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11\"/>
    </mc:Choice>
  </mc:AlternateContent>
  <bookViews>
    <workbookView xWindow="-105" yWindow="-105" windowWidth="19425" windowHeight="10425"/>
  </bookViews>
  <sheets>
    <sheet name="NOV 2022" sheetId="8" r:id="rId1"/>
    <sheet name="Jan-Nov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9" l="1"/>
  <c r="R20" i="9"/>
  <c r="M20" i="9"/>
  <c r="L20" i="9"/>
  <c r="S19" i="9"/>
  <c r="R19" i="9"/>
  <c r="M19" i="9"/>
  <c r="L19" i="9"/>
  <c r="S18" i="9"/>
  <c r="R18" i="9"/>
  <c r="M18" i="9"/>
  <c r="L18" i="9"/>
  <c r="S17" i="9"/>
  <c r="R17" i="9"/>
  <c r="M17" i="9"/>
  <c r="L17" i="9"/>
  <c r="S16" i="9"/>
  <c r="R16" i="9"/>
  <c r="M16" i="9"/>
  <c r="L16" i="9"/>
  <c r="S15" i="9"/>
  <c r="R15" i="9"/>
  <c r="M15" i="9"/>
  <c r="L15" i="9"/>
  <c r="S14" i="9"/>
  <c r="R14" i="9"/>
  <c r="M14" i="9"/>
  <c r="L14" i="9"/>
  <c r="S13" i="9"/>
  <c r="R13" i="9"/>
  <c r="M13" i="9"/>
  <c r="L13" i="9"/>
  <c r="S20" i="8"/>
  <c r="R20" i="8"/>
  <c r="M20" i="8"/>
  <c r="L20" i="8"/>
  <c r="T20" i="8" s="1"/>
  <c r="S19" i="8"/>
  <c r="R19" i="8"/>
  <c r="M19" i="8"/>
  <c r="L19" i="8"/>
  <c r="T19" i="8" s="1"/>
  <c r="S18" i="8"/>
  <c r="R18" i="8"/>
  <c r="M18" i="8"/>
  <c r="L18" i="8"/>
  <c r="T18" i="8" s="1"/>
  <c r="S17" i="8"/>
  <c r="R17" i="8"/>
  <c r="M17" i="8"/>
  <c r="L17" i="8"/>
  <c r="T17" i="8" s="1"/>
  <c r="S16" i="8"/>
  <c r="R16" i="8"/>
  <c r="M16" i="8"/>
  <c r="L16" i="8"/>
  <c r="T16" i="8" s="1"/>
  <c r="S15" i="8"/>
  <c r="R15" i="8"/>
  <c r="M15" i="8"/>
  <c r="L15" i="8"/>
  <c r="T15" i="8" s="1"/>
  <c r="S14" i="8"/>
  <c r="R14" i="8"/>
  <c r="M14" i="8"/>
  <c r="L14" i="8"/>
  <c r="T14" i="8" s="1"/>
  <c r="S13" i="8"/>
  <c r="R13" i="8"/>
  <c r="M13" i="8"/>
  <c r="L13" i="8"/>
  <c r="T13" i="8" s="1"/>
  <c r="U13" i="8" l="1"/>
  <c r="U14" i="8"/>
  <c r="U15" i="8"/>
  <c r="U16" i="8"/>
  <c r="U17" i="8"/>
  <c r="U18" i="8"/>
  <c r="U19" i="8"/>
  <c r="U20" i="8"/>
  <c r="T13" i="9"/>
  <c r="T14" i="9"/>
  <c r="T15" i="9"/>
  <c r="T16" i="9"/>
  <c r="T17" i="9"/>
  <c r="T18" i="9"/>
  <c r="T19" i="9"/>
  <c r="T20" i="9"/>
  <c r="U13" i="9"/>
  <c r="U14" i="9"/>
  <c r="U15" i="9"/>
  <c r="U16" i="9"/>
  <c r="U17" i="9"/>
  <c r="U18" i="9"/>
  <c r="U19" i="9"/>
  <c r="U20" i="9"/>
  <c r="S30" i="9"/>
  <c r="R30" i="9"/>
  <c r="M30" i="9"/>
  <c r="L30" i="9"/>
  <c r="S29" i="9"/>
  <c r="R29" i="9"/>
  <c r="M29" i="9"/>
  <c r="L29" i="9"/>
  <c r="S28" i="9"/>
  <c r="R28" i="9"/>
  <c r="M28" i="9"/>
  <c r="L28" i="9"/>
  <c r="S27" i="9"/>
  <c r="R27" i="9"/>
  <c r="M27" i="9"/>
  <c r="L27" i="9"/>
  <c r="S26" i="9"/>
  <c r="R26" i="9"/>
  <c r="M26" i="9"/>
  <c r="L26" i="9"/>
  <c r="S25" i="9"/>
  <c r="R25" i="9"/>
  <c r="M25" i="9"/>
  <c r="L25" i="9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T25" i="9" l="1"/>
  <c r="T26" i="9"/>
  <c r="T27" i="9"/>
  <c r="T28" i="9"/>
  <c r="T29" i="9"/>
  <c r="T30" i="9"/>
  <c r="T146" i="8"/>
  <c r="T147" i="8"/>
  <c r="T148" i="8"/>
  <c r="T149" i="8"/>
  <c r="T150" i="8"/>
  <c r="T151" i="8"/>
  <c r="U150" i="8"/>
  <c r="U146" i="8"/>
  <c r="U147" i="8"/>
  <c r="U148" i="8"/>
  <c r="U149" i="8"/>
  <c r="U151" i="8"/>
  <c r="U25" i="9"/>
  <c r="U26" i="9"/>
  <c r="U27" i="9"/>
  <c r="U28" i="9"/>
  <c r="U29" i="9"/>
  <c r="U30" i="9"/>
  <c r="S40" i="9"/>
  <c r="R40" i="9"/>
  <c r="M40" i="9"/>
  <c r="L40" i="9"/>
  <c r="S39" i="9"/>
  <c r="R39" i="9"/>
  <c r="M39" i="9"/>
  <c r="L39" i="9"/>
  <c r="S38" i="9"/>
  <c r="R38" i="9"/>
  <c r="M38" i="9"/>
  <c r="L38" i="9"/>
  <c r="S37" i="9"/>
  <c r="R37" i="9"/>
  <c r="M37" i="9"/>
  <c r="L37" i="9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T37" i="9" l="1"/>
  <c r="T38" i="9"/>
  <c r="T39" i="9"/>
  <c r="T40" i="9"/>
  <c r="U37" i="9"/>
  <c r="U38" i="9"/>
  <c r="U39" i="9"/>
  <c r="U40" i="9"/>
  <c r="T156" i="8"/>
  <c r="T157" i="8"/>
  <c r="T158" i="8"/>
  <c r="T159" i="8"/>
  <c r="U156" i="8"/>
  <c r="U157" i="8"/>
  <c r="U158" i="8"/>
  <c r="U159" i="8"/>
  <c r="S47" i="9"/>
  <c r="R47" i="9"/>
  <c r="M47" i="9"/>
  <c r="L47" i="9"/>
  <c r="S46" i="9"/>
  <c r="R46" i="9"/>
  <c r="M46" i="9"/>
  <c r="L46" i="9"/>
  <c r="S45" i="9"/>
  <c r="R45" i="9"/>
  <c r="M45" i="9"/>
  <c r="L45" i="9"/>
  <c r="S44" i="9"/>
  <c r="R44" i="9"/>
  <c r="M44" i="9"/>
  <c r="L44" i="9"/>
  <c r="S43" i="9"/>
  <c r="R43" i="9"/>
  <c r="M43" i="9"/>
  <c r="L43" i="9"/>
  <c r="S42" i="9"/>
  <c r="R42" i="9"/>
  <c r="M42" i="9"/>
  <c r="L42" i="9"/>
  <c r="S160" i="8"/>
  <c r="R160" i="8"/>
  <c r="M160" i="8"/>
  <c r="L160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T42" i="9" l="1"/>
  <c r="T43" i="9"/>
  <c r="T44" i="9"/>
  <c r="T45" i="9"/>
  <c r="T46" i="9"/>
  <c r="T47" i="9"/>
  <c r="T153" i="8"/>
  <c r="T154" i="8"/>
  <c r="T155" i="8"/>
  <c r="T160" i="8"/>
  <c r="U153" i="8"/>
  <c r="U154" i="8"/>
  <c r="U155" i="8"/>
  <c r="U160" i="8"/>
  <c r="U43" i="9"/>
  <c r="U45" i="9"/>
  <c r="U47" i="9"/>
  <c r="U42" i="9"/>
  <c r="U44" i="9"/>
  <c r="U46" i="9"/>
  <c r="S55" i="9"/>
  <c r="R55" i="9"/>
  <c r="M55" i="9"/>
  <c r="L55" i="9"/>
  <c r="S54" i="9"/>
  <c r="R54" i="9"/>
  <c r="M54" i="9"/>
  <c r="L54" i="9"/>
  <c r="S53" i="9"/>
  <c r="R53" i="9"/>
  <c r="M53" i="9"/>
  <c r="L53" i="9"/>
  <c r="S52" i="9"/>
  <c r="R52" i="9"/>
  <c r="M52" i="9"/>
  <c r="L52" i="9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T119" i="8" l="1"/>
  <c r="T116" i="8"/>
  <c r="T117" i="8"/>
  <c r="T118" i="8"/>
  <c r="U116" i="8"/>
  <c r="U117" i="8"/>
  <c r="U118" i="8"/>
  <c r="U119" i="8"/>
  <c r="T52" i="9"/>
  <c r="T53" i="9"/>
  <c r="T54" i="9"/>
  <c r="T55" i="9"/>
  <c r="U52" i="9"/>
  <c r="U53" i="9"/>
  <c r="U54" i="9"/>
  <c r="U55" i="9"/>
  <c r="R12" i="9"/>
  <c r="S12" i="9"/>
  <c r="R21" i="9"/>
  <c r="S21" i="9"/>
  <c r="R22" i="9"/>
  <c r="S22" i="9"/>
  <c r="R23" i="9"/>
  <c r="S23" i="9"/>
  <c r="R24" i="9"/>
  <c r="S24" i="9"/>
  <c r="R31" i="9"/>
  <c r="S31" i="9"/>
  <c r="R32" i="9"/>
  <c r="S32" i="9"/>
  <c r="R33" i="9"/>
  <c r="S33" i="9"/>
  <c r="R34" i="9"/>
  <c r="S34" i="9"/>
  <c r="R35" i="9"/>
  <c r="S35" i="9"/>
  <c r="R36" i="9"/>
  <c r="S36" i="9"/>
  <c r="R41" i="9"/>
  <c r="S41" i="9"/>
  <c r="R48" i="9"/>
  <c r="S48" i="9"/>
  <c r="R49" i="9"/>
  <c r="S49" i="9"/>
  <c r="R50" i="9"/>
  <c r="S50" i="9"/>
  <c r="R51" i="9"/>
  <c r="S51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R169" i="9"/>
  <c r="S169" i="9"/>
  <c r="S11" i="9"/>
  <c r="R11" i="9"/>
  <c r="S10" i="9"/>
  <c r="R10" i="9"/>
  <c r="S9" i="9"/>
  <c r="R9" i="9"/>
  <c r="S8" i="9"/>
  <c r="R8" i="9"/>
  <c r="R12" i="8"/>
  <c r="S12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52" i="8"/>
  <c r="S152" i="8"/>
  <c r="R161" i="8"/>
  <c r="S161" i="8"/>
  <c r="R162" i="8"/>
  <c r="S162" i="8"/>
  <c r="R163" i="8"/>
  <c r="S163" i="8"/>
  <c r="R164" i="8"/>
  <c r="S164" i="8"/>
  <c r="S11" i="8"/>
  <c r="R11" i="8"/>
  <c r="S10" i="8"/>
  <c r="R10" i="8"/>
  <c r="S9" i="8"/>
  <c r="R9" i="8"/>
  <c r="S8" i="8"/>
  <c r="R8" i="8"/>
  <c r="M8" i="9" l="1"/>
  <c r="U8" i="9" s="1"/>
  <c r="M34" i="9" l="1"/>
  <c r="U34" i="9" s="1"/>
  <c r="L34" i="9"/>
  <c r="T34" i="9" s="1"/>
  <c r="M33" i="9"/>
  <c r="U33" i="9" s="1"/>
  <c r="L33" i="9"/>
  <c r="T33" i="9" s="1"/>
  <c r="M32" i="9"/>
  <c r="U32" i="9" s="1"/>
  <c r="L32" i="9"/>
  <c r="T32" i="9" s="1"/>
  <c r="M31" i="9"/>
  <c r="U31" i="9" s="1"/>
  <c r="L31" i="9"/>
  <c r="T31" i="9" s="1"/>
  <c r="M24" i="9"/>
  <c r="U24" i="9" s="1"/>
  <c r="L24" i="9"/>
  <c r="M23" i="9"/>
  <c r="U23" i="9" s="1"/>
  <c r="L23" i="9"/>
  <c r="T23" i="9" s="1"/>
  <c r="M22" i="9"/>
  <c r="U22" i="9" s="1"/>
  <c r="L22" i="9"/>
  <c r="T22" i="9" s="1"/>
  <c r="M21" i="9"/>
  <c r="U21" i="9" s="1"/>
  <c r="L21" i="9"/>
  <c r="T21" i="9" s="1"/>
  <c r="M28" i="8"/>
  <c r="U28" i="8" s="1"/>
  <c r="L28" i="8"/>
  <c r="T28" i="8" s="1"/>
  <c r="M27" i="8"/>
  <c r="U27" i="8" s="1"/>
  <c r="L27" i="8"/>
  <c r="T27" i="8" s="1"/>
  <c r="M26" i="8"/>
  <c r="U26" i="8" s="1"/>
  <c r="L26" i="8"/>
  <c r="T26" i="8" s="1"/>
  <c r="M25" i="8"/>
  <c r="U25" i="8" s="1"/>
  <c r="L25" i="8"/>
  <c r="T25" i="8" s="1"/>
  <c r="M24" i="8"/>
  <c r="U24" i="8" s="1"/>
  <c r="L24" i="8"/>
  <c r="M23" i="8"/>
  <c r="U23" i="8" s="1"/>
  <c r="L23" i="8"/>
  <c r="T23" i="8" s="1"/>
  <c r="M22" i="8"/>
  <c r="U22" i="8" s="1"/>
  <c r="L22" i="8"/>
  <c r="T22" i="8" s="1"/>
  <c r="M21" i="8"/>
  <c r="U21" i="8" s="1"/>
  <c r="L21" i="8"/>
  <c r="T21" i="8" s="1"/>
  <c r="L8" i="8"/>
  <c r="L9" i="8"/>
  <c r="L10" i="8"/>
  <c r="L11" i="8"/>
  <c r="L12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52" i="8"/>
  <c r="L161" i="8"/>
  <c r="L162" i="8"/>
  <c r="L163" i="8"/>
  <c r="L164" i="8"/>
  <c r="Q171" i="9"/>
  <c r="P171" i="9"/>
  <c r="O171" i="9"/>
  <c r="N171" i="9"/>
  <c r="K171" i="9"/>
  <c r="J171" i="9"/>
  <c r="I171" i="9"/>
  <c r="H171" i="9"/>
  <c r="G171" i="9"/>
  <c r="F171" i="9"/>
  <c r="E171" i="9"/>
  <c r="Q165" i="8"/>
  <c r="P165" i="8"/>
  <c r="O165" i="8"/>
  <c r="N165" i="8"/>
  <c r="K165" i="8"/>
  <c r="J165" i="8"/>
  <c r="I165" i="8"/>
  <c r="H165" i="8"/>
  <c r="G165" i="8"/>
  <c r="F165" i="8"/>
  <c r="E165" i="8"/>
  <c r="M164" i="8"/>
  <c r="M163" i="8"/>
  <c r="M162" i="8"/>
  <c r="M161" i="8"/>
  <c r="M152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12" i="8"/>
  <c r="M11" i="8"/>
  <c r="M10" i="8"/>
  <c r="M9" i="8"/>
  <c r="T24" i="9" l="1"/>
  <c r="T24" i="8"/>
  <c r="U12" i="8"/>
  <c r="U36" i="8"/>
  <c r="U48" i="8"/>
  <c r="U56" i="8"/>
  <c r="U64" i="8"/>
  <c r="U72" i="8"/>
  <c r="U88" i="8"/>
  <c r="U100" i="8"/>
  <c r="U112" i="8"/>
  <c r="U124" i="8"/>
  <c r="U136" i="8"/>
  <c r="U32" i="8"/>
  <c r="U44" i="8"/>
  <c r="U52" i="8"/>
  <c r="U60" i="8"/>
  <c r="U68" i="8"/>
  <c r="U80" i="8"/>
  <c r="U84" i="8"/>
  <c r="U92" i="8"/>
  <c r="U96" i="8"/>
  <c r="U104" i="8"/>
  <c r="U108" i="8"/>
  <c r="U120" i="8"/>
  <c r="U128" i="8"/>
  <c r="U132" i="8"/>
  <c r="U140" i="8"/>
  <c r="U144" i="8"/>
  <c r="U162" i="8"/>
  <c r="U40" i="8"/>
  <c r="U76" i="8"/>
  <c r="S165" i="8"/>
  <c r="R165" i="8"/>
  <c r="U29" i="8"/>
  <c r="U45" i="8"/>
  <c r="U57" i="8"/>
  <c r="U69" i="8"/>
  <c r="U77" i="8"/>
  <c r="U93" i="8"/>
  <c r="U97" i="8"/>
  <c r="U101" i="8"/>
  <c r="U105" i="8"/>
  <c r="U109" i="8"/>
  <c r="U113" i="8"/>
  <c r="U121" i="8"/>
  <c r="U125" i="8"/>
  <c r="U129" i="8"/>
  <c r="U133" i="8"/>
  <c r="U137" i="8"/>
  <c r="U141" i="8"/>
  <c r="U145" i="8"/>
  <c r="U163" i="8"/>
  <c r="U41" i="8"/>
  <c r="U85" i="8"/>
  <c r="U9" i="8"/>
  <c r="U53" i="8"/>
  <c r="U81" i="8"/>
  <c r="U33" i="8"/>
  <c r="U49" i="8"/>
  <c r="U73" i="8"/>
  <c r="U65" i="8"/>
  <c r="U37" i="8"/>
  <c r="U61" i="8"/>
  <c r="T9" i="8"/>
  <c r="T29" i="8"/>
  <c r="T33" i="8"/>
  <c r="T37" i="8"/>
  <c r="T45" i="8"/>
  <c r="T49" i="8"/>
  <c r="T57" i="8"/>
  <c r="T61" i="8"/>
  <c r="T65" i="8"/>
  <c r="T77" i="8"/>
  <c r="T81" i="8"/>
  <c r="T85" i="8"/>
  <c r="T93" i="8"/>
  <c r="T97" i="8"/>
  <c r="T101" i="8"/>
  <c r="T105" i="8"/>
  <c r="T109" i="8"/>
  <c r="T113" i="8"/>
  <c r="T121" i="8"/>
  <c r="T125" i="8"/>
  <c r="T129" i="8"/>
  <c r="T133" i="8"/>
  <c r="T137" i="8"/>
  <c r="T141" i="8"/>
  <c r="T145" i="8"/>
  <c r="T163" i="8"/>
  <c r="T31" i="8"/>
  <c r="T35" i="8"/>
  <c r="T39" i="8"/>
  <c r="T43" i="8"/>
  <c r="T51" i="8"/>
  <c r="T55" i="8"/>
  <c r="T59" i="8"/>
  <c r="T67" i="8"/>
  <c r="T71" i="8"/>
  <c r="T75" i="8"/>
  <c r="T79" i="8"/>
  <c r="T83" i="8"/>
  <c r="T87" i="8"/>
  <c r="T91" i="8"/>
  <c r="T95" i="8"/>
  <c r="T99" i="8"/>
  <c r="T111" i="8"/>
  <c r="T115" i="8"/>
  <c r="T123" i="8"/>
  <c r="T127" i="8"/>
  <c r="T131" i="8"/>
  <c r="T135" i="8"/>
  <c r="T161" i="8"/>
  <c r="U135" i="8"/>
  <c r="U99" i="8"/>
  <c r="U95" i="8"/>
  <c r="U79" i="8"/>
  <c r="T140" i="8"/>
  <c r="T50" i="8"/>
  <c r="T66" i="8"/>
  <c r="T70" i="8"/>
  <c r="T102" i="8"/>
  <c r="T122" i="8"/>
  <c r="U47" i="8"/>
  <c r="U10" i="8"/>
  <c r="U38" i="8"/>
  <c r="U42" i="8"/>
  <c r="U50" i="8"/>
  <c r="U54" i="8"/>
  <c r="U58" i="8"/>
  <c r="U62" i="8"/>
  <c r="U70" i="8"/>
  <c r="U74" i="8"/>
  <c r="U78" i="8"/>
  <c r="U94" i="8"/>
  <c r="U98" i="8"/>
  <c r="U102" i="8"/>
  <c r="U106" i="8"/>
  <c r="U110" i="8"/>
  <c r="U114" i="8"/>
  <c r="U134" i="8"/>
  <c r="U152" i="8"/>
  <c r="U31" i="8"/>
  <c r="U51" i="8"/>
  <c r="U59" i="8"/>
  <c r="U67" i="8"/>
  <c r="U75" i="8"/>
  <c r="U83" i="8"/>
  <c r="U91" i="8"/>
  <c r="U103" i="8"/>
  <c r="U107" i="8"/>
  <c r="U115" i="8"/>
  <c r="U131" i="8"/>
  <c r="U139" i="8"/>
  <c r="U143" i="8"/>
  <c r="U161" i="8"/>
  <c r="U35" i="8"/>
  <c r="U55" i="8"/>
  <c r="U63" i="8"/>
  <c r="U71" i="8"/>
  <c r="U87" i="8"/>
  <c r="U111" i="8"/>
  <c r="T41" i="8"/>
  <c r="T53" i="8"/>
  <c r="T69" i="8"/>
  <c r="T73" i="8"/>
  <c r="T89" i="8"/>
  <c r="T34" i="8"/>
  <c r="T86" i="8"/>
  <c r="T40" i="8"/>
  <c r="T54" i="8"/>
  <c r="T124" i="8"/>
  <c r="T134" i="8"/>
  <c r="U34" i="8"/>
  <c r="U46" i="8"/>
  <c r="U66" i="8"/>
  <c r="U82" i="8"/>
  <c r="U86" i="8"/>
  <c r="U90" i="8"/>
  <c r="U122" i="8"/>
  <c r="U126" i="8"/>
  <c r="U130" i="8"/>
  <c r="U138" i="8"/>
  <c r="U142" i="8"/>
  <c r="U164" i="8"/>
  <c r="T38" i="8"/>
  <c r="T104" i="8"/>
  <c r="T114" i="8"/>
  <c r="T11" i="8"/>
  <c r="T47" i="8"/>
  <c r="T103" i="8"/>
  <c r="T107" i="8"/>
  <c r="T139" i="8"/>
  <c r="T143" i="8"/>
  <c r="T88" i="8"/>
  <c r="T98" i="8"/>
  <c r="U89" i="8"/>
  <c r="U30" i="8"/>
  <c r="T63" i="8"/>
  <c r="U11" i="8"/>
  <c r="U39" i="8"/>
  <c r="U43" i="8"/>
  <c r="U123" i="8"/>
  <c r="U127" i="8"/>
  <c r="T72" i="8"/>
  <c r="T82" i="8"/>
  <c r="T138" i="8"/>
  <c r="T56" i="8"/>
  <c r="T36" i="8"/>
  <c r="T52" i="8"/>
  <c r="T68" i="8"/>
  <c r="T84" i="8"/>
  <c r="T100" i="8"/>
  <c r="T120" i="8"/>
  <c r="T136" i="8"/>
  <c r="T32" i="8"/>
  <c r="T48" i="8"/>
  <c r="T64" i="8"/>
  <c r="T80" i="8"/>
  <c r="T96" i="8"/>
  <c r="T112" i="8"/>
  <c r="T132" i="8"/>
  <c r="T162" i="8"/>
  <c r="T30" i="8"/>
  <c r="T46" i="8"/>
  <c r="T62" i="8"/>
  <c r="T78" i="8"/>
  <c r="T94" i="8"/>
  <c r="T110" i="8"/>
  <c r="T130" i="8"/>
  <c r="T152" i="8"/>
  <c r="T164" i="8"/>
  <c r="T12" i="8"/>
  <c r="T44" i="8"/>
  <c r="T60" i="8"/>
  <c r="T76" i="8"/>
  <c r="T92" i="8"/>
  <c r="T108" i="8"/>
  <c r="T128" i="8"/>
  <c r="T144" i="8"/>
  <c r="T10" i="8"/>
  <c r="T42" i="8"/>
  <c r="T58" i="8"/>
  <c r="T74" i="8"/>
  <c r="T90" i="8"/>
  <c r="T106" i="8"/>
  <c r="T126" i="8"/>
  <c r="T142" i="8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1" i="9"/>
  <c r="L51" i="9"/>
  <c r="M50" i="9"/>
  <c r="L50" i="9"/>
  <c r="M49" i="9"/>
  <c r="L49" i="9"/>
  <c r="M48" i="9"/>
  <c r="L48" i="9"/>
  <c r="M41" i="9"/>
  <c r="L41" i="9"/>
  <c r="M36" i="9"/>
  <c r="L36" i="9"/>
  <c r="M35" i="9"/>
  <c r="L35" i="9"/>
  <c r="M12" i="9"/>
  <c r="L12" i="9"/>
  <c r="M11" i="9"/>
  <c r="L11" i="9"/>
  <c r="M10" i="9"/>
  <c r="L10" i="9"/>
  <c r="M9" i="9"/>
  <c r="L9" i="9"/>
  <c r="L8" i="9"/>
  <c r="D171" i="9"/>
  <c r="M8" i="8"/>
  <c r="M165" i="8" s="1"/>
  <c r="L165" i="8"/>
  <c r="D165" i="8"/>
  <c r="U36" i="9" l="1"/>
  <c r="U58" i="9"/>
  <c r="U62" i="9"/>
  <c r="U66" i="9"/>
  <c r="U70" i="9"/>
  <c r="U74" i="9"/>
  <c r="U78" i="9"/>
  <c r="U82" i="9"/>
  <c r="U86" i="9"/>
  <c r="U90" i="9"/>
  <c r="U158" i="9"/>
  <c r="U162" i="9"/>
  <c r="U166" i="9"/>
  <c r="U50" i="9"/>
  <c r="U10" i="9"/>
  <c r="R171" i="9"/>
  <c r="S171" i="9"/>
  <c r="L171" i="9"/>
  <c r="M171" i="9"/>
  <c r="U80" i="9"/>
  <c r="U112" i="9"/>
  <c r="U168" i="9"/>
  <c r="U56" i="9"/>
  <c r="U72" i="9"/>
  <c r="U104" i="9"/>
  <c r="U128" i="9"/>
  <c r="U144" i="9"/>
  <c r="U160" i="9"/>
  <c r="U12" i="9"/>
  <c r="U64" i="9"/>
  <c r="U88" i="9"/>
  <c r="U120" i="9"/>
  <c r="U136" i="9"/>
  <c r="U152" i="9"/>
  <c r="U96" i="9"/>
  <c r="U93" i="9"/>
  <c r="U149" i="9"/>
  <c r="U157" i="9"/>
  <c r="U69" i="9"/>
  <c r="U85" i="9"/>
  <c r="T99" i="9"/>
  <c r="T115" i="9"/>
  <c r="T131" i="9"/>
  <c r="T147" i="9"/>
  <c r="T41" i="9"/>
  <c r="T67" i="9"/>
  <c r="T83" i="9"/>
  <c r="U97" i="9"/>
  <c r="U109" i="9"/>
  <c r="U113" i="9"/>
  <c r="U125" i="9"/>
  <c r="U129" i="9"/>
  <c r="U141" i="9"/>
  <c r="U98" i="9"/>
  <c r="U114" i="9"/>
  <c r="U122" i="9"/>
  <c r="U130" i="9"/>
  <c r="U138" i="9"/>
  <c r="U146" i="9"/>
  <c r="U154" i="9"/>
  <c r="U63" i="9"/>
  <c r="U67" i="9"/>
  <c r="U71" i="9"/>
  <c r="U75" i="9"/>
  <c r="U79" i="9"/>
  <c r="U83" i="9"/>
  <c r="U87" i="9"/>
  <c r="U91" i="9"/>
  <c r="U127" i="9"/>
  <c r="U131" i="9"/>
  <c r="U135" i="9"/>
  <c r="U139" i="9"/>
  <c r="U143" i="9"/>
  <c r="U147" i="9"/>
  <c r="U151" i="9"/>
  <c r="U155" i="9"/>
  <c r="U94" i="9"/>
  <c r="U106" i="9"/>
  <c r="U110" i="9"/>
  <c r="U118" i="9"/>
  <c r="U126" i="9"/>
  <c r="U134" i="9"/>
  <c r="U142" i="9"/>
  <c r="U150" i="9"/>
  <c r="U102" i="9"/>
  <c r="T163" i="9"/>
  <c r="U9" i="9"/>
  <c r="U35" i="9"/>
  <c r="U61" i="9"/>
  <c r="U65" i="9"/>
  <c r="U77" i="9"/>
  <c r="U81" i="9"/>
  <c r="U145" i="9"/>
  <c r="U133" i="9"/>
  <c r="U161" i="9"/>
  <c r="U11" i="9"/>
  <c r="U41" i="9"/>
  <c r="U49" i="9"/>
  <c r="U51" i="9"/>
  <c r="U59" i="9"/>
  <c r="U95" i="9"/>
  <c r="U99" i="9"/>
  <c r="U101" i="9"/>
  <c r="U103" i="9"/>
  <c r="U107" i="9"/>
  <c r="U111" i="9"/>
  <c r="U115" i="9"/>
  <c r="U117" i="9"/>
  <c r="U119" i="9"/>
  <c r="U123" i="9"/>
  <c r="U159" i="9"/>
  <c r="U163" i="9"/>
  <c r="U165" i="9"/>
  <c r="U167" i="9"/>
  <c r="T76" i="9"/>
  <c r="T108" i="9"/>
  <c r="T12" i="9"/>
  <c r="T64" i="9"/>
  <c r="T80" i="9"/>
  <c r="T96" i="9"/>
  <c r="T112" i="9"/>
  <c r="T128" i="9"/>
  <c r="T144" i="9"/>
  <c r="T160" i="9"/>
  <c r="T48" i="9"/>
  <c r="U57" i="9"/>
  <c r="T59" i="9"/>
  <c r="T68" i="9"/>
  <c r="U73" i="9"/>
  <c r="T75" i="9"/>
  <c r="T84" i="9"/>
  <c r="U89" i="9"/>
  <c r="T91" i="9"/>
  <c r="T100" i="9"/>
  <c r="U105" i="9"/>
  <c r="T107" i="9"/>
  <c r="T116" i="9"/>
  <c r="U121" i="9"/>
  <c r="T123" i="9"/>
  <c r="T132" i="9"/>
  <c r="U137" i="9"/>
  <c r="T139" i="9"/>
  <c r="T148" i="9"/>
  <c r="U153" i="9"/>
  <c r="T155" i="9"/>
  <c r="T164" i="9"/>
  <c r="U169" i="9"/>
  <c r="T8" i="9"/>
  <c r="T60" i="9"/>
  <c r="T92" i="9"/>
  <c r="T124" i="9"/>
  <c r="T140" i="9"/>
  <c r="T156" i="9"/>
  <c r="T56" i="9"/>
  <c r="T72" i="9"/>
  <c r="T88" i="9"/>
  <c r="T104" i="9"/>
  <c r="T120" i="9"/>
  <c r="T136" i="9"/>
  <c r="T152" i="9"/>
  <c r="T168" i="9"/>
  <c r="U8" i="8"/>
  <c r="U165" i="8" s="1"/>
  <c r="T8" i="8"/>
  <c r="T165" i="8" s="1"/>
  <c r="U48" i="9"/>
  <c r="U60" i="9"/>
  <c r="U68" i="9"/>
  <c r="U76" i="9"/>
  <c r="U84" i="9"/>
  <c r="U92" i="9"/>
  <c r="U100" i="9"/>
  <c r="U108" i="9"/>
  <c r="U116" i="9"/>
  <c r="U124" i="9"/>
  <c r="U132" i="9"/>
  <c r="U140" i="9"/>
  <c r="U148" i="9"/>
  <c r="U156" i="9"/>
  <c r="U164" i="9"/>
  <c r="T11" i="9"/>
  <c r="T51" i="9"/>
  <c r="T63" i="9"/>
  <c r="T71" i="9"/>
  <c r="T79" i="9"/>
  <c r="T87" i="9"/>
  <c r="T95" i="9"/>
  <c r="T103" i="9"/>
  <c r="T111" i="9"/>
  <c r="T119" i="9"/>
  <c r="T127" i="9"/>
  <c r="T135" i="9"/>
  <c r="T143" i="9"/>
  <c r="T151" i="9"/>
  <c r="T159" i="9"/>
  <c r="T167" i="9"/>
  <c r="T10" i="9"/>
  <c r="T36" i="9"/>
  <c r="T50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35" i="9"/>
  <c r="T49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69" i="9"/>
  <c r="T171" i="9" l="1"/>
  <c r="U171" i="9"/>
</calcChain>
</file>

<file path=xl/sharedStrings.xml><?xml version="1.0" encoding="utf-8"?>
<sst xmlns="http://schemas.openxmlformats.org/spreadsheetml/2006/main" count="716" uniqueCount="347">
  <si>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</si>
  <si>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</si>
  <si>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</si>
  <si>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</si>
  <si>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</si>
  <si>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</si>
  <si>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</si>
  <si>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</si>
  <si>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</si>
  <si>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</si>
  <si>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</si>
  <si>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</si>
  <si>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</si>
  <si>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</si>
  <si>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</si>
  <si>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</si>
  <si>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</si>
  <si>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</si>
  <si>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</si>
  <si>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</si>
  <si>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</si>
  <si>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</si>
  <si>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</si>
  <si>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</si>
  <si>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</si>
  <si>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</si>
  <si>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</si>
  <si>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</si>
  <si>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</si>
  <si>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</si>
  <si>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</si>
  <si>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</si>
  <si>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</si>
  <si>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</si>
  <si>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</si>
  <si>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</si>
  <si>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</si>
  <si>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</si>
  <si>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</si>
  <si>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</si>
  <si>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</si>
  <si>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</si>
  <si>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</si>
  <si>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</si>
  <si>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</si>
  <si>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</si>
  <si>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</si>
  <si>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</si>
  <si>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</si>
  <si>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</si>
  <si>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</si>
  <si>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</si>
  <si>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</si>
  <si>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</si>
  <si>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</si>
  <si>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</si>
  <si>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</si>
  <si>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</si>
  <si>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</si>
  <si>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</si>
  <si>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</si>
  <si>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</si>
  <si>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</si>
  <si>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</si>
  <si>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</si>
  <si>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</si>
  <si>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</si>
  <si>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</si>
  <si>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</si>
  <si>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</si>
  <si>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</si>
  <si>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</si>
  <si>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</si>
  <si>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</si>
  <si>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</si>
  <si>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</si>
  <si>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</si>
  <si>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</si>
  <si>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</si>
  <si>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</si>
  <si>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</si>
  <si>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</si>
  <si>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</si>
  <si>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</si>
  <si>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</si>
  <si>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</si>
  <si>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</si>
  <si>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</si>
  <si>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</si>
  <si>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</si>
  <si>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</si>
  <si>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</si>
  <si>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</si>
  <si>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</si>
  <si>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</si>
  <si>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</si>
  <si>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</si>
  <si>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</si>
  <si>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</si>
  <si>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</si>
  <si>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</si>
  <si>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</si>
  <si>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</si>
  <si>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</si>
  <si>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</si>
  <si>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</si>
  <si>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</si>
  <si>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</si>
  <si>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</si>
  <si>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</si>
  <si>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</si>
  <si>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</si>
  <si>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</si>
  <si>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</si>
  <si>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</si>
  <si>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</si>
  <si>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</si>
  <si>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</si>
  <si>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</si>
  <si>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</si>
  <si>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</si>
  <si>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</si>
  <si>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</si>
  <si>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</si>
  <si>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</si>
  <si>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</si>
  <si>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</si>
  <si>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</si>
  <si>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</si>
  <si>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</si>
  <si>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</si>
  <si>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</si>
  <si>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</si>
  <si>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</si>
  <si>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</si>
  <si>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</si>
  <si>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</si>
  <si>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</si>
  <si>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</si>
  <si>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</si>
  <si>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</si>
  <si>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</si>
  <si>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</si>
  <si>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</si>
  <si>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</si>
  <si>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</si>
  <si>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</si>
  <si>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</si>
  <si>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</si>
  <si>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</si>
  <si>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</si>
  <si>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</si>
  <si>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</si>
  <si>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</si>
  <si>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</si>
  <si>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</si>
  <si>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</si>
  <si>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</si>
  <si>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</si>
  <si>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</si>
  <si>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</si>
  <si>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</si>
  <si>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</si>
  <si>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</si>
  <si>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</si>
  <si>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</si>
  <si>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</si>
  <si>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</si>
  <si>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</si>
  <si>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</si>
  <si>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</si>
  <si>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</si>
  <si>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</si>
  <si>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</si>
  <si>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</si>
  <si>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</si>
  <si>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</si>
  <si>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</si>
  <si>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</si>
  <si>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</si>
  <si>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</si>
  <si>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</si>
  <si>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</si>
  <si>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</si>
  <si>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</si>
  <si>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</si>
  <si>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</si>
  <si>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</si>
  <si>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</si>
  <si>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</si>
  <si>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</si>
  <si>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</si>
  <si>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</si>
  <si>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</si>
  <si>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</si>
  <si>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</si>
  <si>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</si>
  <si>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</si>
  <si>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</si>
  <si>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</si>
  <si>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</si>
  <si>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</si>
  <si>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</si>
  <si>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</si>
  <si>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</si>
  <si>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</si>
  <si>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</si>
  <si>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</si>
  <si>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</si>
  <si>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</si>
  <si>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</si>
  <si>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</si>
  <si>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</si>
  <si>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</si>
  <si>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</si>
  <si>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</si>
  <si>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</si>
  <si>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</si>
  <si>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</si>
  <si>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</si>
  <si>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</si>
  <si>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</si>
  <si>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</si>
  <si>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</si>
  <si>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</si>
  <si>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</si>
  <si>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</si>
  <si>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</si>
  <si>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</si>
  <si>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</si>
  <si>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</si>
  <si>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</si>
  <si>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</si>
  <si>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</si>
  <si>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</si>
  <si>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</si>
  <si>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</si>
  <si>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</si>
  <si>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</si>
  <si>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</si>
  <si>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</si>
  <si>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</si>
  <si>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</si>
  <si>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</si>
  <si>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</si>
  <si>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</si>
  <si>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</si>
  <si>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</si>
  <si>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</si>
  <si>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</si>
  <si>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</si>
  <si>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</si>
  <si>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</si>
  <si>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</si>
  <si>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</si>
  <si>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</si>
  <si>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</si>
  <si>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</si>
  <si>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</si>
  <si>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</si>
  <si>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</si>
  <si>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</si>
  <si>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</si>
  <si>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</si>
  <si>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</si>
  <si>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</si>
  <si>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</si>
  <si>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</si>
  <si>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</si>
  <si>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</si>
  <si>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</si>
  <si>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</si>
  <si>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</si>
  <si>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</si>
  <si>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</si>
  <si>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</si>
  <si>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</si>
  <si>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</si>
  <si>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</si>
  <si>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</si>
  <si>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</si>
  <si>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</si>
  <si>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</si>
  <si>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</si>
  <si>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</si>
  <si>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</si>
  <si>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</si>
  <si>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</si>
  <si>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</si>
  <si>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</si>
  <si>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</si>
  <si>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</si>
  <si>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</si>
  <si>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</si>
  <si>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</si>
  <si>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</si>
  <si>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</si>
  <si>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</si>
  <si>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</si>
  <si>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</si>
  <si>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</si>
  <si>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</si>
  <si>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</si>
  <si>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</si>
  <si>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</si>
  <si>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</si>
  <si>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</si>
  <si>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</si>
  <si>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</si>
  <si>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</si>
  <si>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</si>
  <si>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</si>
  <si>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</si>
  <si>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</si>
  <si>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</si>
  <si>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</si>
  <si>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</si>
  <si>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</si>
  <si>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</si>
  <si>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</si>
  <si>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</si>
  <si>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</si>
  <si>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</si>
  <si>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</si>
  <si>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</si>
  <si>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</si>
  <si>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</si>
  <si>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</si>
  <si>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</si>
  <si>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</si>
  <si>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</si>
  <si>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</si>
  <si>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89.784.367</t>
  </si>
  <si>
    <t>EBADIVAL - E. BAGGIO DISTRIBUIDORA DE TÍTULOS E VALORES MOBILIÁRIOS LTDA.</t>
  </si>
  <si>
    <t>OZ CORRETORA DE CÂMBIO S.A.</t>
  </si>
  <si>
    <t>SAGITUR CORRETORA DE CÂMBIO S.A.</t>
  </si>
  <si>
    <t>61.820.817</t>
  </si>
  <si>
    <t>BANCO PAULISTA S.A.</t>
  </si>
  <si>
    <t>28.127.603</t>
  </si>
  <si>
    <t>BANESTES S.A. BANCO DO ESTADO DO ESPIRITO SANTO</t>
  </si>
  <si>
    <t>04.866.275</t>
  </si>
  <si>
    <t>BANCO INBURSA S.A.</t>
  </si>
  <si>
    <t>PROSEFTUR CORRETORA DE CAMBIO S.A</t>
  </si>
  <si>
    <t>Registros de câmbio contratado em NOVEMBRO / 2022</t>
  </si>
  <si>
    <t>Fonte: Sistema Câmbio; Dados extraídos em: 12/12/2022</t>
  </si>
  <si>
    <t>Registros de câmbio contratado - Acumulado Jan-Nov/2022</t>
  </si>
  <si>
    <t>ING ADMINISTRACAO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</si>
</sst>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166" fontId="0" fillId="0" borderId="0" xfId="1" applyNumberFormat="1" applyFont="1"/>
    <xf numFmtId="49" fontId="6" fillId="0" borderId="0" xfId="0" applyNumberFormat="1" applyFont="1" applyAlignment="1" applyProtection="1">
      <alignment horizontal="center"/>
    </xf>
    <xf numFmtId="49" fontId="7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9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0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7" fillId="0" borderId="0" xfId="1" applyNumberFormat="1" applyFont="1" applyBorder="1" applyAlignment="1" applyProtection="1">
      <alignment horizontal="center"/>
    </xf>
    <xf numFmtId="166" fontId="7" fillId="0" borderId="0" xfId="1" applyNumberFormat="1" applyFont="1" applyProtection="1"/>
    <xf numFmtId="166" fontId="9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5" fontId="1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3" fillId="0" borderId="0" xfId="0" applyNumberFormat="1" applyFont="1" applyAlignment="1" applyProtection="1">
      <alignment horizontal="left" vertical="center"/>
    </xf>
    <xf numFmtId="166" fontId="12" fillId="0" borderId="0" xfId="1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6" fontId="13" fillId="0" borderId="0" xfId="1" applyNumberFormat="1" applyFont="1" applyBorder="1" applyAlignment="1" applyProtection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</xf>
    <xf numFmtId="0" fontId="13" fillId="0" borderId="2" xfId="0" applyFont="1" applyBorder="1" applyAlignment="1" applyProtection="1">
      <alignment horizontal="left" vertical="center" wrapText="1"/>
    </xf>
    <xf numFmtId="3" fontId="6" fillId="0" borderId="0" xfId="0" applyNumberFormat="1" applyFont="1" applyProtection="1"/>
    <xf numFmtId="14" fontId="7" fillId="0" borderId="0" xfId="0" applyNumberFormat="1" applyFont="1" applyBorder="1" applyProtection="1"/>
    <xf numFmtId="165" fontId="14" fillId="2" borderId="0" xfId="0" applyNumberFormat="1" applyFont="1" applyFill="1" applyAlignment="1">
      <alignment horizontal="left"/>
    </xf>
    <xf numFmtId="166" fontId="10" fillId="3" borderId="9" xfId="1" applyNumberFormat="1" applyFont="1" applyFill="1" applyBorder="1" applyAlignment="1" applyProtection="1">
      <alignment horizontal="center" vertical="center" wrapText="1"/>
    </xf>
    <xf numFmtId="166" fontId="10" fillId="3" borderId="11" xfId="1" applyNumberFormat="1" applyFont="1" applyFill="1" applyBorder="1" applyAlignment="1" applyProtection="1">
      <alignment horizontal="center" vertical="center" wrapText="1"/>
    </xf>
    <xf numFmtId="166" fontId="10" fillId="3" borderId="9" xfId="1" applyNumberFormat="1" applyFont="1" applyFill="1" applyBorder="1" applyAlignment="1" applyProtection="1">
      <alignment horizontal="center" vertical="center"/>
    </xf>
    <xf numFmtId="166" fontId="10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9"/>
  <sheetViews>
    <sheetView tabSelected="1"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>
      <c r="A5" s="3" t="s">
        <v>343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>
      <c r="A8" s="17">
        <v>1</v>
      </c>
      <c r="B8" s="28" t="s">
        <v>44</v>
      </c>
      <c r="C8" s="18" t="s">
        <v>45</v>
      </c>
      <c r="D8" s="20">
        <v>5648</v>
      </c>
      <c r="E8" s="20">
        <v>3297019753.0799999</v>
      </c>
      <c r="F8" s="20">
        <v>15644</v>
      </c>
      <c r="G8" s="20">
        <v>3570860166.7145</v>
      </c>
      <c r="H8" s="20">
        <v>22807</v>
      </c>
      <c r="I8" s="20">
        <v>8105641158.6700001</v>
      </c>
      <c r="J8" s="20">
        <v>35701</v>
      </c>
      <c r="K8" s="20">
        <v>6690071482.3432999</v>
      </c>
      <c r="L8" s="20">
        <f>D8+F8+H8+J8</f>
        <v>79800</v>
      </c>
      <c r="M8" s="20">
        <f>E8+G8+I8+K8</f>
        <v>21663592560.8078</v>
      </c>
      <c r="N8" s="20">
        <v>794</v>
      </c>
      <c r="O8" s="20">
        <v>14513648587.48</v>
      </c>
      <c r="P8" s="20">
        <v>852</v>
      </c>
      <c r="Q8" s="20">
        <v>15474362464.5</v>
      </c>
      <c r="R8" s="20">
        <f>N8+P8</f>
        <v>1646</v>
      </c>
      <c r="S8" s="20">
        <f>O8+Q8</f>
        <v>29988011051.98</v>
      </c>
      <c r="T8" s="20">
        <f>L8+R8</f>
        <v>81446</v>
      </c>
      <c r="U8" s="20">
        <f>M8+S8</f>
        <v>51651603612.787796</v>
      </c>
      <c r="V8" s="11"/>
    </row>
    <row r="9" spans="1:22" s="5" customFormat="1">
      <c r="A9" s="14">
        <v>2</v>
      </c>
      <c r="B9" s="29" t="s">
        <v>19</v>
      </c>
      <c r="C9" s="16" t="s">
        <v>20</v>
      </c>
      <c r="D9" s="21">
        <v>9408</v>
      </c>
      <c r="E9" s="21">
        <v>3592978731.0848999</v>
      </c>
      <c r="F9" s="21">
        <v>28551</v>
      </c>
      <c r="G9" s="21">
        <v>3966677304.1234999</v>
      </c>
      <c r="H9" s="21">
        <v>36575</v>
      </c>
      <c r="I9" s="21">
        <v>4214389926.4899998</v>
      </c>
      <c r="J9" s="21">
        <v>39934</v>
      </c>
      <c r="K9" s="21">
        <v>4815462318.2191</v>
      </c>
      <c r="L9" s="21">
        <f t="shared" ref="L9:L88" si="0">D9+F9+H9+J9</f>
        <v>114468</v>
      </c>
      <c r="M9" s="21">
        <f t="shared" ref="M9:M88" si="1">E9+G9+I9+K9</f>
        <v>16589508279.9175</v>
      </c>
      <c r="N9" s="21">
        <v>643</v>
      </c>
      <c r="O9" s="21">
        <v>8622653172</v>
      </c>
      <c r="P9" s="21">
        <v>600</v>
      </c>
      <c r="Q9" s="21">
        <v>6487506356.5299997</v>
      </c>
      <c r="R9" s="21">
        <f t="shared" ref="R9:S9" si="2">N9+P9</f>
        <v>1243</v>
      </c>
      <c r="S9" s="21">
        <f t="shared" si="2"/>
        <v>15110159528.529999</v>
      </c>
      <c r="T9" s="21">
        <f t="shared" ref="T9:T88" si="3">L9+R9</f>
        <v>115711</v>
      </c>
      <c r="U9" s="21">
        <f t="shared" ref="U9:U88" si="4">M9+S9</f>
        <v>31699667808.447498</v>
      </c>
      <c r="V9" s="11"/>
    </row>
    <row r="10" spans="1:22" s="5" customFormat="1">
      <c r="A10" s="17">
        <v>3</v>
      </c>
      <c r="B10" s="30" t="s">
        <v>46</v>
      </c>
      <c r="C10" s="1" t="s">
        <v>47</v>
      </c>
      <c r="D10" s="22">
        <v>1437</v>
      </c>
      <c r="E10" s="22">
        <v>1647114200.4400001</v>
      </c>
      <c r="F10" s="22">
        <v>8360</v>
      </c>
      <c r="G10" s="22">
        <v>2095270019.6800001</v>
      </c>
      <c r="H10" s="22">
        <v>8264</v>
      </c>
      <c r="I10" s="22">
        <v>7947792248.4399996</v>
      </c>
      <c r="J10" s="22">
        <v>10286</v>
      </c>
      <c r="K10" s="22">
        <v>7789307399.8900003</v>
      </c>
      <c r="L10" s="20">
        <f t="shared" si="0"/>
        <v>28347</v>
      </c>
      <c r="M10" s="20">
        <f t="shared" si="1"/>
        <v>19479483868.450001</v>
      </c>
      <c r="N10" s="22">
        <v>330</v>
      </c>
      <c r="O10" s="22">
        <v>4855859156.3100004</v>
      </c>
      <c r="P10" s="22">
        <v>356</v>
      </c>
      <c r="Q10" s="22">
        <v>4686643170.2200003</v>
      </c>
      <c r="R10" s="20">
        <f>N10+P10</f>
        <v>686</v>
      </c>
      <c r="S10" s="20">
        <f>O10+Q10</f>
        <v>9542502326.5300007</v>
      </c>
      <c r="T10" s="20">
        <f t="shared" si="3"/>
        <v>29033</v>
      </c>
      <c r="U10" s="20">
        <f t="shared" si="4"/>
        <v>29021986194.980003</v>
      </c>
      <c r="V10" s="11"/>
    </row>
    <row r="11" spans="1:22" s="5" customFormat="1">
      <c r="A11" s="14">
        <v>4</v>
      </c>
      <c r="B11" s="29" t="s">
        <v>48</v>
      </c>
      <c r="C11" s="16" t="s">
        <v>49</v>
      </c>
      <c r="D11" s="21">
        <v>307</v>
      </c>
      <c r="E11" s="21">
        <v>511245915.49000001</v>
      </c>
      <c r="F11" s="21">
        <v>2778</v>
      </c>
      <c r="G11" s="21">
        <v>571859961.74000001</v>
      </c>
      <c r="H11" s="21">
        <v>1733</v>
      </c>
      <c r="I11" s="21">
        <v>6348189983.2200003</v>
      </c>
      <c r="J11" s="21">
        <v>2190</v>
      </c>
      <c r="K11" s="21">
        <v>4780435864.1700001</v>
      </c>
      <c r="L11" s="21">
        <f t="shared" si="0"/>
        <v>7008</v>
      </c>
      <c r="M11" s="21">
        <f t="shared" si="1"/>
        <v>12211731724.620001</v>
      </c>
      <c r="N11" s="21">
        <v>473</v>
      </c>
      <c r="O11" s="21">
        <v>4360940857.4799995</v>
      </c>
      <c r="P11" s="21">
        <v>537</v>
      </c>
      <c r="Q11" s="21">
        <v>6101660443.7799997</v>
      </c>
      <c r="R11" s="21">
        <f t="shared" ref="R11:R20" si="5">N11+P11</f>
        <v>1010</v>
      </c>
      <c r="S11" s="21">
        <f t="shared" ref="S11:S20" si="6">O11+Q11</f>
        <v>10462601301.259998</v>
      </c>
      <c r="T11" s="21">
        <f t="shared" si="3"/>
        <v>8018</v>
      </c>
      <c r="U11" s="21">
        <f t="shared" si="4"/>
        <v>22674333025.879997</v>
      </c>
      <c r="V11" s="11"/>
    </row>
    <row r="12" spans="1:22" s="5" customFormat="1">
      <c r="A12" s="17">
        <v>5</v>
      </c>
      <c r="B12" s="12" t="s">
        <v>21</v>
      </c>
      <c r="C12" s="1" t="s">
        <v>22</v>
      </c>
      <c r="D12" s="22">
        <v>112</v>
      </c>
      <c r="E12" s="22">
        <v>199940789.18000001</v>
      </c>
      <c r="F12" s="22">
        <v>609</v>
      </c>
      <c r="G12" s="22">
        <v>420596865.13999999</v>
      </c>
      <c r="H12" s="22">
        <v>142</v>
      </c>
      <c r="I12" s="22">
        <v>451141685.23000002</v>
      </c>
      <c r="J12" s="22">
        <v>306</v>
      </c>
      <c r="K12" s="22">
        <v>398370963.29000002</v>
      </c>
      <c r="L12" s="20">
        <f t="shared" si="0"/>
        <v>1169</v>
      </c>
      <c r="M12" s="20">
        <f t="shared" si="1"/>
        <v>1470050302.8399999</v>
      </c>
      <c r="N12" s="22">
        <v>395</v>
      </c>
      <c r="O12" s="22">
        <v>7410383447</v>
      </c>
      <c r="P12" s="22">
        <v>427</v>
      </c>
      <c r="Q12" s="22">
        <v>7263897281.9700003</v>
      </c>
      <c r="R12" s="20">
        <f t="shared" si="5"/>
        <v>822</v>
      </c>
      <c r="S12" s="20">
        <f t="shared" si="6"/>
        <v>14674280728.970001</v>
      </c>
      <c r="T12" s="20">
        <f t="shared" si="3"/>
        <v>1991</v>
      </c>
      <c r="U12" s="20">
        <f t="shared" si="4"/>
        <v>16144331031.810001</v>
      </c>
      <c r="V12" s="11"/>
    </row>
    <row r="13" spans="1:22" s="5" customFormat="1">
      <c r="A13" s="14">
        <v>6</v>
      </c>
      <c r="B13" s="15" t="s">
        <v>50</v>
      </c>
      <c r="C13" s="16" t="s">
        <v>51</v>
      </c>
      <c r="D13" s="21">
        <v>9377</v>
      </c>
      <c r="E13" s="21">
        <v>3438058756.5700002</v>
      </c>
      <c r="F13" s="21">
        <v>19049</v>
      </c>
      <c r="G13" s="21">
        <v>3103079099.3200002</v>
      </c>
      <c r="H13" s="21">
        <v>22211</v>
      </c>
      <c r="I13" s="21">
        <v>1739225516.0799999</v>
      </c>
      <c r="J13" s="21">
        <v>27931</v>
      </c>
      <c r="K13" s="21">
        <v>2868843923.23</v>
      </c>
      <c r="L13" s="21">
        <f t="shared" si="0"/>
        <v>78568</v>
      </c>
      <c r="M13" s="21">
        <f t="shared" si="1"/>
        <v>11149207295.200001</v>
      </c>
      <c r="N13" s="21">
        <v>400</v>
      </c>
      <c r="O13" s="21">
        <v>2540536992.2600002</v>
      </c>
      <c r="P13" s="21">
        <v>373</v>
      </c>
      <c r="Q13" s="21">
        <v>2202844515.7800002</v>
      </c>
      <c r="R13" s="21">
        <f t="shared" si="5"/>
        <v>773</v>
      </c>
      <c r="S13" s="21">
        <f t="shared" si="6"/>
        <v>4743381508.0400009</v>
      </c>
      <c r="T13" s="21">
        <f t="shared" si="3"/>
        <v>79341</v>
      </c>
      <c r="U13" s="21">
        <f t="shared" si="4"/>
        <v>15892588803.240002</v>
      </c>
      <c r="V13" s="11"/>
    </row>
    <row r="14" spans="1:22" s="5" customFormat="1">
      <c r="A14" s="17">
        <v>7</v>
      </c>
      <c r="B14" s="30" t="s">
        <v>52</v>
      </c>
      <c r="C14" s="1" t="s">
        <v>53</v>
      </c>
      <c r="D14" s="22">
        <v>328</v>
      </c>
      <c r="E14" s="22">
        <v>719052549.79340005</v>
      </c>
      <c r="F14" s="22">
        <v>1181</v>
      </c>
      <c r="G14" s="22">
        <v>342915644.43000001</v>
      </c>
      <c r="H14" s="22">
        <v>2327</v>
      </c>
      <c r="I14" s="22">
        <v>1159120175.681</v>
      </c>
      <c r="J14" s="22">
        <v>3165</v>
      </c>
      <c r="K14" s="22">
        <v>876079747.17270005</v>
      </c>
      <c r="L14" s="20">
        <f t="shared" si="0"/>
        <v>7001</v>
      </c>
      <c r="M14" s="20">
        <f t="shared" si="1"/>
        <v>3097168117.0770998</v>
      </c>
      <c r="N14" s="22">
        <v>258</v>
      </c>
      <c r="O14" s="22">
        <v>5658636853.9399996</v>
      </c>
      <c r="P14" s="22">
        <v>437</v>
      </c>
      <c r="Q14" s="22">
        <v>6544143992.3999996</v>
      </c>
      <c r="R14" s="20">
        <f t="shared" si="5"/>
        <v>695</v>
      </c>
      <c r="S14" s="20">
        <f t="shared" si="6"/>
        <v>12202780846.34</v>
      </c>
      <c r="T14" s="20">
        <f t="shared" si="3"/>
        <v>7696</v>
      </c>
      <c r="U14" s="20">
        <f t="shared" si="4"/>
        <v>15299948963.417099</v>
      </c>
      <c r="V14" s="11"/>
    </row>
    <row r="15" spans="1:22" s="5" customFormat="1">
      <c r="A15" s="14">
        <v>8</v>
      </c>
      <c r="B15" s="29" t="s">
        <v>56</v>
      </c>
      <c r="C15" s="16" t="s">
        <v>57</v>
      </c>
      <c r="D15" s="21">
        <v>4804</v>
      </c>
      <c r="E15" s="21">
        <v>2379538437.6420002</v>
      </c>
      <c r="F15" s="21">
        <v>10099</v>
      </c>
      <c r="G15" s="21">
        <v>1508986912.3729999</v>
      </c>
      <c r="H15" s="21">
        <v>23631</v>
      </c>
      <c r="I15" s="21">
        <v>1271255881.76</v>
      </c>
      <c r="J15" s="21">
        <v>15941</v>
      </c>
      <c r="K15" s="21">
        <v>1966568837.9147999</v>
      </c>
      <c r="L15" s="21">
        <f t="shared" si="0"/>
        <v>54475</v>
      </c>
      <c r="M15" s="21">
        <f t="shared" si="1"/>
        <v>7126350069.6898003</v>
      </c>
      <c r="N15" s="21">
        <v>407</v>
      </c>
      <c r="O15" s="21">
        <v>2601636396.3299999</v>
      </c>
      <c r="P15" s="21">
        <v>385</v>
      </c>
      <c r="Q15" s="21">
        <v>1824685946.6800001</v>
      </c>
      <c r="R15" s="21">
        <f t="shared" si="5"/>
        <v>792</v>
      </c>
      <c r="S15" s="21">
        <f t="shared" si="6"/>
        <v>4426322343.0100002</v>
      </c>
      <c r="T15" s="21">
        <f t="shared" si="3"/>
        <v>55267</v>
      </c>
      <c r="U15" s="21">
        <f t="shared" si="4"/>
        <v>11552672412.6998</v>
      </c>
      <c r="V15" s="11"/>
    </row>
    <row r="16" spans="1:22" s="5" customFormat="1">
      <c r="A16" s="17">
        <v>9</v>
      </c>
      <c r="B16" s="30" t="s">
        <v>58</v>
      </c>
      <c r="C16" s="1" t="s">
        <v>59</v>
      </c>
      <c r="D16" s="22">
        <v>140</v>
      </c>
      <c r="E16" s="22">
        <v>734078219.98000002</v>
      </c>
      <c r="F16" s="22">
        <v>713</v>
      </c>
      <c r="G16" s="22">
        <v>414891746.57999998</v>
      </c>
      <c r="H16" s="22">
        <v>562</v>
      </c>
      <c r="I16" s="22">
        <v>2500318773.79</v>
      </c>
      <c r="J16" s="22">
        <v>689</v>
      </c>
      <c r="K16" s="22">
        <v>2986085106.5</v>
      </c>
      <c r="L16" s="20">
        <f t="shared" si="0"/>
        <v>2104</v>
      </c>
      <c r="M16" s="20">
        <f t="shared" si="1"/>
        <v>6635373846.8500004</v>
      </c>
      <c r="N16" s="22">
        <v>195</v>
      </c>
      <c r="O16" s="22">
        <v>1491272279.73</v>
      </c>
      <c r="P16" s="22">
        <v>190</v>
      </c>
      <c r="Q16" s="22">
        <v>1099651282.3199999</v>
      </c>
      <c r="R16" s="20">
        <f t="shared" si="5"/>
        <v>385</v>
      </c>
      <c r="S16" s="20">
        <f t="shared" si="6"/>
        <v>2590923562.0500002</v>
      </c>
      <c r="T16" s="20">
        <f t="shared" si="3"/>
        <v>2489</v>
      </c>
      <c r="U16" s="20">
        <f t="shared" si="4"/>
        <v>9226297408.9000015</v>
      </c>
      <c r="V16" s="11"/>
    </row>
    <row r="17" spans="1:22" s="5" customFormat="1">
      <c r="A17" s="14">
        <v>10</v>
      </c>
      <c r="B17" s="29" t="s">
        <v>54</v>
      </c>
      <c r="C17" s="16" t="s">
        <v>55</v>
      </c>
      <c r="D17" s="21">
        <v>182</v>
      </c>
      <c r="E17" s="21">
        <v>395420121.43000001</v>
      </c>
      <c r="F17" s="21">
        <v>992</v>
      </c>
      <c r="G17" s="21">
        <v>188402585.0948</v>
      </c>
      <c r="H17" s="21">
        <v>1673</v>
      </c>
      <c r="I17" s="21">
        <v>1656174205.6500001</v>
      </c>
      <c r="J17" s="21">
        <v>2072</v>
      </c>
      <c r="K17" s="21">
        <v>1354808352.1760001</v>
      </c>
      <c r="L17" s="21">
        <f t="shared" si="0"/>
        <v>4919</v>
      </c>
      <c r="M17" s="21">
        <f t="shared" si="1"/>
        <v>3594805264.3508</v>
      </c>
      <c r="N17" s="21">
        <v>761</v>
      </c>
      <c r="O17" s="21">
        <v>1757762390.1199999</v>
      </c>
      <c r="P17" s="21">
        <v>787</v>
      </c>
      <c r="Q17" s="21">
        <v>2431134899.2199998</v>
      </c>
      <c r="R17" s="21">
        <f t="shared" si="5"/>
        <v>1548</v>
      </c>
      <c r="S17" s="21">
        <f t="shared" si="6"/>
        <v>4188897289.3399997</v>
      </c>
      <c r="T17" s="21">
        <f t="shared" si="3"/>
        <v>6467</v>
      </c>
      <c r="U17" s="21">
        <f t="shared" si="4"/>
        <v>7783702553.6907997</v>
      </c>
      <c r="V17" s="11"/>
    </row>
    <row r="18" spans="1:22" s="5" customFormat="1">
      <c r="A18" s="17">
        <v>11</v>
      </c>
      <c r="B18" s="30" t="s">
        <v>60</v>
      </c>
      <c r="C18" s="1" t="s">
        <v>61</v>
      </c>
      <c r="D18" s="22"/>
      <c r="E18" s="22"/>
      <c r="F18" s="22"/>
      <c r="G18" s="22"/>
      <c r="H18" s="22">
        <v>290</v>
      </c>
      <c r="I18" s="22">
        <v>3235726571.4000001</v>
      </c>
      <c r="J18" s="22">
        <v>298</v>
      </c>
      <c r="K18" s="22">
        <v>2885172482.1700001</v>
      </c>
      <c r="L18" s="20">
        <f t="shared" si="0"/>
        <v>588</v>
      </c>
      <c r="M18" s="20">
        <f t="shared" si="1"/>
        <v>6120899053.5699997</v>
      </c>
      <c r="N18" s="22">
        <v>14</v>
      </c>
      <c r="O18" s="22">
        <v>195000000</v>
      </c>
      <c r="P18" s="22">
        <v>17</v>
      </c>
      <c r="Q18" s="22">
        <v>465000000</v>
      </c>
      <c r="R18" s="20">
        <f t="shared" si="5"/>
        <v>31</v>
      </c>
      <c r="S18" s="20">
        <f t="shared" si="6"/>
        <v>660000000</v>
      </c>
      <c r="T18" s="20">
        <f t="shared" si="3"/>
        <v>619</v>
      </c>
      <c r="U18" s="20">
        <f t="shared" si="4"/>
        <v>6780899053.5699997</v>
      </c>
      <c r="V18" s="11"/>
    </row>
    <row r="19" spans="1:22" s="5" customFormat="1">
      <c r="A19" s="14">
        <v>12</v>
      </c>
      <c r="B19" s="29" t="s">
        <v>62</v>
      </c>
      <c r="C19" s="16" t="s">
        <v>63</v>
      </c>
      <c r="D19" s="21"/>
      <c r="E19" s="21"/>
      <c r="F19" s="21">
        <v>1</v>
      </c>
      <c r="G19" s="21">
        <v>85579010.390000001</v>
      </c>
      <c r="H19" s="21">
        <v>256</v>
      </c>
      <c r="I19" s="21">
        <v>2739471805.5</v>
      </c>
      <c r="J19" s="21">
        <v>233</v>
      </c>
      <c r="K19" s="21">
        <v>1317235148.6099999</v>
      </c>
      <c r="L19" s="21">
        <f t="shared" si="0"/>
        <v>490</v>
      </c>
      <c r="M19" s="21">
        <f t="shared" si="1"/>
        <v>4142285964.5</v>
      </c>
      <c r="N19" s="21">
        <v>42</v>
      </c>
      <c r="O19" s="21">
        <v>514340506.89999998</v>
      </c>
      <c r="P19" s="21">
        <v>62</v>
      </c>
      <c r="Q19" s="21">
        <v>1433918117.3499999</v>
      </c>
      <c r="R19" s="21">
        <f t="shared" si="5"/>
        <v>104</v>
      </c>
      <c r="S19" s="21">
        <f t="shared" si="6"/>
        <v>1948258624.25</v>
      </c>
      <c r="T19" s="21">
        <f t="shared" si="3"/>
        <v>594</v>
      </c>
      <c r="U19" s="21">
        <f t="shared" si="4"/>
        <v>6090544588.75</v>
      </c>
      <c r="V19" s="11"/>
    </row>
    <row r="20" spans="1:22" s="5" customFormat="1">
      <c r="A20" s="17">
        <v>13</v>
      </c>
      <c r="B20" s="30" t="s">
        <v>64</v>
      </c>
      <c r="C20" s="1" t="s">
        <v>65</v>
      </c>
      <c r="D20" s="22">
        <v>110</v>
      </c>
      <c r="E20" s="22">
        <v>25330580.719999999</v>
      </c>
      <c r="F20" s="22">
        <v>431</v>
      </c>
      <c r="G20" s="22">
        <v>57920791.204599999</v>
      </c>
      <c r="H20" s="22">
        <v>269</v>
      </c>
      <c r="I20" s="22">
        <v>306839017.72000003</v>
      </c>
      <c r="J20" s="22">
        <v>345</v>
      </c>
      <c r="K20" s="22">
        <v>103158606.62</v>
      </c>
      <c r="L20" s="20">
        <f t="shared" si="0"/>
        <v>1155</v>
      </c>
      <c r="M20" s="20">
        <f t="shared" si="1"/>
        <v>493248996.26460004</v>
      </c>
      <c r="N20" s="22">
        <v>689</v>
      </c>
      <c r="O20" s="22">
        <v>2132957319.8399999</v>
      </c>
      <c r="P20" s="22">
        <v>705</v>
      </c>
      <c r="Q20" s="22">
        <v>2209272480.8299999</v>
      </c>
      <c r="R20" s="20">
        <f t="shared" si="5"/>
        <v>1394</v>
      </c>
      <c r="S20" s="20">
        <f t="shared" si="6"/>
        <v>4342229800.6700001</v>
      </c>
      <c r="T20" s="20">
        <f t="shared" si="3"/>
        <v>2549</v>
      </c>
      <c r="U20" s="20">
        <f t="shared" si="4"/>
        <v>4835478796.9345999</v>
      </c>
      <c r="V20" s="11"/>
    </row>
    <row r="21" spans="1:22" s="5" customFormat="1">
      <c r="A21" s="14">
        <v>14</v>
      </c>
      <c r="B21" s="15" t="s">
        <v>33</v>
      </c>
      <c r="C21" s="16" t="s">
        <v>34</v>
      </c>
      <c r="D21" s="21">
        <v>55</v>
      </c>
      <c r="E21" s="21">
        <v>367353157.19999999</v>
      </c>
      <c r="F21" s="21">
        <v>124</v>
      </c>
      <c r="G21" s="21">
        <v>226402895.28999999</v>
      </c>
      <c r="H21" s="21">
        <v>156</v>
      </c>
      <c r="I21" s="21">
        <v>435136226.81999999</v>
      </c>
      <c r="J21" s="21">
        <v>309</v>
      </c>
      <c r="K21" s="21">
        <v>457235642.35000002</v>
      </c>
      <c r="L21" s="21">
        <f t="shared" ref="L21:L28" si="7">D21+F21+H21+J21</f>
        <v>644</v>
      </c>
      <c r="M21" s="21">
        <f t="shared" ref="M21:M28" si="8">E21+G21+I21+K21</f>
        <v>1486127921.6599998</v>
      </c>
      <c r="N21" s="21">
        <v>125</v>
      </c>
      <c r="O21" s="21">
        <v>1185509157.6099999</v>
      </c>
      <c r="P21" s="21">
        <v>126</v>
      </c>
      <c r="Q21" s="21">
        <v>1336461336.72</v>
      </c>
      <c r="R21" s="21">
        <f t="shared" ref="R21:R84" si="9">N21+P21</f>
        <v>251</v>
      </c>
      <c r="S21" s="21">
        <f t="shared" ref="S21:S84" si="10">O21+Q21</f>
        <v>2521970494.3299999</v>
      </c>
      <c r="T21" s="21">
        <f t="shared" ref="T21:T28" si="11">L21+R21</f>
        <v>895</v>
      </c>
      <c r="U21" s="21">
        <f t="shared" ref="U21:U28" si="12">M21+S21</f>
        <v>4008098415.9899998</v>
      </c>
      <c r="V21" s="11"/>
    </row>
    <row r="22" spans="1:22" s="5" customFormat="1">
      <c r="A22" s="17">
        <v>15</v>
      </c>
      <c r="B22" s="30" t="s">
        <v>31</v>
      </c>
      <c r="C22" s="1" t="s">
        <v>32</v>
      </c>
      <c r="D22" s="22">
        <v>123</v>
      </c>
      <c r="E22" s="22">
        <v>100379565.31</v>
      </c>
      <c r="F22" s="22">
        <v>223</v>
      </c>
      <c r="G22" s="22">
        <v>109757013.48999999</v>
      </c>
      <c r="H22" s="22">
        <v>264</v>
      </c>
      <c r="I22" s="22">
        <v>408459216.22000003</v>
      </c>
      <c r="J22" s="22">
        <v>276</v>
      </c>
      <c r="K22" s="22">
        <v>352738174.63</v>
      </c>
      <c r="L22" s="20">
        <f t="shared" si="7"/>
        <v>886</v>
      </c>
      <c r="M22" s="20">
        <f t="shared" si="8"/>
        <v>971333969.64999998</v>
      </c>
      <c r="N22" s="22">
        <v>368</v>
      </c>
      <c r="O22" s="22">
        <v>966370884.92999995</v>
      </c>
      <c r="P22" s="22">
        <v>384</v>
      </c>
      <c r="Q22" s="22">
        <v>1333642346.6900001</v>
      </c>
      <c r="R22" s="20">
        <f t="shared" si="9"/>
        <v>752</v>
      </c>
      <c r="S22" s="20">
        <f t="shared" si="10"/>
        <v>2300013231.6199999</v>
      </c>
      <c r="T22" s="20">
        <f t="shared" si="11"/>
        <v>1638</v>
      </c>
      <c r="U22" s="20">
        <f t="shared" si="12"/>
        <v>3271347201.27</v>
      </c>
      <c r="V22" s="11"/>
    </row>
    <row r="23" spans="1:22" s="5" customFormat="1">
      <c r="A23" s="14">
        <v>16</v>
      </c>
      <c r="B23" s="29" t="s">
        <v>68</v>
      </c>
      <c r="C23" s="16" t="s">
        <v>69</v>
      </c>
      <c r="D23" s="21">
        <v>454</v>
      </c>
      <c r="E23" s="21">
        <v>232181471.78999999</v>
      </c>
      <c r="F23" s="21">
        <v>3743</v>
      </c>
      <c r="G23" s="21">
        <v>864446255.74000001</v>
      </c>
      <c r="H23" s="21">
        <v>2930</v>
      </c>
      <c r="I23" s="21">
        <v>234026452.94999999</v>
      </c>
      <c r="J23" s="21">
        <v>12408</v>
      </c>
      <c r="K23" s="21">
        <v>603994817.46669996</v>
      </c>
      <c r="L23" s="21">
        <f t="shared" si="7"/>
        <v>19535</v>
      </c>
      <c r="M23" s="21">
        <f t="shared" si="8"/>
        <v>1934648997.9467001</v>
      </c>
      <c r="N23" s="21">
        <v>118</v>
      </c>
      <c r="O23" s="21">
        <v>962327518</v>
      </c>
      <c r="P23" s="21">
        <v>91</v>
      </c>
      <c r="Q23" s="21">
        <v>122687922.95</v>
      </c>
      <c r="R23" s="21">
        <f t="shared" si="9"/>
        <v>209</v>
      </c>
      <c r="S23" s="21">
        <f t="shared" si="10"/>
        <v>1085015440.95</v>
      </c>
      <c r="T23" s="21">
        <f t="shared" si="11"/>
        <v>19744</v>
      </c>
      <c r="U23" s="21">
        <f t="shared" si="12"/>
        <v>3019664438.8966999</v>
      </c>
      <c r="V23" s="11"/>
    </row>
    <row r="24" spans="1:22" s="5" customFormat="1">
      <c r="A24" s="17">
        <v>17</v>
      </c>
      <c r="B24" s="30" t="s">
        <v>70</v>
      </c>
      <c r="C24" s="1" t="s">
        <v>71</v>
      </c>
      <c r="D24" s="22">
        <v>5</v>
      </c>
      <c r="E24" s="22">
        <v>82246264.799999997</v>
      </c>
      <c r="F24" s="22">
        <v>1</v>
      </c>
      <c r="G24" s="22">
        <v>4403.2299999999996</v>
      </c>
      <c r="H24" s="22">
        <v>21</v>
      </c>
      <c r="I24" s="22">
        <v>620611019.85000002</v>
      </c>
      <c r="J24" s="22">
        <v>147</v>
      </c>
      <c r="K24" s="22">
        <v>459195847.94999999</v>
      </c>
      <c r="L24" s="20">
        <f t="shared" si="7"/>
        <v>174</v>
      </c>
      <c r="M24" s="20">
        <f t="shared" si="8"/>
        <v>1162057535.8299999</v>
      </c>
      <c r="N24" s="22">
        <v>52</v>
      </c>
      <c r="O24" s="22">
        <v>955250000</v>
      </c>
      <c r="P24" s="22">
        <v>49</v>
      </c>
      <c r="Q24" s="22">
        <v>896000000</v>
      </c>
      <c r="R24" s="20">
        <f t="shared" si="9"/>
        <v>101</v>
      </c>
      <c r="S24" s="20">
        <f t="shared" si="10"/>
        <v>1851250000</v>
      </c>
      <c r="T24" s="20">
        <f t="shared" si="11"/>
        <v>275</v>
      </c>
      <c r="U24" s="20">
        <f t="shared" si="12"/>
        <v>3013307535.8299999</v>
      </c>
      <c r="V24" s="11"/>
    </row>
    <row r="25" spans="1:22" s="5" customFormat="1">
      <c r="A25" s="14">
        <v>18</v>
      </c>
      <c r="B25" s="29" t="s">
        <v>37</v>
      </c>
      <c r="C25" s="16" t="s">
        <v>38</v>
      </c>
      <c r="D25" s="21">
        <v>106</v>
      </c>
      <c r="E25" s="21">
        <v>267694519.19999999</v>
      </c>
      <c r="F25" s="21">
        <v>804</v>
      </c>
      <c r="G25" s="21">
        <v>219538193.63</v>
      </c>
      <c r="H25" s="21">
        <v>8579</v>
      </c>
      <c r="I25" s="21">
        <v>377032266.06</v>
      </c>
      <c r="J25" s="21">
        <v>67180</v>
      </c>
      <c r="K25" s="21">
        <v>484415813.98000002</v>
      </c>
      <c r="L25" s="21">
        <f t="shared" si="7"/>
        <v>76669</v>
      </c>
      <c r="M25" s="21">
        <f t="shared" si="8"/>
        <v>1348680792.8699999</v>
      </c>
      <c r="N25" s="21">
        <v>110</v>
      </c>
      <c r="O25" s="21">
        <v>751770606</v>
      </c>
      <c r="P25" s="21">
        <v>193</v>
      </c>
      <c r="Q25" s="21">
        <v>687929338.09000003</v>
      </c>
      <c r="R25" s="21">
        <f t="shared" si="9"/>
        <v>303</v>
      </c>
      <c r="S25" s="21">
        <f t="shared" si="10"/>
        <v>1439699944.0900002</v>
      </c>
      <c r="T25" s="21">
        <f t="shared" si="11"/>
        <v>76972</v>
      </c>
      <c r="U25" s="21">
        <f t="shared" si="12"/>
        <v>2788380736.96</v>
      </c>
      <c r="V25" s="11"/>
    </row>
    <row r="26" spans="1:22" s="5" customFormat="1">
      <c r="A26" s="17">
        <v>19</v>
      </c>
      <c r="B26" s="30" t="s">
        <v>78</v>
      </c>
      <c r="C26" s="1" t="s">
        <v>79</v>
      </c>
      <c r="D26" s="22">
        <v>312</v>
      </c>
      <c r="E26" s="22">
        <v>66763913.469999999</v>
      </c>
      <c r="F26" s="22">
        <v>310</v>
      </c>
      <c r="G26" s="22">
        <v>6540884.8600000003</v>
      </c>
      <c r="H26" s="22">
        <v>22588</v>
      </c>
      <c r="I26" s="22">
        <v>91226294.840000004</v>
      </c>
      <c r="J26" s="22">
        <v>63545</v>
      </c>
      <c r="K26" s="22">
        <v>1033290922.35</v>
      </c>
      <c r="L26" s="20">
        <f t="shared" si="7"/>
        <v>86755</v>
      </c>
      <c r="M26" s="20">
        <f t="shared" si="8"/>
        <v>1197822015.52</v>
      </c>
      <c r="N26" s="22">
        <v>1025</v>
      </c>
      <c r="O26" s="22">
        <v>1164104008.29</v>
      </c>
      <c r="P26" s="22">
        <v>2795</v>
      </c>
      <c r="Q26" s="22">
        <v>282687225.82999998</v>
      </c>
      <c r="R26" s="20">
        <f t="shared" si="9"/>
        <v>3820</v>
      </c>
      <c r="S26" s="20">
        <f t="shared" si="10"/>
        <v>1446791234.1199999</v>
      </c>
      <c r="T26" s="20">
        <f t="shared" si="11"/>
        <v>90575</v>
      </c>
      <c r="U26" s="20">
        <f t="shared" si="12"/>
        <v>2644613249.6399999</v>
      </c>
      <c r="V26" s="11"/>
    </row>
    <row r="27" spans="1:22" s="5" customFormat="1">
      <c r="A27" s="14">
        <v>20</v>
      </c>
      <c r="B27" s="29" t="s">
        <v>27</v>
      </c>
      <c r="C27" s="16" t="s">
        <v>28</v>
      </c>
      <c r="D27" s="21"/>
      <c r="E27" s="21"/>
      <c r="F27" s="21"/>
      <c r="G27" s="21"/>
      <c r="H27" s="21">
        <v>183</v>
      </c>
      <c r="I27" s="21">
        <v>1217395360.0599999</v>
      </c>
      <c r="J27" s="21">
        <v>144</v>
      </c>
      <c r="K27" s="21">
        <v>441715433.67000002</v>
      </c>
      <c r="L27" s="21">
        <f t="shared" si="7"/>
        <v>327</v>
      </c>
      <c r="M27" s="21">
        <f t="shared" si="8"/>
        <v>1659110793.73</v>
      </c>
      <c r="N27" s="21">
        <v>31</v>
      </c>
      <c r="O27" s="21">
        <v>103520539.34999999</v>
      </c>
      <c r="P27" s="21">
        <v>70</v>
      </c>
      <c r="Q27" s="21">
        <v>879549639.88</v>
      </c>
      <c r="R27" s="21">
        <f t="shared" si="9"/>
        <v>101</v>
      </c>
      <c r="S27" s="21">
        <f t="shared" si="10"/>
        <v>983070179.23000002</v>
      </c>
      <c r="T27" s="21">
        <f t="shared" si="11"/>
        <v>428</v>
      </c>
      <c r="U27" s="21">
        <f t="shared" si="12"/>
        <v>2642180972.96</v>
      </c>
      <c r="V27" s="11"/>
    </row>
    <row r="28" spans="1:22" s="5" customFormat="1">
      <c r="A28" s="17">
        <v>21</v>
      </c>
      <c r="B28" s="30" t="s">
        <v>90</v>
      </c>
      <c r="C28" s="1" t="s">
        <v>91</v>
      </c>
      <c r="D28" s="22">
        <v>56</v>
      </c>
      <c r="E28" s="22">
        <v>91225153.590000004</v>
      </c>
      <c r="F28" s="22">
        <v>126</v>
      </c>
      <c r="G28" s="22">
        <v>61945850.990000002</v>
      </c>
      <c r="H28" s="22">
        <v>75</v>
      </c>
      <c r="I28" s="22">
        <v>138907307.84</v>
      </c>
      <c r="J28" s="22">
        <v>146</v>
      </c>
      <c r="K28" s="22">
        <v>169592055.84999999</v>
      </c>
      <c r="L28" s="20">
        <f t="shared" si="7"/>
        <v>403</v>
      </c>
      <c r="M28" s="20">
        <f t="shared" si="8"/>
        <v>461670368.26999998</v>
      </c>
      <c r="N28" s="22">
        <v>77</v>
      </c>
      <c r="O28" s="22">
        <v>896565137.26999998</v>
      </c>
      <c r="P28" s="22">
        <v>86</v>
      </c>
      <c r="Q28" s="22">
        <v>969578877.55999994</v>
      </c>
      <c r="R28" s="20">
        <f t="shared" si="9"/>
        <v>163</v>
      </c>
      <c r="S28" s="20">
        <f t="shared" si="10"/>
        <v>1866144014.8299999</v>
      </c>
      <c r="T28" s="20">
        <f t="shared" si="11"/>
        <v>566</v>
      </c>
      <c r="U28" s="20">
        <f t="shared" si="12"/>
        <v>2327814383.0999999</v>
      </c>
      <c r="V28" s="11"/>
    </row>
    <row r="29" spans="1:22" s="5" customFormat="1">
      <c r="A29" s="14">
        <v>22</v>
      </c>
      <c r="B29" s="15" t="s">
        <v>25</v>
      </c>
      <c r="C29" s="16" t="s">
        <v>26</v>
      </c>
      <c r="D29" s="21">
        <v>272</v>
      </c>
      <c r="E29" s="21">
        <v>243724908.05000001</v>
      </c>
      <c r="F29" s="21">
        <v>1022</v>
      </c>
      <c r="G29" s="21">
        <v>176911982.83000001</v>
      </c>
      <c r="H29" s="21">
        <v>252</v>
      </c>
      <c r="I29" s="21">
        <v>240351150.63</v>
      </c>
      <c r="J29" s="21">
        <v>623</v>
      </c>
      <c r="K29" s="21">
        <v>240780532.69999999</v>
      </c>
      <c r="L29" s="21">
        <f t="shared" si="0"/>
        <v>2169</v>
      </c>
      <c r="M29" s="21">
        <f t="shared" si="1"/>
        <v>901768574.21000004</v>
      </c>
      <c r="N29" s="21">
        <v>335</v>
      </c>
      <c r="O29" s="21">
        <v>713106115.12</v>
      </c>
      <c r="P29" s="21">
        <v>553</v>
      </c>
      <c r="Q29" s="21">
        <v>691733021.30999994</v>
      </c>
      <c r="R29" s="21">
        <f t="shared" si="9"/>
        <v>888</v>
      </c>
      <c r="S29" s="21">
        <f t="shared" si="10"/>
        <v>1404839136.4299998</v>
      </c>
      <c r="T29" s="21">
        <f t="shared" si="3"/>
        <v>3057</v>
      </c>
      <c r="U29" s="21">
        <f t="shared" si="4"/>
        <v>2306607710.6399999</v>
      </c>
      <c r="V29" s="11"/>
    </row>
    <row r="30" spans="1:22" s="5" customFormat="1">
      <c r="A30" s="17">
        <v>23</v>
      </c>
      <c r="B30" s="30" t="s">
        <v>39</v>
      </c>
      <c r="C30" s="1" t="s">
        <v>40</v>
      </c>
      <c r="D30" s="22">
        <v>78</v>
      </c>
      <c r="E30" s="22">
        <v>217931716.03</v>
      </c>
      <c r="F30" s="22">
        <v>10</v>
      </c>
      <c r="G30" s="22">
        <v>3141597.26</v>
      </c>
      <c r="H30" s="22">
        <v>102</v>
      </c>
      <c r="I30" s="22">
        <v>310385107.05000001</v>
      </c>
      <c r="J30" s="22">
        <v>261</v>
      </c>
      <c r="K30" s="22">
        <v>478334827.12</v>
      </c>
      <c r="L30" s="20">
        <f t="shared" si="0"/>
        <v>451</v>
      </c>
      <c r="M30" s="20">
        <f t="shared" si="1"/>
        <v>1009793247.46</v>
      </c>
      <c r="N30" s="22">
        <v>80</v>
      </c>
      <c r="O30" s="22">
        <v>719194588.48000002</v>
      </c>
      <c r="P30" s="22">
        <v>79</v>
      </c>
      <c r="Q30" s="22">
        <v>548473902.15999997</v>
      </c>
      <c r="R30" s="20">
        <f t="shared" si="9"/>
        <v>159</v>
      </c>
      <c r="S30" s="20">
        <f t="shared" si="10"/>
        <v>1267668490.6399999</v>
      </c>
      <c r="T30" s="20">
        <f t="shared" si="3"/>
        <v>610</v>
      </c>
      <c r="U30" s="20">
        <f t="shared" si="4"/>
        <v>2277461738.0999999</v>
      </c>
      <c r="V30" s="11"/>
    </row>
    <row r="31" spans="1:22" s="5" customFormat="1">
      <c r="A31" s="14">
        <v>24</v>
      </c>
      <c r="B31" s="29" t="s">
        <v>35</v>
      </c>
      <c r="C31" s="16" t="s">
        <v>36</v>
      </c>
      <c r="D31" s="21">
        <v>1064</v>
      </c>
      <c r="E31" s="21">
        <v>105620306.36</v>
      </c>
      <c r="F31" s="21">
        <v>2048</v>
      </c>
      <c r="G31" s="21">
        <v>90295215.549999997</v>
      </c>
      <c r="H31" s="21">
        <v>5552</v>
      </c>
      <c r="I31" s="21">
        <v>491979083.7324</v>
      </c>
      <c r="J31" s="21">
        <v>6286</v>
      </c>
      <c r="K31" s="21">
        <v>582381166.06599998</v>
      </c>
      <c r="L31" s="21">
        <f t="shared" si="0"/>
        <v>14950</v>
      </c>
      <c r="M31" s="21">
        <f t="shared" si="1"/>
        <v>1270275771.7084</v>
      </c>
      <c r="N31" s="21">
        <v>1713</v>
      </c>
      <c r="O31" s="21">
        <v>462284024.75</v>
      </c>
      <c r="P31" s="21">
        <v>5002</v>
      </c>
      <c r="Q31" s="21">
        <v>427606212.26999998</v>
      </c>
      <c r="R31" s="21">
        <f t="shared" si="9"/>
        <v>6715</v>
      </c>
      <c r="S31" s="21">
        <f t="shared" si="10"/>
        <v>889890237.01999998</v>
      </c>
      <c r="T31" s="21">
        <f t="shared" si="3"/>
        <v>21665</v>
      </c>
      <c r="U31" s="21">
        <f t="shared" si="4"/>
        <v>2160166008.7284002</v>
      </c>
      <c r="V31" s="11"/>
    </row>
    <row r="32" spans="1:22" s="5" customFormat="1">
      <c r="A32" s="17">
        <v>25</v>
      </c>
      <c r="B32" s="30" t="s">
        <v>23</v>
      </c>
      <c r="C32" s="1" t="s">
        <v>24</v>
      </c>
      <c r="D32" s="22">
        <v>9</v>
      </c>
      <c r="E32" s="22">
        <v>176100000</v>
      </c>
      <c r="F32" s="22"/>
      <c r="G32" s="22"/>
      <c r="H32" s="22">
        <v>35</v>
      </c>
      <c r="I32" s="22">
        <v>100183593.79000001</v>
      </c>
      <c r="J32" s="22">
        <v>37</v>
      </c>
      <c r="K32" s="22">
        <v>41785568.219999999</v>
      </c>
      <c r="L32" s="20">
        <f t="shared" si="0"/>
        <v>81</v>
      </c>
      <c r="M32" s="20">
        <f t="shared" si="1"/>
        <v>318069162.00999999</v>
      </c>
      <c r="N32" s="22">
        <v>77</v>
      </c>
      <c r="O32" s="22">
        <v>784301693.02999997</v>
      </c>
      <c r="P32" s="22">
        <v>92</v>
      </c>
      <c r="Q32" s="22">
        <v>1015774625.72</v>
      </c>
      <c r="R32" s="20">
        <f t="shared" si="9"/>
        <v>169</v>
      </c>
      <c r="S32" s="20">
        <f t="shared" si="10"/>
        <v>1800076318.75</v>
      </c>
      <c r="T32" s="20">
        <f t="shared" si="3"/>
        <v>250</v>
      </c>
      <c r="U32" s="20">
        <f t="shared" si="4"/>
        <v>2118145480.76</v>
      </c>
      <c r="V32" s="11"/>
    </row>
    <row r="33" spans="1:22" s="5" customFormat="1">
      <c r="A33" s="14">
        <v>26</v>
      </c>
      <c r="B33" s="29" t="s">
        <v>66</v>
      </c>
      <c r="C33" s="16" t="s">
        <v>67</v>
      </c>
      <c r="D33" s="21">
        <v>17</v>
      </c>
      <c r="E33" s="21">
        <v>63180926.329999998</v>
      </c>
      <c r="F33" s="21">
        <v>51</v>
      </c>
      <c r="G33" s="21">
        <v>66165519.609999999</v>
      </c>
      <c r="H33" s="21">
        <v>208</v>
      </c>
      <c r="I33" s="21">
        <v>656864098.09000003</v>
      </c>
      <c r="J33" s="21">
        <v>303</v>
      </c>
      <c r="K33" s="21">
        <v>471799901.23000002</v>
      </c>
      <c r="L33" s="21">
        <f t="shared" si="0"/>
        <v>579</v>
      </c>
      <c r="M33" s="21">
        <f t="shared" si="1"/>
        <v>1258010445.26</v>
      </c>
      <c r="N33" s="21">
        <v>5</v>
      </c>
      <c r="O33" s="21">
        <v>221187296.81999999</v>
      </c>
      <c r="P33" s="21">
        <v>21</v>
      </c>
      <c r="Q33" s="21">
        <v>473451431.70999998</v>
      </c>
      <c r="R33" s="21">
        <f t="shared" si="9"/>
        <v>26</v>
      </c>
      <c r="S33" s="21">
        <f t="shared" si="10"/>
        <v>694638728.52999997</v>
      </c>
      <c r="T33" s="21">
        <f t="shared" si="3"/>
        <v>605</v>
      </c>
      <c r="U33" s="21">
        <f t="shared" si="4"/>
        <v>1952649173.79</v>
      </c>
      <c r="V33" s="11"/>
    </row>
    <row r="34" spans="1:22" s="5" customFormat="1">
      <c r="A34" s="17">
        <v>27</v>
      </c>
      <c r="B34" s="30" t="s">
        <v>29</v>
      </c>
      <c r="C34" s="1" t="s">
        <v>30</v>
      </c>
      <c r="D34" s="22">
        <v>163</v>
      </c>
      <c r="E34" s="22">
        <v>127133048.76000001</v>
      </c>
      <c r="F34" s="22">
        <v>324</v>
      </c>
      <c r="G34" s="22">
        <v>74485303.519999996</v>
      </c>
      <c r="H34" s="22">
        <v>96</v>
      </c>
      <c r="I34" s="22">
        <v>229956151.93000001</v>
      </c>
      <c r="J34" s="22">
        <v>506</v>
      </c>
      <c r="K34" s="22">
        <v>231081343.71959999</v>
      </c>
      <c r="L34" s="20">
        <f t="shared" si="0"/>
        <v>1089</v>
      </c>
      <c r="M34" s="20">
        <f t="shared" si="1"/>
        <v>662655847.9296</v>
      </c>
      <c r="N34" s="22">
        <v>117</v>
      </c>
      <c r="O34" s="22">
        <v>564434823.75999999</v>
      </c>
      <c r="P34" s="22">
        <v>416</v>
      </c>
      <c r="Q34" s="22">
        <v>713026914.13</v>
      </c>
      <c r="R34" s="20">
        <f t="shared" si="9"/>
        <v>533</v>
      </c>
      <c r="S34" s="20">
        <f t="shared" si="10"/>
        <v>1277461737.8899999</v>
      </c>
      <c r="T34" s="20">
        <f t="shared" si="3"/>
        <v>1622</v>
      </c>
      <c r="U34" s="20">
        <f t="shared" si="4"/>
        <v>1940117585.8195999</v>
      </c>
      <c r="V34" s="11"/>
    </row>
    <row r="35" spans="1:22" s="5" customFormat="1">
      <c r="A35" s="14">
        <v>28</v>
      </c>
      <c r="B35" s="29" t="s">
        <v>72</v>
      </c>
      <c r="C35" s="16" t="s">
        <v>73</v>
      </c>
      <c r="D35" s="21">
        <v>1204</v>
      </c>
      <c r="E35" s="21">
        <v>93093399.319999993</v>
      </c>
      <c r="F35" s="21">
        <v>2413</v>
      </c>
      <c r="G35" s="21">
        <v>147974784.854</v>
      </c>
      <c r="H35" s="21">
        <v>23555</v>
      </c>
      <c r="I35" s="21">
        <v>344340892.86000001</v>
      </c>
      <c r="J35" s="21">
        <v>15433</v>
      </c>
      <c r="K35" s="21">
        <v>454727434.87370002</v>
      </c>
      <c r="L35" s="21">
        <f t="shared" si="0"/>
        <v>42605</v>
      </c>
      <c r="M35" s="21">
        <f t="shared" si="1"/>
        <v>1040136511.9077001</v>
      </c>
      <c r="N35" s="21">
        <v>793</v>
      </c>
      <c r="O35" s="21">
        <v>445215829.91000003</v>
      </c>
      <c r="P35" s="21">
        <v>10708</v>
      </c>
      <c r="Q35" s="21">
        <v>259232932.03</v>
      </c>
      <c r="R35" s="21">
        <f t="shared" si="9"/>
        <v>11501</v>
      </c>
      <c r="S35" s="21">
        <f t="shared" si="10"/>
        <v>704448761.94000006</v>
      </c>
      <c r="T35" s="21">
        <f t="shared" si="3"/>
        <v>54106</v>
      </c>
      <c r="U35" s="21">
        <f t="shared" si="4"/>
        <v>1744585273.8477001</v>
      </c>
      <c r="V35" s="11"/>
    </row>
    <row r="36" spans="1:22" s="5" customFormat="1">
      <c r="A36" s="17">
        <v>29</v>
      </c>
      <c r="B36" s="30" t="s">
        <v>82</v>
      </c>
      <c r="C36" s="1" t="s">
        <v>83</v>
      </c>
      <c r="D36" s="22">
        <v>442</v>
      </c>
      <c r="E36" s="22">
        <v>67185684.170000002</v>
      </c>
      <c r="F36" s="22">
        <v>1595</v>
      </c>
      <c r="G36" s="22">
        <v>202707737.65000001</v>
      </c>
      <c r="H36" s="22">
        <v>7308</v>
      </c>
      <c r="I36" s="22">
        <v>226506227.16</v>
      </c>
      <c r="J36" s="22">
        <v>3726</v>
      </c>
      <c r="K36" s="22">
        <v>278884672.5923</v>
      </c>
      <c r="L36" s="20">
        <f t="shared" si="0"/>
        <v>13071</v>
      </c>
      <c r="M36" s="20">
        <f t="shared" si="1"/>
        <v>775284321.57229996</v>
      </c>
      <c r="N36" s="22">
        <v>452</v>
      </c>
      <c r="O36" s="22">
        <v>465482964.51999998</v>
      </c>
      <c r="P36" s="22">
        <v>1566</v>
      </c>
      <c r="Q36" s="22">
        <v>313330097.45999998</v>
      </c>
      <c r="R36" s="20">
        <f t="shared" si="9"/>
        <v>2018</v>
      </c>
      <c r="S36" s="20">
        <f t="shared" si="10"/>
        <v>778813061.98000002</v>
      </c>
      <c r="T36" s="20">
        <f t="shared" si="3"/>
        <v>15089</v>
      </c>
      <c r="U36" s="20">
        <f t="shared" si="4"/>
        <v>1554097383.5523</v>
      </c>
      <c r="V36" s="11"/>
    </row>
    <row r="37" spans="1:22" s="5" customFormat="1">
      <c r="A37" s="14">
        <v>30</v>
      </c>
      <c r="B37" s="29" t="s">
        <v>80</v>
      </c>
      <c r="C37" s="16" t="s">
        <v>81</v>
      </c>
      <c r="D37" s="21">
        <v>81</v>
      </c>
      <c r="E37" s="21">
        <v>3344932.6</v>
      </c>
      <c r="F37" s="21">
        <v>859</v>
      </c>
      <c r="G37" s="21">
        <v>74737057.909999996</v>
      </c>
      <c r="H37" s="21">
        <v>328</v>
      </c>
      <c r="I37" s="21">
        <v>36110127.82</v>
      </c>
      <c r="J37" s="21">
        <v>9722</v>
      </c>
      <c r="K37" s="21">
        <v>35571926.969999999</v>
      </c>
      <c r="L37" s="21">
        <f t="shared" si="0"/>
        <v>10990</v>
      </c>
      <c r="M37" s="21">
        <f t="shared" si="1"/>
        <v>149764045.29999998</v>
      </c>
      <c r="N37" s="21">
        <v>356</v>
      </c>
      <c r="O37" s="21">
        <v>723939279.88999999</v>
      </c>
      <c r="P37" s="21">
        <v>423</v>
      </c>
      <c r="Q37" s="21">
        <v>651347369.50999999</v>
      </c>
      <c r="R37" s="21">
        <f t="shared" si="9"/>
        <v>779</v>
      </c>
      <c r="S37" s="21">
        <f t="shared" si="10"/>
        <v>1375286649.4000001</v>
      </c>
      <c r="T37" s="21">
        <f t="shared" si="3"/>
        <v>11769</v>
      </c>
      <c r="U37" s="21">
        <f t="shared" si="4"/>
        <v>1525050694.7</v>
      </c>
      <c r="V37" s="11"/>
    </row>
    <row r="38" spans="1:22" s="5" customFormat="1">
      <c r="A38" s="17">
        <v>31</v>
      </c>
      <c r="B38" s="30" t="s">
        <v>118</v>
      </c>
      <c r="C38" s="1" t="s">
        <v>119</v>
      </c>
      <c r="D38" s="22">
        <v>103</v>
      </c>
      <c r="E38" s="22">
        <v>41045849.219999999</v>
      </c>
      <c r="F38" s="22">
        <v>65</v>
      </c>
      <c r="G38" s="22">
        <v>1434725.52</v>
      </c>
      <c r="H38" s="22">
        <v>7250</v>
      </c>
      <c r="I38" s="22">
        <v>48578746.060000002</v>
      </c>
      <c r="J38" s="22">
        <v>1056</v>
      </c>
      <c r="K38" s="22">
        <v>548468082.13999999</v>
      </c>
      <c r="L38" s="20">
        <f t="shared" si="0"/>
        <v>8474</v>
      </c>
      <c r="M38" s="20">
        <f t="shared" si="1"/>
        <v>639527402.94000006</v>
      </c>
      <c r="N38" s="22">
        <v>137</v>
      </c>
      <c r="O38" s="22">
        <v>562057267.95000005</v>
      </c>
      <c r="P38" s="22">
        <v>157</v>
      </c>
      <c r="Q38" s="22">
        <v>89026795.469999999</v>
      </c>
      <c r="R38" s="20">
        <f t="shared" si="9"/>
        <v>294</v>
      </c>
      <c r="S38" s="20">
        <f t="shared" si="10"/>
        <v>651084063.42000008</v>
      </c>
      <c r="T38" s="20">
        <f t="shared" si="3"/>
        <v>8768</v>
      </c>
      <c r="U38" s="20">
        <f t="shared" si="4"/>
        <v>1290611466.3600001</v>
      </c>
      <c r="V38" s="11"/>
    </row>
    <row r="39" spans="1:22" s="5" customFormat="1">
      <c r="A39" s="14">
        <v>32</v>
      </c>
      <c r="B39" s="29" t="s">
        <v>74</v>
      </c>
      <c r="C39" s="16" t="s">
        <v>75</v>
      </c>
      <c r="D39" s="21">
        <v>20</v>
      </c>
      <c r="E39" s="21">
        <v>2262601.7400000002</v>
      </c>
      <c r="F39" s="21">
        <v>196</v>
      </c>
      <c r="G39" s="21">
        <v>76971962.670000002</v>
      </c>
      <c r="H39" s="21">
        <v>96866</v>
      </c>
      <c r="I39" s="21">
        <v>300490657.66000003</v>
      </c>
      <c r="J39" s="21">
        <v>2107</v>
      </c>
      <c r="K39" s="21">
        <v>78108869.390000001</v>
      </c>
      <c r="L39" s="21">
        <f t="shared" si="0"/>
        <v>99189</v>
      </c>
      <c r="M39" s="21">
        <f t="shared" si="1"/>
        <v>457834091.46000004</v>
      </c>
      <c r="N39" s="21">
        <v>1478</v>
      </c>
      <c r="O39" s="21">
        <v>275698725.14999998</v>
      </c>
      <c r="P39" s="21">
        <v>7177</v>
      </c>
      <c r="Q39" s="21">
        <v>439383387.19</v>
      </c>
      <c r="R39" s="21">
        <f t="shared" si="9"/>
        <v>8655</v>
      </c>
      <c r="S39" s="21">
        <f t="shared" si="10"/>
        <v>715082112.33999991</v>
      </c>
      <c r="T39" s="21">
        <f t="shared" si="3"/>
        <v>107844</v>
      </c>
      <c r="U39" s="21">
        <f t="shared" si="4"/>
        <v>1172916203.8</v>
      </c>
      <c r="V39" s="11"/>
    </row>
    <row r="40" spans="1:22" s="5" customFormat="1">
      <c r="A40" s="17">
        <v>33</v>
      </c>
      <c r="B40" s="30" t="s">
        <v>92</v>
      </c>
      <c r="C40" s="1" t="s">
        <v>93</v>
      </c>
      <c r="D40" s="22">
        <v>332</v>
      </c>
      <c r="E40" s="22">
        <v>46237473.710000001</v>
      </c>
      <c r="F40" s="22">
        <v>943</v>
      </c>
      <c r="G40" s="22">
        <v>167080478.81</v>
      </c>
      <c r="H40" s="22">
        <v>1033</v>
      </c>
      <c r="I40" s="22">
        <v>147145302.61000001</v>
      </c>
      <c r="J40" s="22">
        <v>2045</v>
      </c>
      <c r="K40" s="22">
        <v>157266360.69999999</v>
      </c>
      <c r="L40" s="20">
        <f t="shared" si="0"/>
        <v>4353</v>
      </c>
      <c r="M40" s="20">
        <f t="shared" si="1"/>
        <v>517729615.82999998</v>
      </c>
      <c r="N40" s="22">
        <v>316</v>
      </c>
      <c r="O40" s="22">
        <v>355111610.18000001</v>
      </c>
      <c r="P40" s="22">
        <v>302</v>
      </c>
      <c r="Q40" s="22">
        <v>227320227.41</v>
      </c>
      <c r="R40" s="20">
        <f t="shared" si="9"/>
        <v>618</v>
      </c>
      <c r="S40" s="20">
        <f t="shared" si="10"/>
        <v>582431837.59000003</v>
      </c>
      <c r="T40" s="20">
        <f t="shared" si="3"/>
        <v>4971</v>
      </c>
      <c r="U40" s="20">
        <f t="shared" si="4"/>
        <v>1100161453.4200001</v>
      </c>
      <c r="V40" s="11"/>
    </row>
    <row r="41" spans="1:22" s="5" customFormat="1">
      <c r="A41" s="14">
        <v>34</v>
      </c>
      <c r="B41" s="15" t="s">
        <v>100</v>
      </c>
      <c r="C41" s="16" t="s">
        <v>101</v>
      </c>
      <c r="D41" s="21"/>
      <c r="E41" s="21"/>
      <c r="F41" s="21"/>
      <c r="G41" s="21"/>
      <c r="H41" s="21">
        <v>510828</v>
      </c>
      <c r="I41" s="21">
        <v>250711181.40000001</v>
      </c>
      <c r="J41" s="21">
        <v>444537</v>
      </c>
      <c r="K41" s="21">
        <v>252536551.13</v>
      </c>
      <c r="L41" s="21">
        <f t="shared" si="0"/>
        <v>955365</v>
      </c>
      <c r="M41" s="21">
        <f t="shared" si="1"/>
        <v>503247732.52999997</v>
      </c>
      <c r="N41" s="21">
        <v>884</v>
      </c>
      <c r="O41" s="21">
        <v>192476503.71000001</v>
      </c>
      <c r="P41" s="21">
        <v>886</v>
      </c>
      <c r="Q41" s="21">
        <v>190643599.47999999</v>
      </c>
      <c r="R41" s="21">
        <f t="shared" si="9"/>
        <v>1770</v>
      </c>
      <c r="S41" s="21">
        <f t="shared" si="10"/>
        <v>383120103.19</v>
      </c>
      <c r="T41" s="21">
        <f t="shared" si="3"/>
        <v>957135</v>
      </c>
      <c r="U41" s="21">
        <f t="shared" si="4"/>
        <v>886367835.72000003</v>
      </c>
      <c r="V41" s="11"/>
    </row>
    <row r="42" spans="1:22" s="5" customFormat="1">
      <c r="A42" s="17">
        <v>35</v>
      </c>
      <c r="B42" s="30" t="s">
        <v>88</v>
      </c>
      <c r="C42" s="1" t="s">
        <v>89</v>
      </c>
      <c r="D42" s="22">
        <v>74</v>
      </c>
      <c r="E42" s="22">
        <v>65018259.539999999</v>
      </c>
      <c r="F42" s="22">
        <v>965</v>
      </c>
      <c r="G42" s="22">
        <v>148582249.59999999</v>
      </c>
      <c r="H42" s="22">
        <v>36</v>
      </c>
      <c r="I42" s="22">
        <v>15034375.119999999</v>
      </c>
      <c r="J42" s="22">
        <v>258</v>
      </c>
      <c r="K42" s="22">
        <v>23856086.030000001</v>
      </c>
      <c r="L42" s="20">
        <f t="shared" si="0"/>
        <v>1333</v>
      </c>
      <c r="M42" s="20">
        <f t="shared" si="1"/>
        <v>252490970.28999999</v>
      </c>
      <c r="N42" s="22">
        <v>90</v>
      </c>
      <c r="O42" s="22">
        <v>289442231.26999998</v>
      </c>
      <c r="P42" s="22">
        <v>83</v>
      </c>
      <c r="Q42" s="22">
        <v>208485784.66</v>
      </c>
      <c r="R42" s="20">
        <f t="shared" si="9"/>
        <v>173</v>
      </c>
      <c r="S42" s="20">
        <f t="shared" si="10"/>
        <v>497928015.92999995</v>
      </c>
      <c r="T42" s="20">
        <f t="shared" si="3"/>
        <v>1506</v>
      </c>
      <c r="U42" s="20">
        <f t="shared" si="4"/>
        <v>750418986.21999991</v>
      </c>
      <c r="V42" s="11"/>
    </row>
    <row r="43" spans="1:22" s="5" customFormat="1">
      <c r="A43" s="14">
        <v>36</v>
      </c>
      <c r="B43" s="29" t="s">
        <v>86</v>
      </c>
      <c r="C43" s="16" t="s">
        <v>87</v>
      </c>
      <c r="D43" s="21">
        <v>118</v>
      </c>
      <c r="E43" s="21">
        <v>20549763.190000001</v>
      </c>
      <c r="F43" s="21">
        <v>682</v>
      </c>
      <c r="G43" s="21">
        <v>130612481.11</v>
      </c>
      <c r="H43" s="21">
        <v>322</v>
      </c>
      <c r="I43" s="21">
        <v>126841358.40000001</v>
      </c>
      <c r="J43" s="21">
        <v>460</v>
      </c>
      <c r="K43" s="21">
        <v>59962055.909999996</v>
      </c>
      <c r="L43" s="21">
        <f t="shared" si="0"/>
        <v>1582</v>
      </c>
      <c r="M43" s="21">
        <f t="shared" si="1"/>
        <v>337965658.61000001</v>
      </c>
      <c r="N43" s="21">
        <v>62</v>
      </c>
      <c r="O43" s="21">
        <v>165054736.09999999</v>
      </c>
      <c r="P43" s="21">
        <v>61</v>
      </c>
      <c r="Q43" s="21">
        <v>120203608.23</v>
      </c>
      <c r="R43" s="21">
        <f t="shared" si="9"/>
        <v>123</v>
      </c>
      <c r="S43" s="21">
        <f t="shared" si="10"/>
        <v>285258344.32999998</v>
      </c>
      <c r="T43" s="21">
        <f t="shared" si="3"/>
        <v>1705</v>
      </c>
      <c r="U43" s="21">
        <f t="shared" si="4"/>
        <v>623224002.94000006</v>
      </c>
      <c r="V43" s="11"/>
    </row>
    <row r="44" spans="1:22" s="5" customFormat="1">
      <c r="A44" s="17">
        <v>37</v>
      </c>
      <c r="B44" s="30" t="s">
        <v>94</v>
      </c>
      <c r="C44" s="1" t="s">
        <v>95</v>
      </c>
      <c r="D44" s="22">
        <v>56</v>
      </c>
      <c r="E44" s="22">
        <v>71576458.689999998</v>
      </c>
      <c r="F44" s="22">
        <v>259</v>
      </c>
      <c r="G44" s="22">
        <v>55692579.369999997</v>
      </c>
      <c r="H44" s="22">
        <v>21</v>
      </c>
      <c r="I44" s="22">
        <v>77268101.739999995</v>
      </c>
      <c r="J44" s="22">
        <v>224</v>
      </c>
      <c r="K44" s="22">
        <v>138786440.94</v>
      </c>
      <c r="L44" s="20">
        <f t="shared" si="0"/>
        <v>560</v>
      </c>
      <c r="M44" s="20">
        <f t="shared" si="1"/>
        <v>343323580.74000001</v>
      </c>
      <c r="N44" s="22">
        <v>54</v>
      </c>
      <c r="O44" s="22">
        <v>192629499.37</v>
      </c>
      <c r="P44" s="22">
        <v>30</v>
      </c>
      <c r="Q44" s="22">
        <v>83108080.769999996</v>
      </c>
      <c r="R44" s="20">
        <f t="shared" si="9"/>
        <v>84</v>
      </c>
      <c r="S44" s="20">
        <f t="shared" si="10"/>
        <v>275737580.13999999</v>
      </c>
      <c r="T44" s="20">
        <f t="shared" si="3"/>
        <v>644</v>
      </c>
      <c r="U44" s="20">
        <f t="shared" si="4"/>
        <v>619061160.88</v>
      </c>
      <c r="V44" s="11"/>
    </row>
    <row r="45" spans="1:22" s="5" customFormat="1">
      <c r="A45" s="14">
        <v>38</v>
      </c>
      <c r="B45" s="29" t="s">
        <v>120</v>
      </c>
      <c r="C45" s="16" t="s">
        <v>121</v>
      </c>
      <c r="D45" s="21">
        <v>60</v>
      </c>
      <c r="E45" s="21">
        <v>78982783.390000001</v>
      </c>
      <c r="F45" s="21">
        <v>180</v>
      </c>
      <c r="G45" s="21">
        <v>8529089.6699999999</v>
      </c>
      <c r="H45" s="21">
        <v>10335</v>
      </c>
      <c r="I45" s="21">
        <v>45130094.719999999</v>
      </c>
      <c r="J45" s="21">
        <v>95039</v>
      </c>
      <c r="K45" s="21">
        <v>179813407.03999999</v>
      </c>
      <c r="L45" s="21">
        <f t="shared" si="0"/>
        <v>105614</v>
      </c>
      <c r="M45" s="21">
        <f t="shared" si="1"/>
        <v>312455374.81999999</v>
      </c>
      <c r="N45" s="21">
        <v>504</v>
      </c>
      <c r="O45" s="21">
        <v>153044996.00999999</v>
      </c>
      <c r="P45" s="21">
        <v>54</v>
      </c>
      <c r="Q45" s="21">
        <v>88778497.150000006</v>
      </c>
      <c r="R45" s="21">
        <f t="shared" si="9"/>
        <v>558</v>
      </c>
      <c r="S45" s="21">
        <f t="shared" si="10"/>
        <v>241823493.16</v>
      </c>
      <c r="T45" s="21">
        <f t="shared" si="3"/>
        <v>106172</v>
      </c>
      <c r="U45" s="21">
        <f t="shared" si="4"/>
        <v>554278867.98000002</v>
      </c>
      <c r="V45" s="11"/>
    </row>
    <row r="46" spans="1:22" s="5" customFormat="1">
      <c r="A46" s="17">
        <v>39</v>
      </c>
      <c r="B46" s="30" t="s">
        <v>106</v>
      </c>
      <c r="C46" s="1" t="s">
        <v>107</v>
      </c>
      <c r="D46" s="22">
        <v>328</v>
      </c>
      <c r="E46" s="22">
        <v>42404943.729999997</v>
      </c>
      <c r="F46" s="22">
        <v>1118</v>
      </c>
      <c r="G46" s="22">
        <v>43192874.710000001</v>
      </c>
      <c r="H46" s="22">
        <v>8015</v>
      </c>
      <c r="I46" s="22">
        <v>135540582.75999999</v>
      </c>
      <c r="J46" s="22">
        <v>11191</v>
      </c>
      <c r="K46" s="22">
        <v>116808451.56999999</v>
      </c>
      <c r="L46" s="20">
        <f t="shared" si="0"/>
        <v>20652</v>
      </c>
      <c r="M46" s="20">
        <f t="shared" si="1"/>
        <v>337946852.76999998</v>
      </c>
      <c r="N46" s="22">
        <v>33</v>
      </c>
      <c r="O46" s="22">
        <v>73716085.840000004</v>
      </c>
      <c r="P46" s="22">
        <v>30</v>
      </c>
      <c r="Q46" s="22">
        <v>80424913.109999999</v>
      </c>
      <c r="R46" s="20">
        <f t="shared" si="9"/>
        <v>63</v>
      </c>
      <c r="S46" s="20">
        <f t="shared" si="10"/>
        <v>154140998.94999999</v>
      </c>
      <c r="T46" s="20">
        <f t="shared" si="3"/>
        <v>20715</v>
      </c>
      <c r="U46" s="20">
        <f t="shared" si="4"/>
        <v>492087851.71999997</v>
      </c>
      <c r="V46" s="11"/>
    </row>
    <row r="47" spans="1:22" s="5" customFormat="1">
      <c r="A47" s="14">
        <v>40</v>
      </c>
      <c r="B47" s="29" t="s">
        <v>41</v>
      </c>
      <c r="C47" s="16" t="s">
        <v>42</v>
      </c>
      <c r="D47" s="21"/>
      <c r="E47" s="21"/>
      <c r="F47" s="21"/>
      <c r="G47" s="21"/>
      <c r="H47" s="21">
        <v>103</v>
      </c>
      <c r="I47" s="21">
        <v>132938848.03</v>
      </c>
      <c r="J47" s="21">
        <v>144</v>
      </c>
      <c r="K47" s="21">
        <v>192959622.31999999</v>
      </c>
      <c r="L47" s="21">
        <f t="shared" si="0"/>
        <v>247</v>
      </c>
      <c r="M47" s="21">
        <f t="shared" si="1"/>
        <v>325898470.35000002</v>
      </c>
      <c r="N47" s="21">
        <v>10</v>
      </c>
      <c r="O47" s="21">
        <v>51002944.25</v>
      </c>
      <c r="P47" s="21">
        <v>11</v>
      </c>
      <c r="Q47" s="21">
        <v>75999992.900000006</v>
      </c>
      <c r="R47" s="21">
        <f t="shared" si="9"/>
        <v>21</v>
      </c>
      <c r="S47" s="21">
        <f t="shared" si="10"/>
        <v>127002937.15000001</v>
      </c>
      <c r="T47" s="21">
        <f t="shared" si="3"/>
        <v>268</v>
      </c>
      <c r="U47" s="21">
        <f t="shared" si="4"/>
        <v>452901407.5</v>
      </c>
      <c r="V47" s="11"/>
    </row>
    <row r="48" spans="1:22" s="5" customFormat="1">
      <c r="A48" s="17">
        <v>41</v>
      </c>
      <c r="B48" s="30" t="s">
        <v>102</v>
      </c>
      <c r="C48" s="1" t="s">
        <v>103</v>
      </c>
      <c r="D48" s="22">
        <v>63</v>
      </c>
      <c r="E48" s="22">
        <v>134928098.65000001</v>
      </c>
      <c r="F48" s="22">
        <v>98</v>
      </c>
      <c r="G48" s="22">
        <v>8780930.7400000002</v>
      </c>
      <c r="H48" s="22">
        <v>3094</v>
      </c>
      <c r="I48" s="22">
        <v>34324987.549999997</v>
      </c>
      <c r="J48" s="22">
        <v>322</v>
      </c>
      <c r="K48" s="22">
        <v>33819302.100000001</v>
      </c>
      <c r="L48" s="20">
        <f t="shared" si="0"/>
        <v>3577</v>
      </c>
      <c r="M48" s="20">
        <f t="shared" si="1"/>
        <v>211853319.03999999</v>
      </c>
      <c r="N48" s="22">
        <v>19</v>
      </c>
      <c r="O48" s="22">
        <v>36527780</v>
      </c>
      <c r="P48" s="22">
        <v>30</v>
      </c>
      <c r="Q48" s="22">
        <v>156868850.83000001</v>
      </c>
      <c r="R48" s="20">
        <f t="shared" si="9"/>
        <v>49</v>
      </c>
      <c r="S48" s="20">
        <f t="shared" si="10"/>
        <v>193396630.83000001</v>
      </c>
      <c r="T48" s="20">
        <f t="shared" si="3"/>
        <v>3626</v>
      </c>
      <c r="U48" s="20">
        <f t="shared" si="4"/>
        <v>405249949.87</v>
      </c>
      <c r="V48" s="11"/>
    </row>
    <row r="49" spans="1:22" s="5" customFormat="1">
      <c r="A49" s="14">
        <v>42</v>
      </c>
      <c r="B49" s="15" t="s">
        <v>128</v>
      </c>
      <c r="C49" s="16" t="s">
        <v>129</v>
      </c>
      <c r="D49" s="21">
        <v>204</v>
      </c>
      <c r="E49" s="21">
        <v>6278377.4500000002</v>
      </c>
      <c r="F49" s="21">
        <v>1646</v>
      </c>
      <c r="G49" s="21">
        <v>37460590.469999999</v>
      </c>
      <c r="H49" s="21">
        <v>2354</v>
      </c>
      <c r="I49" s="21">
        <v>52785973.700000003</v>
      </c>
      <c r="J49" s="21">
        <v>4208</v>
      </c>
      <c r="K49" s="21">
        <v>83594809.579999998</v>
      </c>
      <c r="L49" s="21">
        <f t="shared" si="0"/>
        <v>8412</v>
      </c>
      <c r="M49" s="21">
        <f t="shared" si="1"/>
        <v>180119751.19999999</v>
      </c>
      <c r="N49" s="21">
        <v>439</v>
      </c>
      <c r="O49" s="21">
        <v>79451788.099999994</v>
      </c>
      <c r="P49" s="21">
        <v>101</v>
      </c>
      <c r="Q49" s="21">
        <v>17593857.699999999</v>
      </c>
      <c r="R49" s="21">
        <f t="shared" si="9"/>
        <v>540</v>
      </c>
      <c r="S49" s="21">
        <f t="shared" si="10"/>
        <v>97045645.799999997</v>
      </c>
      <c r="T49" s="21">
        <f t="shared" si="3"/>
        <v>8952</v>
      </c>
      <c r="U49" s="21">
        <f t="shared" si="4"/>
        <v>277165397</v>
      </c>
      <c r="V49" s="11"/>
    </row>
    <row r="50" spans="1:22" s="5" customFormat="1">
      <c r="A50" s="17">
        <v>43</v>
      </c>
      <c r="B50" s="30" t="s">
        <v>104</v>
      </c>
      <c r="C50" s="1" t="s">
        <v>105</v>
      </c>
      <c r="D50" s="22"/>
      <c r="E50" s="22"/>
      <c r="F50" s="22">
        <v>4</v>
      </c>
      <c r="G50" s="22">
        <v>1909753.73</v>
      </c>
      <c r="H50" s="22">
        <v>99</v>
      </c>
      <c r="I50" s="22">
        <v>56633975.579999998</v>
      </c>
      <c r="J50" s="22">
        <v>293</v>
      </c>
      <c r="K50" s="22">
        <v>62170111.270000003</v>
      </c>
      <c r="L50" s="20">
        <f t="shared" si="0"/>
        <v>396</v>
      </c>
      <c r="M50" s="20">
        <f t="shared" si="1"/>
        <v>120713840.58</v>
      </c>
      <c r="N50" s="22">
        <v>43</v>
      </c>
      <c r="O50" s="22">
        <v>79356891.769999996</v>
      </c>
      <c r="P50" s="22">
        <v>29</v>
      </c>
      <c r="Q50" s="22">
        <v>71900000</v>
      </c>
      <c r="R50" s="20">
        <f t="shared" si="9"/>
        <v>72</v>
      </c>
      <c r="S50" s="20">
        <f t="shared" si="10"/>
        <v>151256891.76999998</v>
      </c>
      <c r="T50" s="20">
        <f t="shared" si="3"/>
        <v>468</v>
      </c>
      <c r="U50" s="20">
        <f t="shared" si="4"/>
        <v>271970732.34999996</v>
      </c>
      <c r="V50" s="11"/>
    </row>
    <row r="51" spans="1:22" s="5" customFormat="1">
      <c r="A51" s="14">
        <v>44</v>
      </c>
      <c r="B51" s="29" t="s">
        <v>108</v>
      </c>
      <c r="C51" s="16" t="s">
        <v>109</v>
      </c>
      <c r="D51" s="21"/>
      <c r="E51" s="21"/>
      <c r="F51" s="21"/>
      <c r="G51" s="21"/>
      <c r="H51" s="21">
        <v>159</v>
      </c>
      <c r="I51" s="21">
        <v>80082531.409999996</v>
      </c>
      <c r="J51" s="21">
        <v>152</v>
      </c>
      <c r="K51" s="21">
        <v>111772803.8</v>
      </c>
      <c r="L51" s="21">
        <f t="shared" si="0"/>
        <v>311</v>
      </c>
      <c r="M51" s="21">
        <f t="shared" si="1"/>
        <v>191855335.20999998</v>
      </c>
      <c r="N51" s="21">
        <v>35</v>
      </c>
      <c r="O51" s="21">
        <v>52067089</v>
      </c>
      <c r="P51" s="21">
        <v>31</v>
      </c>
      <c r="Q51" s="21">
        <v>20382081.629999999</v>
      </c>
      <c r="R51" s="21">
        <f t="shared" si="9"/>
        <v>66</v>
      </c>
      <c r="S51" s="21">
        <f t="shared" si="10"/>
        <v>72449170.629999995</v>
      </c>
      <c r="T51" s="21">
        <f t="shared" si="3"/>
        <v>377</v>
      </c>
      <c r="U51" s="21">
        <f t="shared" si="4"/>
        <v>264304505.83999997</v>
      </c>
      <c r="V51" s="11"/>
    </row>
    <row r="52" spans="1:22" s="5" customFormat="1">
      <c r="A52" s="17">
        <v>45</v>
      </c>
      <c r="B52" s="30" t="s">
        <v>126</v>
      </c>
      <c r="C52" s="1" t="s">
        <v>127</v>
      </c>
      <c r="D52" s="22">
        <v>81</v>
      </c>
      <c r="E52" s="22">
        <v>12391029.689999999</v>
      </c>
      <c r="F52" s="22">
        <v>64</v>
      </c>
      <c r="G52" s="22">
        <v>3679266.28</v>
      </c>
      <c r="H52" s="22">
        <v>3436</v>
      </c>
      <c r="I52" s="22">
        <v>108660175.90000001</v>
      </c>
      <c r="J52" s="22">
        <v>178</v>
      </c>
      <c r="K52" s="22">
        <v>9559380.3399999999</v>
      </c>
      <c r="L52" s="20">
        <f t="shared" si="0"/>
        <v>3759</v>
      </c>
      <c r="M52" s="20">
        <f t="shared" si="1"/>
        <v>134289852.21000001</v>
      </c>
      <c r="N52" s="22">
        <v>84</v>
      </c>
      <c r="O52" s="22">
        <v>10737805.560000001</v>
      </c>
      <c r="P52" s="22">
        <v>154</v>
      </c>
      <c r="Q52" s="22">
        <v>118549823.94</v>
      </c>
      <c r="R52" s="20">
        <f t="shared" si="9"/>
        <v>238</v>
      </c>
      <c r="S52" s="20">
        <f t="shared" si="10"/>
        <v>129287629.5</v>
      </c>
      <c r="T52" s="20">
        <f t="shared" si="3"/>
        <v>3997</v>
      </c>
      <c r="U52" s="20">
        <f t="shared" si="4"/>
        <v>263577481.71000001</v>
      </c>
      <c r="V52" s="11"/>
    </row>
    <row r="53" spans="1:22" s="5" customFormat="1">
      <c r="A53" s="14">
        <v>46</v>
      </c>
      <c r="B53" s="29" t="s">
        <v>122</v>
      </c>
      <c r="C53" s="16" t="s">
        <v>123</v>
      </c>
      <c r="D53" s="21">
        <v>28</v>
      </c>
      <c r="E53" s="21">
        <v>2127235.94</v>
      </c>
      <c r="F53" s="21">
        <v>154</v>
      </c>
      <c r="G53" s="21">
        <v>10163689.390000001</v>
      </c>
      <c r="H53" s="21">
        <v>297</v>
      </c>
      <c r="I53" s="21">
        <v>52446640.259999998</v>
      </c>
      <c r="J53" s="21">
        <v>623</v>
      </c>
      <c r="K53" s="21">
        <v>73340730.209999993</v>
      </c>
      <c r="L53" s="21">
        <f t="shared" si="0"/>
        <v>1102</v>
      </c>
      <c r="M53" s="21">
        <f t="shared" si="1"/>
        <v>138078295.79999998</v>
      </c>
      <c r="N53" s="21">
        <v>210</v>
      </c>
      <c r="O53" s="21">
        <v>52953259.57</v>
      </c>
      <c r="P53" s="21">
        <v>102</v>
      </c>
      <c r="Q53" s="21">
        <v>23980050.239999998</v>
      </c>
      <c r="R53" s="21">
        <f t="shared" si="9"/>
        <v>312</v>
      </c>
      <c r="S53" s="21">
        <f t="shared" si="10"/>
        <v>76933309.810000002</v>
      </c>
      <c r="T53" s="21">
        <f t="shared" si="3"/>
        <v>1414</v>
      </c>
      <c r="U53" s="21">
        <f t="shared" si="4"/>
        <v>215011605.60999998</v>
      </c>
      <c r="V53" s="11"/>
    </row>
    <row r="54" spans="1:22" s="5" customFormat="1">
      <c r="A54" s="17">
        <v>47</v>
      </c>
      <c r="B54" s="30" t="s">
        <v>116</v>
      </c>
      <c r="C54" s="1" t="s">
        <v>117</v>
      </c>
      <c r="D54" s="22">
        <v>856</v>
      </c>
      <c r="E54" s="22">
        <v>51109506.890000001</v>
      </c>
      <c r="F54" s="22">
        <v>911</v>
      </c>
      <c r="G54" s="22">
        <v>34156379.030000001</v>
      </c>
      <c r="H54" s="22">
        <v>838</v>
      </c>
      <c r="I54" s="22">
        <v>21919006.460000001</v>
      </c>
      <c r="J54" s="22">
        <v>420</v>
      </c>
      <c r="K54" s="22">
        <v>37666394.530000001</v>
      </c>
      <c r="L54" s="20">
        <f t="shared" si="0"/>
        <v>3025</v>
      </c>
      <c r="M54" s="20">
        <f t="shared" si="1"/>
        <v>144851286.91</v>
      </c>
      <c r="N54" s="22">
        <v>18</v>
      </c>
      <c r="O54" s="22">
        <v>35659212.530000001</v>
      </c>
      <c r="P54" s="22">
        <v>9</v>
      </c>
      <c r="Q54" s="22">
        <v>24446908.079999998</v>
      </c>
      <c r="R54" s="20">
        <f t="shared" si="9"/>
        <v>27</v>
      </c>
      <c r="S54" s="20">
        <f t="shared" si="10"/>
        <v>60106120.609999999</v>
      </c>
      <c r="T54" s="20">
        <f t="shared" si="3"/>
        <v>3052</v>
      </c>
      <c r="U54" s="20">
        <f t="shared" si="4"/>
        <v>204957407.51999998</v>
      </c>
      <c r="V54" s="11"/>
    </row>
    <row r="55" spans="1:22" s="5" customFormat="1">
      <c r="A55" s="14">
        <v>48</v>
      </c>
      <c r="B55" s="29" t="s">
        <v>124</v>
      </c>
      <c r="C55" s="16" t="s">
        <v>125</v>
      </c>
      <c r="D55" s="21">
        <v>197</v>
      </c>
      <c r="E55" s="21">
        <v>4285464.3099999996</v>
      </c>
      <c r="F55" s="21">
        <v>733</v>
      </c>
      <c r="G55" s="21">
        <v>24279219.27</v>
      </c>
      <c r="H55" s="21">
        <v>3146</v>
      </c>
      <c r="I55" s="21">
        <v>29803464</v>
      </c>
      <c r="J55" s="21">
        <v>3120</v>
      </c>
      <c r="K55" s="21">
        <v>55064993.950000003</v>
      </c>
      <c r="L55" s="21">
        <f t="shared" si="0"/>
        <v>7196</v>
      </c>
      <c r="M55" s="21">
        <f t="shared" si="1"/>
        <v>113433141.53</v>
      </c>
      <c r="N55" s="21">
        <v>1522</v>
      </c>
      <c r="O55" s="21">
        <v>63223953.770000003</v>
      </c>
      <c r="P55" s="21">
        <v>98</v>
      </c>
      <c r="Q55" s="21">
        <v>17883030.34</v>
      </c>
      <c r="R55" s="21">
        <f t="shared" si="9"/>
        <v>1620</v>
      </c>
      <c r="S55" s="21">
        <f t="shared" si="10"/>
        <v>81106984.109999999</v>
      </c>
      <c r="T55" s="21">
        <f t="shared" si="3"/>
        <v>8816</v>
      </c>
      <c r="U55" s="21">
        <f t="shared" si="4"/>
        <v>194540125.63999999</v>
      </c>
      <c r="V55" s="11"/>
    </row>
    <row r="56" spans="1:22" s="5" customFormat="1">
      <c r="A56" s="17">
        <v>49</v>
      </c>
      <c r="B56" s="30" t="s">
        <v>96</v>
      </c>
      <c r="C56" s="1" t="s">
        <v>97</v>
      </c>
      <c r="D56" s="22">
        <v>7</v>
      </c>
      <c r="E56" s="22">
        <v>15504395.050000001</v>
      </c>
      <c r="F56" s="22">
        <v>36</v>
      </c>
      <c r="G56" s="22">
        <v>11281379.02</v>
      </c>
      <c r="H56" s="22">
        <v>34</v>
      </c>
      <c r="I56" s="22">
        <v>86595988.129999995</v>
      </c>
      <c r="J56" s="22">
        <v>227</v>
      </c>
      <c r="K56" s="22">
        <v>17151189.77</v>
      </c>
      <c r="L56" s="20">
        <f t="shared" si="0"/>
        <v>304</v>
      </c>
      <c r="M56" s="20">
        <f t="shared" si="1"/>
        <v>130532951.96999998</v>
      </c>
      <c r="N56" s="22">
        <v>9</v>
      </c>
      <c r="O56" s="22">
        <v>31329606.370000001</v>
      </c>
      <c r="P56" s="22">
        <v>9</v>
      </c>
      <c r="Q56" s="22">
        <v>21260601.379999999</v>
      </c>
      <c r="R56" s="20">
        <f t="shared" si="9"/>
        <v>18</v>
      </c>
      <c r="S56" s="20">
        <f t="shared" si="10"/>
        <v>52590207.75</v>
      </c>
      <c r="T56" s="20">
        <f t="shared" si="3"/>
        <v>322</v>
      </c>
      <c r="U56" s="20">
        <f t="shared" si="4"/>
        <v>183123159.71999997</v>
      </c>
      <c r="V56" s="11"/>
    </row>
    <row r="57" spans="1:22" s="5" customFormat="1">
      <c r="A57" s="14">
        <v>50</v>
      </c>
      <c r="B57" s="15" t="s">
        <v>134</v>
      </c>
      <c r="C57" s="16" t="s">
        <v>135</v>
      </c>
      <c r="D57" s="21">
        <v>10</v>
      </c>
      <c r="E57" s="21">
        <v>6848353.0899999999</v>
      </c>
      <c r="F57" s="21">
        <v>20</v>
      </c>
      <c r="G57" s="21">
        <v>2090598.55</v>
      </c>
      <c r="H57" s="21">
        <v>38</v>
      </c>
      <c r="I57" s="21">
        <v>22688116.07</v>
      </c>
      <c r="J57" s="21">
        <v>44</v>
      </c>
      <c r="K57" s="21">
        <v>30280793.460000001</v>
      </c>
      <c r="L57" s="21">
        <f t="shared" si="0"/>
        <v>112</v>
      </c>
      <c r="M57" s="21">
        <f t="shared" si="1"/>
        <v>61907861.170000002</v>
      </c>
      <c r="N57" s="21">
        <v>41</v>
      </c>
      <c r="O57" s="21">
        <v>60651584.009999998</v>
      </c>
      <c r="P57" s="21">
        <v>36</v>
      </c>
      <c r="Q57" s="21">
        <v>57798799.68</v>
      </c>
      <c r="R57" s="21">
        <f t="shared" si="9"/>
        <v>77</v>
      </c>
      <c r="S57" s="21">
        <f t="shared" si="10"/>
        <v>118450383.69</v>
      </c>
      <c r="T57" s="21">
        <f t="shared" si="3"/>
        <v>189</v>
      </c>
      <c r="U57" s="21">
        <f t="shared" si="4"/>
        <v>180358244.86000001</v>
      </c>
      <c r="V57" s="11"/>
    </row>
    <row r="58" spans="1:22" s="5" customFormat="1">
      <c r="A58" s="17">
        <v>51</v>
      </c>
      <c r="B58" s="30" t="s">
        <v>140</v>
      </c>
      <c r="C58" s="1" t="s">
        <v>141</v>
      </c>
      <c r="D58" s="22">
        <v>8</v>
      </c>
      <c r="E58" s="22">
        <v>1012253.78</v>
      </c>
      <c r="F58" s="22">
        <v>4</v>
      </c>
      <c r="G58" s="22">
        <v>147710.57</v>
      </c>
      <c r="H58" s="22">
        <v>122</v>
      </c>
      <c r="I58" s="22">
        <v>45260527.659999996</v>
      </c>
      <c r="J58" s="22">
        <v>170</v>
      </c>
      <c r="K58" s="22">
        <v>56690808.890000001</v>
      </c>
      <c r="L58" s="20">
        <f t="shared" si="0"/>
        <v>304</v>
      </c>
      <c r="M58" s="20">
        <f t="shared" si="1"/>
        <v>103111300.90000001</v>
      </c>
      <c r="N58" s="22">
        <v>6</v>
      </c>
      <c r="O58" s="22">
        <v>42005851.810000002</v>
      </c>
      <c r="P58" s="22">
        <v>4</v>
      </c>
      <c r="Q58" s="22">
        <v>27005909.039999999</v>
      </c>
      <c r="R58" s="20">
        <f t="shared" si="9"/>
        <v>10</v>
      </c>
      <c r="S58" s="20">
        <f t="shared" si="10"/>
        <v>69011760.849999994</v>
      </c>
      <c r="T58" s="20">
        <f t="shared" si="3"/>
        <v>314</v>
      </c>
      <c r="U58" s="20">
        <f t="shared" si="4"/>
        <v>172123061.75</v>
      </c>
      <c r="V58" s="11"/>
    </row>
    <row r="59" spans="1:22" s="5" customFormat="1">
      <c r="A59" s="14">
        <v>52</v>
      </c>
      <c r="B59" s="29" t="s">
        <v>209</v>
      </c>
      <c r="C59" s="16" t="s">
        <v>210</v>
      </c>
      <c r="D59" s="21">
        <v>1</v>
      </c>
      <c r="E59" s="21">
        <v>3000049.64</v>
      </c>
      <c r="F59" s="21">
        <v>7</v>
      </c>
      <c r="G59" s="21">
        <v>4926083.09</v>
      </c>
      <c r="H59" s="21">
        <v>9</v>
      </c>
      <c r="I59" s="21">
        <v>73785158.260000005</v>
      </c>
      <c r="J59" s="21">
        <v>38</v>
      </c>
      <c r="K59" s="21">
        <v>1567285.57</v>
      </c>
      <c r="L59" s="21">
        <f t="shared" si="0"/>
        <v>55</v>
      </c>
      <c r="M59" s="21">
        <f t="shared" si="1"/>
        <v>83278576.560000002</v>
      </c>
      <c r="N59" s="21">
        <v>1</v>
      </c>
      <c r="O59" s="21">
        <v>2500000</v>
      </c>
      <c r="P59" s="21">
        <v>2</v>
      </c>
      <c r="Q59" s="21">
        <v>70000000</v>
      </c>
      <c r="R59" s="21">
        <f t="shared" si="9"/>
        <v>3</v>
      </c>
      <c r="S59" s="21">
        <f t="shared" si="10"/>
        <v>72500000</v>
      </c>
      <c r="T59" s="21">
        <f t="shared" si="3"/>
        <v>58</v>
      </c>
      <c r="U59" s="21">
        <f t="shared" si="4"/>
        <v>155778576.56</v>
      </c>
      <c r="V59" s="11"/>
    </row>
    <row r="60" spans="1:22" s="5" customFormat="1">
      <c r="A60" s="17">
        <v>53</v>
      </c>
      <c r="B60" s="30" t="s">
        <v>132</v>
      </c>
      <c r="C60" s="1" t="s">
        <v>133</v>
      </c>
      <c r="D60" s="22">
        <v>5</v>
      </c>
      <c r="E60" s="22">
        <v>869996.87</v>
      </c>
      <c r="F60" s="22">
        <v>23</v>
      </c>
      <c r="G60" s="22">
        <v>2399385.2599999998</v>
      </c>
      <c r="H60" s="22">
        <v>272</v>
      </c>
      <c r="I60" s="22">
        <v>39755706.289999999</v>
      </c>
      <c r="J60" s="22">
        <v>368</v>
      </c>
      <c r="K60" s="22">
        <v>53289540.490000002</v>
      </c>
      <c r="L60" s="20">
        <f t="shared" si="0"/>
        <v>668</v>
      </c>
      <c r="M60" s="20">
        <f t="shared" si="1"/>
        <v>96314628.909999996</v>
      </c>
      <c r="N60" s="22">
        <v>16</v>
      </c>
      <c r="O60" s="22">
        <v>37052360.859999999</v>
      </c>
      <c r="P60" s="22">
        <v>6</v>
      </c>
      <c r="Q60" s="22">
        <v>22143945.43</v>
      </c>
      <c r="R60" s="20">
        <f t="shared" si="9"/>
        <v>22</v>
      </c>
      <c r="S60" s="20">
        <f t="shared" si="10"/>
        <v>59196306.289999999</v>
      </c>
      <c r="T60" s="20">
        <f t="shared" si="3"/>
        <v>690</v>
      </c>
      <c r="U60" s="20">
        <f t="shared" si="4"/>
        <v>155510935.19999999</v>
      </c>
      <c r="V60" s="11"/>
    </row>
    <row r="61" spans="1:22" s="5" customFormat="1">
      <c r="A61" s="14">
        <v>54</v>
      </c>
      <c r="B61" s="29" t="s">
        <v>152</v>
      </c>
      <c r="C61" s="16" t="s">
        <v>153</v>
      </c>
      <c r="D61" s="21">
        <v>19</v>
      </c>
      <c r="E61" s="21">
        <v>51790065.130000003</v>
      </c>
      <c r="F61" s="21">
        <v>193</v>
      </c>
      <c r="G61" s="21">
        <v>40201483.390000001</v>
      </c>
      <c r="H61" s="21">
        <v>5</v>
      </c>
      <c r="I61" s="21">
        <v>946407.91</v>
      </c>
      <c r="J61" s="21">
        <v>44</v>
      </c>
      <c r="K61" s="21">
        <v>7023501</v>
      </c>
      <c r="L61" s="21">
        <f t="shared" si="0"/>
        <v>261</v>
      </c>
      <c r="M61" s="21">
        <f t="shared" si="1"/>
        <v>99961457.430000007</v>
      </c>
      <c r="N61" s="21">
        <v>11</v>
      </c>
      <c r="O61" s="21">
        <v>25290300</v>
      </c>
      <c r="P61" s="21">
        <v>12</v>
      </c>
      <c r="Q61" s="21">
        <v>24542988</v>
      </c>
      <c r="R61" s="21">
        <f t="shared" si="9"/>
        <v>23</v>
      </c>
      <c r="S61" s="21">
        <f t="shared" si="10"/>
        <v>49833288</v>
      </c>
      <c r="T61" s="21">
        <f t="shared" si="3"/>
        <v>284</v>
      </c>
      <c r="U61" s="21">
        <f t="shared" si="4"/>
        <v>149794745.43000001</v>
      </c>
      <c r="V61" s="11"/>
    </row>
    <row r="62" spans="1:22" s="5" customFormat="1">
      <c r="A62" s="17">
        <v>55</v>
      </c>
      <c r="B62" s="30" t="s">
        <v>76</v>
      </c>
      <c r="C62" s="1" t="s">
        <v>77</v>
      </c>
      <c r="D62" s="22">
        <v>572</v>
      </c>
      <c r="E62" s="22">
        <v>39584500.229999997</v>
      </c>
      <c r="F62" s="22">
        <v>490</v>
      </c>
      <c r="G62" s="22">
        <v>34232381.909999996</v>
      </c>
      <c r="H62" s="22">
        <v>369</v>
      </c>
      <c r="I62" s="22">
        <v>5999329.9299999997</v>
      </c>
      <c r="J62" s="22">
        <v>502</v>
      </c>
      <c r="K62" s="22">
        <v>11659901.029999999</v>
      </c>
      <c r="L62" s="20">
        <f t="shared" si="0"/>
        <v>1933</v>
      </c>
      <c r="M62" s="20">
        <f t="shared" si="1"/>
        <v>91476113.099999994</v>
      </c>
      <c r="N62" s="22">
        <v>31</v>
      </c>
      <c r="O62" s="22">
        <v>27634711.43</v>
      </c>
      <c r="P62" s="22">
        <v>39</v>
      </c>
      <c r="Q62" s="22">
        <v>27461538.719999999</v>
      </c>
      <c r="R62" s="20">
        <f t="shared" si="9"/>
        <v>70</v>
      </c>
      <c r="S62" s="20">
        <f t="shared" si="10"/>
        <v>55096250.149999999</v>
      </c>
      <c r="T62" s="20">
        <f t="shared" si="3"/>
        <v>2003</v>
      </c>
      <c r="U62" s="20">
        <f t="shared" si="4"/>
        <v>146572363.25</v>
      </c>
      <c r="V62" s="11"/>
    </row>
    <row r="63" spans="1:22" s="5" customFormat="1">
      <c r="A63" s="14">
        <v>56</v>
      </c>
      <c r="B63" s="29" t="s">
        <v>154</v>
      </c>
      <c r="C63" s="16" t="s">
        <v>155</v>
      </c>
      <c r="D63" s="21"/>
      <c r="E63" s="21"/>
      <c r="F63" s="21"/>
      <c r="G63" s="21"/>
      <c r="H63" s="21">
        <v>14584</v>
      </c>
      <c r="I63" s="21">
        <v>44823314.009999998</v>
      </c>
      <c r="J63" s="21">
        <v>23943</v>
      </c>
      <c r="K63" s="21">
        <v>64066240.689999998</v>
      </c>
      <c r="L63" s="21">
        <f t="shared" si="0"/>
        <v>38527</v>
      </c>
      <c r="M63" s="21">
        <f t="shared" si="1"/>
        <v>108889554.69999999</v>
      </c>
      <c r="N63" s="21">
        <v>102</v>
      </c>
      <c r="O63" s="21">
        <v>28461038.989999998</v>
      </c>
      <c r="P63" s="21">
        <v>249</v>
      </c>
      <c r="Q63" s="21">
        <v>6839232.3099999996</v>
      </c>
      <c r="R63" s="21">
        <f t="shared" si="9"/>
        <v>351</v>
      </c>
      <c r="S63" s="21">
        <f t="shared" si="10"/>
        <v>35300271.299999997</v>
      </c>
      <c r="T63" s="21">
        <f t="shared" si="3"/>
        <v>38878</v>
      </c>
      <c r="U63" s="21">
        <f t="shared" si="4"/>
        <v>144189826</v>
      </c>
      <c r="V63" s="11"/>
    </row>
    <row r="64" spans="1:22" s="5" customFormat="1">
      <c r="A64" s="17">
        <v>57</v>
      </c>
      <c r="B64" s="30" t="s">
        <v>136</v>
      </c>
      <c r="C64" s="1" t="s">
        <v>137</v>
      </c>
      <c r="D64" s="22">
        <v>116</v>
      </c>
      <c r="E64" s="22">
        <v>2947182.1</v>
      </c>
      <c r="F64" s="22">
        <v>975</v>
      </c>
      <c r="G64" s="22">
        <v>29705381.440000001</v>
      </c>
      <c r="H64" s="22">
        <v>746</v>
      </c>
      <c r="I64" s="22">
        <v>17795671.780000001</v>
      </c>
      <c r="J64" s="22">
        <v>1629</v>
      </c>
      <c r="K64" s="22">
        <v>22694255.629999999</v>
      </c>
      <c r="L64" s="20">
        <f t="shared" si="0"/>
        <v>3466</v>
      </c>
      <c r="M64" s="20">
        <f t="shared" si="1"/>
        <v>73142490.950000003</v>
      </c>
      <c r="N64" s="22">
        <v>664</v>
      </c>
      <c r="O64" s="22">
        <v>50736567.140000001</v>
      </c>
      <c r="P64" s="22">
        <v>83</v>
      </c>
      <c r="Q64" s="22">
        <v>19053871.309999999</v>
      </c>
      <c r="R64" s="20">
        <f t="shared" si="9"/>
        <v>747</v>
      </c>
      <c r="S64" s="20">
        <f t="shared" si="10"/>
        <v>69790438.450000003</v>
      </c>
      <c r="T64" s="20">
        <f t="shared" si="3"/>
        <v>4213</v>
      </c>
      <c r="U64" s="20">
        <f t="shared" si="4"/>
        <v>142932929.40000001</v>
      </c>
      <c r="V64" s="11"/>
    </row>
    <row r="65" spans="1:22" s="5" customFormat="1">
      <c r="A65" s="14">
        <v>58</v>
      </c>
      <c r="B65" s="15" t="s">
        <v>197</v>
      </c>
      <c r="C65" s="16" t="s">
        <v>198</v>
      </c>
      <c r="D65" s="21">
        <v>5</v>
      </c>
      <c r="E65" s="21">
        <v>69944.820000000007</v>
      </c>
      <c r="F65" s="21">
        <v>55</v>
      </c>
      <c r="G65" s="21">
        <v>1101132.1599999999</v>
      </c>
      <c r="H65" s="21">
        <v>469</v>
      </c>
      <c r="I65" s="21">
        <v>37094855.950000003</v>
      </c>
      <c r="J65" s="21">
        <v>1847</v>
      </c>
      <c r="K65" s="21">
        <v>62859298.409999996</v>
      </c>
      <c r="L65" s="21">
        <f t="shared" si="0"/>
        <v>2376</v>
      </c>
      <c r="M65" s="21">
        <f t="shared" si="1"/>
        <v>101125231.34</v>
      </c>
      <c r="N65" s="21">
        <v>498</v>
      </c>
      <c r="O65" s="21">
        <v>31520405.140000001</v>
      </c>
      <c r="P65" s="21">
        <v>19</v>
      </c>
      <c r="Q65" s="21">
        <v>6805016.8300000001</v>
      </c>
      <c r="R65" s="21">
        <f t="shared" si="9"/>
        <v>517</v>
      </c>
      <c r="S65" s="21">
        <f t="shared" si="10"/>
        <v>38325421.969999999</v>
      </c>
      <c r="T65" s="21">
        <f t="shared" si="3"/>
        <v>2893</v>
      </c>
      <c r="U65" s="21">
        <f t="shared" si="4"/>
        <v>139450653.31</v>
      </c>
      <c r="V65" s="11"/>
    </row>
    <row r="66" spans="1:22" s="5" customFormat="1">
      <c r="A66" s="17">
        <v>59</v>
      </c>
      <c r="B66" s="30" t="s">
        <v>114</v>
      </c>
      <c r="C66" s="1" t="s">
        <v>115</v>
      </c>
      <c r="D66" s="22">
        <v>35</v>
      </c>
      <c r="E66" s="22">
        <v>1108253.8</v>
      </c>
      <c r="F66" s="22">
        <v>8</v>
      </c>
      <c r="G66" s="22">
        <v>113193.78</v>
      </c>
      <c r="H66" s="22">
        <v>11669</v>
      </c>
      <c r="I66" s="22">
        <v>67732239.599999994</v>
      </c>
      <c r="J66" s="22">
        <v>17691</v>
      </c>
      <c r="K66" s="22">
        <v>36846786.009999998</v>
      </c>
      <c r="L66" s="20">
        <f t="shared" si="0"/>
        <v>29403</v>
      </c>
      <c r="M66" s="20">
        <f t="shared" si="1"/>
        <v>105800473.19</v>
      </c>
      <c r="N66" s="22">
        <v>4</v>
      </c>
      <c r="O66" s="22">
        <v>339050.88</v>
      </c>
      <c r="P66" s="22">
        <v>9</v>
      </c>
      <c r="Q66" s="22">
        <v>31164499.510000002</v>
      </c>
      <c r="R66" s="20">
        <f t="shared" si="9"/>
        <v>13</v>
      </c>
      <c r="S66" s="20">
        <f t="shared" si="10"/>
        <v>31503550.390000001</v>
      </c>
      <c r="T66" s="20">
        <f t="shared" si="3"/>
        <v>29416</v>
      </c>
      <c r="U66" s="20">
        <f t="shared" si="4"/>
        <v>137304023.57999998</v>
      </c>
      <c r="V66" s="11"/>
    </row>
    <row r="67" spans="1:22" s="5" customFormat="1">
      <c r="A67" s="14">
        <v>60</v>
      </c>
      <c r="B67" s="29" t="s">
        <v>112</v>
      </c>
      <c r="C67" s="16" t="s">
        <v>113</v>
      </c>
      <c r="D67" s="21">
        <v>5</v>
      </c>
      <c r="E67" s="21">
        <v>1680220.4</v>
      </c>
      <c r="F67" s="21">
        <v>16</v>
      </c>
      <c r="G67" s="21">
        <v>2650632.79</v>
      </c>
      <c r="H67" s="21">
        <v>25</v>
      </c>
      <c r="I67" s="21">
        <v>57468725.840000004</v>
      </c>
      <c r="J67" s="21">
        <v>34</v>
      </c>
      <c r="K67" s="21">
        <v>14024388.42</v>
      </c>
      <c r="L67" s="21">
        <f t="shared" si="0"/>
        <v>80</v>
      </c>
      <c r="M67" s="21">
        <f t="shared" si="1"/>
        <v>75823967.450000003</v>
      </c>
      <c r="N67" s="21">
        <v>9</v>
      </c>
      <c r="O67" s="21">
        <v>3453428.28</v>
      </c>
      <c r="P67" s="21">
        <v>19</v>
      </c>
      <c r="Q67" s="21">
        <v>56585493.810000002</v>
      </c>
      <c r="R67" s="21">
        <f t="shared" si="9"/>
        <v>28</v>
      </c>
      <c r="S67" s="21">
        <f t="shared" si="10"/>
        <v>60038922.090000004</v>
      </c>
      <c r="T67" s="21">
        <f t="shared" si="3"/>
        <v>108</v>
      </c>
      <c r="U67" s="21">
        <f t="shared" si="4"/>
        <v>135862889.54000002</v>
      </c>
      <c r="V67" s="11"/>
    </row>
    <row r="68" spans="1:22" s="5" customFormat="1">
      <c r="A68" s="17">
        <v>61</v>
      </c>
      <c r="B68" s="30" t="s">
        <v>162</v>
      </c>
      <c r="C68" s="1" t="s">
        <v>163</v>
      </c>
      <c r="D68" s="22"/>
      <c r="E68" s="22"/>
      <c r="F68" s="22">
        <v>34</v>
      </c>
      <c r="G68" s="22">
        <v>48344768.049999997</v>
      </c>
      <c r="H68" s="22">
        <v>49</v>
      </c>
      <c r="I68" s="22">
        <v>11671041.41</v>
      </c>
      <c r="J68" s="22">
        <v>115</v>
      </c>
      <c r="K68" s="22">
        <v>9274044.3800000008</v>
      </c>
      <c r="L68" s="20">
        <f t="shared" si="0"/>
        <v>198</v>
      </c>
      <c r="M68" s="20">
        <f t="shared" si="1"/>
        <v>69289853.839999989</v>
      </c>
      <c r="N68" s="22">
        <v>54</v>
      </c>
      <c r="O68" s="22">
        <v>54718624.789999999</v>
      </c>
      <c r="P68" s="22">
        <v>11</v>
      </c>
      <c r="Q68" s="22">
        <v>8791918.0899999999</v>
      </c>
      <c r="R68" s="20">
        <f t="shared" si="9"/>
        <v>65</v>
      </c>
      <c r="S68" s="20">
        <f t="shared" si="10"/>
        <v>63510542.879999995</v>
      </c>
      <c r="T68" s="20">
        <f t="shared" si="3"/>
        <v>263</v>
      </c>
      <c r="U68" s="20">
        <f t="shared" si="4"/>
        <v>132800396.71999998</v>
      </c>
      <c r="V68" s="11"/>
    </row>
    <row r="69" spans="1:22" s="5" customFormat="1">
      <c r="A69" s="14">
        <v>62</v>
      </c>
      <c r="B69" s="29" t="s">
        <v>130</v>
      </c>
      <c r="C69" s="16" t="s">
        <v>131</v>
      </c>
      <c r="D69" s="21">
        <v>23</v>
      </c>
      <c r="E69" s="21">
        <v>5124447.09</v>
      </c>
      <c r="F69" s="21">
        <v>179</v>
      </c>
      <c r="G69" s="21">
        <v>33242381.629999999</v>
      </c>
      <c r="H69" s="21">
        <v>168</v>
      </c>
      <c r="I69" s="21">
        <v>31512371.460000001</v>
      </c>
      <c r="J69" s="21">
        <v>499</v>
      </c>
      <c r="K69" s="21">
        <v>35977828.990000002</v>
      </c>
      <c r="L69" s="21">
        <f t="shared" si="0"/>
        <v>869</v>
      </c>
      <c r="M69" s="21">
        <f t="shared" si="1"/>
        <v>105857029.17000002</v>
      </c>
      <c r="N69" s="21">
        <v>42</v>
      </c>
      <c r="O69" s="21">
        <v>23324038.199999999</v>
      </c>
      <c r="P69" s="21">
        <v>39</v>
      </c>
      <c r="Q69" s="21">
        <v>3325216.33</v>
      </c>
      <c r="R69" s="21">
        <f t="shared" si="9"/>
        <v>81</v>
      </c>
      <c r="S69" s="21">
        <f t="shared" si="10"/>
        <v>26649254.530000001</v>
      </c>
      <c r="T69" s="21">
        <f t="shared" si="3"/>
        <v>950</v>
      </c>
      <c r="U69" s="21">
        <f t="shared" si="4"/>
        <v>132506283.70000002</v>
      </c>
      <c r="V69" s="11"/>
    </row>
    <row r="70" spans="1:22" s="5" customFormat="1">
      <c r="A70" s="17">
        <v>63</v>
      </c>
      <c r="B70" s="30" t="s">
        <v>148</v>
      </c>
      <c r="C70" s="1" t="s">
        <v>149</v>
      </c>
      <c r="D70" s="22">
        <v>107</v>
      </c>
      <c r="E70" s="22">
        <v>2316713.19</v>
      </c>
      <c r="F70" s="22">
        <v>752</v>
      </c>
      <c r="G70" s="22">
        <v>16205578.58</v>
      </c>
      <c r="H70" s="22">
        <v>2828</v>
      </c>
      <c r="I70" s="22">
        <v>12130252.779999999</v>
      </c>
      <c r="J70" s="22">
        <v>3538</v>
      </c>
      <c r="K70" s="22">
        <v>27166528.25</v>
      </c>
      <c r="L70" s="20">
        <f t="shared" si="0"/>
        <v>7225</v>
      </c>
      <c r="M70" s="20">
        <f t="shared" si="1"/>
        <v>57819072.799999997</v>
      </c>
      <c r="N70" s="22">
        <v>3508</v>
      </c>
      <c r="O70" s="22">
        <v>44078941.270000003</v>
      </c>
      <c r="P70" s="22">
        <v>468</v>
      </c>
      <c r="Q70" s="22">
        <v>15467632.34</v>
      </c>
      <c r="R70" s="20">
        <f t="shared" si="9"/>
        <v>3976</v>
      </c>
      <c r="S70" s="20">
        <f t="shared" si="10"/>
        <v>59546573.609999999</v>
      </c>
      <c r="T70" s="20">
        <f t="shared" si="3"/>
        <v>11201</v>
      </c>
      <c r="U70" s="20">
        <f t="shared" si="4"/>
        <v>117365646.41</v>
      </c>
      <c r="V70" s="11"/>
    </row>
    <row r="71" spans="1:22" s="5" customFormat="1">
      <c r="A71" s="14">
        <v>64</v>
      </c>
      <c r="B71" s="29" t="s">
        <v>146</v>
      </c>
      <c r="C71" s="16" t="s">
        <v>147</v>
      </c>
      <c r="D71" s="21">
        <v>137</v>
      </c>
      <c r="E71" s="21">
        <v>3414323.01</v>
      </c>
      <c r="F71" s="21">
        <v>1346</v>
      </c>
      <c r="G71" s="21">
        <v>40192039.560000002</v>
      </c>
      <c r="H71" s="21">
        <v>437</v>
      </c>
      <c r="I71" s="21">
        <v>7121261.0899999999</v>
      </c>
      <c r="J71" s="21">
        <v>1114</v>
      </c>
      <c r="K71" s="21">
        <v>12820254.2972</v>
      </c>
      <c r="L71" s="21">
        <f t="shared" si="0"/>
        <v>3034</v>
      </c>
      <c r="M71" s="21">
        <f t="shared" si="1"/>
        <v>63547877.957199998</v>
      </c>
      <c r="N71" s="21">
        <v>543</v>
      </c>
      <c r="O71" s="21">
        <v>47758521.18</v>
      </c>
      <c r="P71" s="21">
        <v>73</v>
      </c>
      <c r="Q71" s="21">
        <v>5362103.3499999996</v>
      </c>
      <c r="R71" s="21">
        <f t="shared" si="9"/>
        <v>616</v>
      </c>
      <c r="S71" s="21">
        <f t="shared" si="10"/>
        <v>53120624.530000001</v>
      </c>
      <c r="T71" s="21">
        <f t="shared" si="3"/>
        <v>3650</v>
      </c>
      <c r="U71" s="21">
        <f t="shared" si="4"/>
        <v>116668502.48719999</v>
      </c>
      <c r="V71" s="11"/>
    </row>
    <row r="72" spans="1:22" s="5" customFormat="1">
      <c r="A72" s="17">
        <v>65</v>
      </c>
      <c r="B72" s="30" t="s">
        <v>98</v>
      </c>
      <c r="C72" s="1" t="s">
        <v>99</v>
      </c>
      <c r="D72" s="22">
        <v>4</v>
      </c>
      <c r="E72" s="22">
        <v>11105200</v>
      </c>
      <c r="F72" s="22">
        <v>2</v>
      </c>
      <c r="G72" s="22">
        <v>1045949.93</v>
      </c>
      <c r="H72" s="22">
        <v>3</v>
      </c>
      <c r="I72" s="22">
        <v>244430.35</v>
      </c>
      <c r="J72" s="22">
        <v>102</v>
      </c>
      <c r="K72" s="22">
        <v>38159103.25</v>
      </c>
      <c r="L72" s="20">
        <f t="shared" si="0"/>
        <v>111</v>
      </c>
      <c r="M72" s="20">
        <f t="shared" si="1"/>
        <v>50554683.530000001</v>
      </c>
      <c r="N72" s="22">
        <v>10</v>
      </c>
      <c r="O72" s="22">
        <v>41630999</v>
      </c>
      <c r="P72" s="22">
        <v>5</v>
      </c>
      <c r="Q72" s="22">
        <v>23404722.239999998</v>
      </c>
      <c r="R72" s="20">
        <f t="shared" si="9"/>
        <v>15</v>
      </c>
      <c r="S72" s="20">
        <f t="shared" si="10"/>
        <v>65035721.239999995</v>
      </c>
      <c r="T72" s="20">
        <f t="shared" si="3"/>
        <v>126</v>
      </c>
      <c r="U72" s="20">
        <f t="shared" si="4"/>
        <v>115590404.77</v>
      </c>
      <c r="V72" s="11"/>
    </row>
    <row r="73" spans="1:22" s="5" customFormat="1">
      <c r="A73" s="14">
        <v>66</v>
      </c>
      <c r="B73" s="15" t="s">
        <v>142</v>
      </c>
      <c r="C73" s="16" t="s">
        <v>143</v>
      </c>
      <c r="D73" s="21">
        <v>3</v>
      </c>
      <c r="E73" s="21">
        <v>5369985.04</v>
      </c>
      <c r="F73" s="21"/>
      <c r="G73" s="21"/>
      <c r="H73" s="21">
        <v>14</v>
      </c>
      <c r="I73" s="21">
        <v>4942563.7699999996</v>
      </c>
      <c r="J73" s="21">
        <v>44</v>
      </c>
      <c r="K73" s="21">
        <v>675547.92</v>
      </c>
      <c r="L73" s="21">
        <f t="shared" si="0"/>
        <v>61</v>
      </c>
      <c r="M73" s="21">
        <f t="shared" si="1"/>
        <v>10988096.729999999</v>
      </c>
      <c r="N73" s="21">
        <v>4</v>
      </c>
      <c r="O73" s="21">
        <v>59000000</v>
      </c>
      <c r="P73" s="21">
        <v>4</v>
      </c>
      <c r="Q73" s="21">
        <v>34880809.57</v>
      </c>
      <c r="R73" s="21">
        <f t="shared" si="9"/>
        <v>8</v>
      </c>
      <c r="S73" s="21">
        <f t="shared" si="10"/>
        <v>93880809.569999993</v>
      </c>
      <c r="T73" s="21">
        <f t="shared" si="3"/>
        <v>69</v>
      </c>
      <c r="U73" s="21">
        <f t="shared" si="4"/>
        <v>104868906.3</v>
      </c>
      <c r="V73" s="11"/>
    </row>
    <row r="74" spans="1:22" s="5" customFormat="1">
      <c r="A74" s="17">
        <v>67</v>
      </c>
      <c r="B74" s="30" t="s">
        <v>164</v>
      </c>
      <c r="C74" s="1" t="s">
        <v>165</v>
      </c>
      <c r="D74" s="22">
        <v>62</v>
      </c>
      <c r="E74" s="22">
        <v>13316726.75</v>
      </c>
      <c r="F74" s="22">
        <v>155</v>
      </c>
      <c r="G74" s="22">
        <v>15449019.859999999</v>
      </c>
      <c r="H74" s="22">
        <v>24</v>
      </c>
      <c r="I74" s="22">
        <v>20646495.210000001</v>
      </c>
      <c r="J74" s="22">
        <v>126</v>
      </c>
      <c r="K74" s="22">
        <v>2436679.39</v>
      </c>
      <c r="L74" s="20">
        <f t="shared" si="0"/>
        <v>367</v>
      </c>
      <c r="M74" s="20">
        <f t="shared" si="1"/>
        <v>51848921.210000001</v>
      </c>
      <c r="N74" s="22">
        <v>165</v>
      </c>
      <c r="O74" s="22">
        <v>18149785.329999998</v>
      </c>
      <c r="P74" s="22">
        <v>85</v>
      </c>
      <c r="Q74" s="22">
        <v>34236859.840000004</v>
      </c>
      <c r="R74" s="20">
        <f t="shared" si="9"/>
        <v>250</v>
      </c>
      <c r="S74" s="20">
        <f t="shared" si="10"/>
        <v>52386645.170000002</v>
      </c>
      <c r="T74" s="20">
        <f t="shared" si="3"/>
        <v>617</v>
      </c>
      <c r="U74" s="20">
        <f t="shared" si="4"/>
        <v>104235566.38</v>
      </c>
      <c r="V74" s="11"/>
    </row>
    <row r="75" spans="1:22" s="5" customFormat="1">
      <c r="A75" s="14">
        <v>68</v>
      </c>
      <c r="B75" s="29" t="s">
        <v>138</v>
      </c>
      <c r="C75" s="16" t="s">
        <v>139</v>
      </c>
      <c r="D75" s="21">
        <v>26</v>
      </c>
      <c r="E75" s="21">
        <v>19315128.559999999</v>
      </c>
      <c r="F75" s="21">
        <v>18</v>
      </c>
      <c r="G75" s="21">
        <v>5248520.51</v>
      </c>
      <c r="H75" s="21">
        <v>14</v>
      </c>
      <c r="I75" s="21">
        <v>1050209.5900000001</v>
      </c>
      <c r="J75" s="21">
        <v>83</v>
      </c>
      <c r="K75" s="21">
        <v>18990365.109999999</v>
      </c>
      <c r="L75" s="21">
        <f t="shared" si="0"/>
        <v>141</v>
      </c>
      <c r="M75" s="21">
        <f t="shared" si="1"/>
        <v>44604223.769999996</v>
      </c>
      <c r="N75" s="21">
        <v>9</v>
      </c>
      <c r="O75" s="21">
        <v>30300924</v>
      </c>
      <c r="P75" s="21">
        <v>11</v>
      </c>
      <c r="Q75" s="21">
        <v>27799513</v>
      </c>
      <c r="R75" s="21">
        <f t="shared" si="9"/>
        <v>20</v>
      </c>
      <c r="S75" s="21">
        <f t="shared" si="10"/>
        <v>58100437</v>
      </c>
      <c r="T75" s="21">
        <f t="shared" si="3"/>
        <v>161</v>
      </c>
      <c r="U75" s="21">
        <f t="shared" si="4"/>
        <v>102704660.77</v>
      </c>
      <c r="V75" s="11"/>
    </row>
    <row r="76" spans="1:22" s="5" customFormat="1">
      <c r="A76" s="17">
        <v>69</v>
      </c>
      <c r="B76" s="30" t="s">
        <v>110</v>
      </c>
      <c r="C76" s="1" t="s">
        <v>111</v>
      </c>
      <c r="D76" s="22">
        <v>7</v>
      </c>
      <c r="E76" s="22">
        <v>22453809.84</v>
      </c>
      <c r="F76" s="22"/>
      <c r="G76" s="22"/>
      <c r="H76" s="22">
        <v>10</v>
      </c>
      <c r="I76" s="22">
        <v>27847547.370000001</v>
      </c>
      <c r="J76" s="22">
        <v>31</v>
      </c>
      <c r="K76" s="22">
        <v>2144475.59</v>
      </c>
      <c r="L76" s="20">
        <f t="shared" si="0"/>
        <v>48</v>
      </c>
      <c r="M76" s="20">
        <f t="shared" si="1"/>
        <v>52445832.799999997</v>
      </c>
      <c r="N76" s="22"/>
      <c r="O76" s="22"/>
      <c r="P76" s="22">
        <v>2</v>
      </c>
      <c r="Q76" s="22">
        <v>45000000</v>
      </c>
      <c r="R76" s="20">
        <f t="shared" si="9"/>
        <v>2</v>
      </c>
      <c r="S76" s="20">
        <f t="shared" si="10"/>
        <v>45000000</v>
      </c>
      <c r="T76" s="20">
        <f t="shared" si="3"/>
        <v>50</v>
      </c>
      <c r="U76" s="20">
        <f t="shared" si="4"/>
        <v>97445832.799999997</v>
      </c>
      <c r="V76" s="11"/>
    </row>
    <row r="77" spans="1:22" s="5" customFormat="1">
      <c r="A77" s="14">
        <v>70</v>
      </c>
      <c r="B77" s="29" t="s">
        <v>166</v>
      </c>
      <c r="C77" s="16" t="s">
        <v>167</v>
      </c>
      <c r="D77" s="21">
        <v>153</v>
      </c>
      <c r="E77" s="21">
        <v>41060185.689999998</v>
      </c>
      <c r="F77" s="21">
        <v>51</v>
      </c>
      <c r="G77" s="21">
        <v>6322955.9299999997</v>
      </c>
      <c r="H77" s="21">
        <v>19</v>
      </c>
      <c r="I77" s="21">
        <v>2157901.16</v>
      </c>
      <c r="J77" s="21">
        <v>117</v>
      </c>
      <c r="K77" s="21">
        <v>7602725.8899999997</v>
      </c>
      <c r="L77" s="21">
        <f t="shared" si="0"/>
        <v>340</v>
      </c>
      <c r="M77" s="21">
        <f t="shared" si="1"/>
        <v>57143768.670000002</v>
      </c>
      <c r="N77" s="21">
        <v>7</v>
      </c>
      <c r="O77" s="21">
        <v>5612696.3300000001</v>
      </c>
      <c r="P77" s="21">
        <v>16</v>
      </c>
      <c r="Q77" s="21">
        <v>31615548.440000001</v>
      </c>
      <c r="R77" s="21">
        <f t="shared" si="9"/>
        <v>23</v>
      </c>
      <c r="S77" s="21">
        <f t="shared" si="10"/>
        <v>37228244.770000003</v>
      </c>
      <c r="T77" s="21">
        <f t="shared" si="3"/>
        <v>363</v>
      </c>
      <c r="U77" s="21">
        <f t="shared" si="4"/>
        <v>94372013.439999998</v>
      </c>
      <c r="V77" s="11"/>
    </row>
    <row r="78" spans="1:22" s="5" customFormat="1">
      <c r="A78" s="17">
        <v>71</v>
      </c>
      <c r="B78" s="30" t="s">
        <v>144</v>
      </c>
      <c r="C78" s="1" t="s">
        <v>145</v>
      </c>
      <c r="D78" s="22">
        <v>114</v>
      </c>
      <c r="E78" s="22">
        <v>2727394.57</v>
      </c>
      <c r="F78" s="22">
        <v>962</v>
      </c>
      <c r="G78" s="22">
        <v>33836833.439999998</v>
      </c>
      <c r="H78" s="22">
        <v>510</v>
      </c>
      <c r="I78" s="22">
        <v>6769856.7000000002</v>
      </c>
      <c r="J78" s="22">
        <v>609</v>
      </c>
      <c r="K78" s="22">
        <v>8278987.1100000003</v>
      </c>
      <c r="L78" s="20">
        <f t="shared" si="0"/>
        <v>2195</v>
      </c>
      <c r="M78" s="20">
        <f t="shared" si="1"/>
        <v>51613071.82</v>
      </c>
      <c r="N78" s="22">
        <v>431</v>
      </c>
      <c r="O78" s="22">
        <v>37612575.130000003</v>
      </c>
      <c r="P78" s="22">
        <v>65</v>
      </c>
      <c r="Q78" s="22">
        <v>5083136.04</v>
      </c>
      <c r="R78" s="20">
        <f t="shared" si="9"/>
        <v>496</v>
      </c>
      <c r="S78" s="20">
        <f t="shared" si="10"/>
        <v>42695711.170000002</v>
      </c>
      <c r="T78" s="20">
        <f t="shared" si="3"/>
        <v>2691</v>
      </c>
      <c r="U78" s="20">
        <f t="shared" si="4"/>
        <v>94308782.99000001</v>
      </c>
      <c r="V78" s="11"/>
    </row>
    <row r="79" spans="1:22" s="5" customFormat="1">
      <c r="A79" s="14">
        <v>72</v>
      </c>
      <c r="B79" s="29" t="s">
        <v>160</v>
      </c>
      <c r="C79" s="16" t="s">
        <v>161</v>
      </c>
      <c r="D79" s="21">
        <v>66</v>
      </c>
      <c r="E79" s="21">
        <v>1027680.02</v>
      </c>
      <c r="F79" s="21">
        <v>297</v>
      </c>
      <c r="G79" s="21">
        <v>5383618.5999999996</v>
      </c>
      <c r="H79" s="21">
        <v>1831</v>
      </c>
      <c r="I79" s="21">
        <v>18548166.149999999</v>
      </c>
      <c r="J79" s="21">
        <v>3104</v>
      </c>
      <c r="K79" s="21">
        <v>34823177.140000001</v>
      </c>
      <c r="L79" s="21">
        <f t="shared" si="0"/>
        <v>5298</v>
      </c>
      <c r="M79" s="21">
        <f t="shared" si="1"/>
        <v>59782641.909999996</v>
      </c>
      <c r="N79" s="21">
        <v>1002</v>
      </c>
      <c r="O79" s="21">
        <v>25392733.620000001</v>
      </c>
      <c r="P79" s="21">
        <v>72</v>
      </c>
      <c r="Q79" s="21">
        <v>4696128.3</v>
      </c>
      <c r="R79" s="21">
        <f t="shared" si="9"/>
        <v>1074</v>
      </c>
      <c r="S79" s="21">
        <f t="shared" si="10"/>
        <v>30088861.920000002</v>
      </c>
      <c r="T79" s="21">
        <f t="shared" si="3"/>
        <v>6372</v>
      </c>
      <c r="U79" s="21">
        <f t="shared" si="4"/>
        <v>89871503.829999998</v>
      </c>
      <c r="V79" s="11"/>
    </row>
    <row r="80" spans="1:22" s="5" customFormat="1">
      <c r="A80" s="17">
        <v>73</v>
      </c>
      <c r="B80" s="30" t="s">
        <v>156</v>
      </c>
      <c r="C80" s="1" t="s">
        <v>157</v>
      </c>
      <c r="D80" s="22"/>
      <c r="E80" s="22"/>
      <c r="F80" s="22"/>
      <c r="G80" s="22"/>
      <c r="H80" s="22">
        <v>880</v>
      </c>
      <c r="I80" s="22">
        <v>9773495.0099999998</v>
      </c>
      <c r="J80" s="22">
        <v>3911</v>
      </c>
      <c r="K80" s="22">
        <v>41899998.369999997</v>
      </c>
      <c r="L80" s="20">
        <f t="shared" si="0"/>
        <v>4791</v>
      </c>
      <c r="M80" s="20">
        <f t="shared" si="1"/>
        <v>51673493.379999995</v>
      </c>
      <c r="N80" s="22">
        <v>2424</v>
      </c>
      <c r="O80" s="22">
        <v>35071208.460000001</v>
      </c>
      <c r="P80" s="22">
        <v>953</v>
      </c>
      <c r="Q80" s="22">
        <v>2733200.2</v>
      </c>
      <c r="R80" s="20">
        <f t="shared" si="9"/>
        <v>3377</v>
      </c>
      <c r="S80" s="20">
        <f t="shared" si="10"/>
        <v>37804408.660000004</v>
      </c>
      <c r="T80" s="20">
        <f t="shared" si="3"/>
        <v>8168</v>
      </c>
      <c r="U80" s="20">
        <f t="shared" si="4"/>
        <v>89477902.039999992</v>
      </c>
      <c r="V80" s="11"/>
    </row>
    <row r="81" spans="1:22" s="5" customFormat="1">
      <c r="A81" s="14">
        <v>74</v>
      </c>
      <c r="B81" s="15" t="s">
        <v>189</v>
      </c>
      <c r="C81" s="16" t="s">
        <v>190</v>
      </c>
      <c r="D81" s="21"/>
      <c r="E81" s="21"/>
      <c r="F81" s="21"/>
      <c r="G81" s="21"/>
      <c r="H81" s="21">
        <v>36</v>
      </c>
      <c r="I81" s="21">
        <v>31757320.420000002</v>
      </c>
      <c r="J81" s="21">
        <v>34</v>
      </c>
      <c r="K81" s="21">
        <v>8022586.21</v>
      </c>
      <c r="L81" s="21">
        <f t="shared" si="0"/>
        <v>70</v>
      </c>
      <c r="M81" s="21">
        <f t="shared" si="1"/>
        <v>39779906.630000003</v>
      </c>
      <c r="N81" s="21">
        <v>6</v>
      </c>
      <c r="O81" s="21">
        <v>3375000</v>
      </c>
      <c r="P81" s="21">
        <v>15</v>
      </c>
      <c r="Q81" s="21">
        <v>27855377</v>
      </c>
      <c r="R81" s="21">
        <f t="shared" si="9"/>
        <v>21</v>
      </c>
      <c r="S81" s="21">
        <f t="shared" si="10"/>
        <v>31230377</v>
      </c>
      <c r="T81" s="21">
        <f t="shared" si="3"/>
        <v>91</v>
      </c>
      <c r="U81" s="21">
        <f t="shared" si="4"/>
        <v>71010283.629999995</v>
      </c>
      <c r="V81" s="11"/>
    </row>
    <row r="82" spans="1:22" s="5" customFormat="1">
      <c r="A82" s="17">
        <v>75</v>
      </c>
      <c r="B82" s="30" t="s">
        <v>176</v>
      </c>
      <c r="C82" s="1" t="s">
        <v>177</v>
      </c>
      <c r="D82" s="22">
        <v>7</v>
      </c>
      <c r="E82" s="22">
        <v>601030.52</v>
      </c>
      <c r="F82" s="22">
        <v>132</v>
      </c>
      <c r="G82" s="22">
        <v>3161381.8</v>
      </c>
      <c r="H82" s="22">
        <v>736</v>
      </c>
      <c r="I82" s="22">
        <v>3293890.33</v>
      </c>
      <c r="J82" s="22">
        <v>1719</v>
      </c>
      <c r="K82" s="22">
        <v>14908792.880000001</v>
      </c>
      <c r="L82" s="20">
        <f t="shared" si="0"/>
        <v>2594</v>
      </c>
      <c r="M82" s="20">
        <f t="shared" si="1"/>
        <v>21965095.530000001</v>
      </c>
      <c r="N82" s="22">
        <v>1526</v>
      </c>
      <c r="O82" s="22">
        <v>27616672.539999999</v>
      </c>
      <c r="P82" s="22">
        <v>94</v>
      </c>
      <c r="Q82" s="22">
        <v>12475737.189999999</v>
      </c>
      <c r="R82" s="20">
        <f t="shared" si="9"/>
        <v>1620</v>
      </c>
      <c r="S82" s="20">
        <f t="shared" si="10"/>
        <v>40092409.729999997</v>
      </c>
      <c r="T82" s="20">
        <f t="shared" si="3"/>
        <v>4214</v>
      </c>
      <c r="U82" s="20">
        <f t="shared" si="4"/>
        <v>62057505.259999998</v>
      </c>
      <c r="V82" s="11"/>
    </row>
    <row r="83" spans="1:22" s="5" customFormat="1">
      <c r="A83" s="14">
        <v>76</v>
      </c>
      <c r="B83" s="29" t="s">
        <v>158</v>
      </c>
      <c r="C83" s="16" t="s">
        <v>159</v>
      </c>
      <c r="D83" s="21">
        <v>32</v>
      </c>
      <c r="E83" s="21">
        <v>485479.75</v>
      </c>
      <c r="F83" s="21">
        <v>599</v>
      </c>
      <c r="G83" s="21">
        <v>19548084.949999999</v>
      </c>
      <c r="H83" s="21">
        <v>227</v>
      </c>
      <c r="I83" s="21">
        <v>2264014</v>
      </c>
      <c r="J83" s="21">
        <v>576</v>
      </c>
      <c r="K83" s="21">
        <v>6161689.2300000004</v>
      </c>
      <c r="L83" s="21">
        <f t="shared" si="0"/>
        <v>1434</v>
      </c>
      <c r="M83" s="21">
        <f t="shared" si="1"/>
        <v>28459267.93</v>
      </c>
      <c r="N83" s="21">
        <v>896</v>
      </c>
      <c r="O83" s="21">
        <v>25502180.75</v>
      </c>
      <c r="P83" s="21">
        <v>154</v>
      </c>
      <c r="Q83" s="21">
        <v>2542605.9300000002</v>
      </c>
      <c r="R83" s="21">
        <f t="shared" si="9"/>
        <v>1050</v>
      </c>
      <c r="S83" s="21">
        <f t="shared" si="10"/>
        <v>28044786.68</v>
      </c>
      <c r="T83" s="21">
        <f t="shared" si="3"/>
        <v>2484</v>
      </c>
      <c r="U83" s="21">
        <f t="shared" si="4"/>
        <v>56504054.609999999</v>
      </c>
      <c r="V83" s="11"/>
    </row>
    <row r="84" spans="1:22" s="5" customFormat="1">
      <c r="A84" s="17">
        <v>77</v>
      </c>
      <c r="B84" s="30" t="s">
        <v>217</v>
      </c>
      <c r="C84" s="1" t="s">
        <v>218</v>
      </c>
      <c r="D84" s="22">
        <v>4</v>
      </c>
      <c r="E84" s="22">
        <v>395319.17</v>
      </c>
      <c r="F84" s="22">
        <v>329</v>
      </c>
      <c r="G84" s="22">
        <v>25344679.530000001</v>
      </c>
      <c r="H84" s="22">
        <v>53</v>
      </c>
      <c r="I84" s="22">
        <v>543316.79</v>
      </c>
      <c r="J84" s="22">
        <v>55</v>
      </c>
      <c r="K84" s="22">
        <v>711869.34</v>
      </c>
      <c r="L84" s="20">
        <f t="shared" si="0"/>
        <v>441</v>
      </c>
      <c r="M84" s="20">
        <f t="shared" si="1"/>
        <v>26995184.830000002</v>
      </c>
      <c r="N84" s="22">
        <v>371</v>
      </c>
      <c r="O84" s="22">
        <v>26441256.539999999</v>
      </c>
      <c r="P84" s="22">
        <v>63</v>
      </c>
      <c r="Q84" s="22">
        <v>1323343.33</v>
      </c>
      <c r="R84" s="20">
        <f t="shared" si="9"/>
        <v>434</v>
      </c>
      <c r="S84" s="20">
        <f t="shared" si="10"/>
        <v>27764599.869999997</v>
      </c>
      <c r="T84" s="20">
        <f t="shared" si="3"/>
        <v>875</v>
      </c>
      <c r="U84" s="20">
        <f t="shared" si="4"/>
        <v>54759784.700000003</v>
      </c>
      <c r="V84" s="11"/>
    </row>
    <row r="85" spans="1:22" s="5" customFormat="1">
      <c r="A85" s="14">
        <v>78</v>
      </c>
      <c r="B85" s="29" t="s">
        <v>178</v>
      </c>
      <c r="C85" s="16" t="s">
        <v>179</v>
      </c>
      <c r="D85" s="21">
        <v>77</v>
      </c>
      <c r="E85" s="21">
        <v>7977908.7000000002</v>
      </c>
      <c r="F85" s="21">
        <v>251</v>
      </c>
      <c r="G85" s="21">
        <v>7435025.9900000002</v>
      </c>
      <c r="H85" s="21">
        <v>502</v>
      </c>
      <c r="I85" s="21">
        <v>2527790.8199999998</v>
      </c>
      <c r="J85" s="21">
        <v>1352</v>
      </c>
      <c r="K85" s="21">
        <v>6888741.3099999996</v>
      </c>
      <c r="L85" s="21">
        <f t="shared" si="0"/>
        <v>2182</v>
      </c>
      <c r="M85" s="21">
        <f t="shared" si="1"/>
        <v>24829466.82</v>
      </c>
      <c r="N85" s="21">
        <v>807</v>
      </c>
      <c r="O85" s="21">
        <v>14237042.369999999</v>
      </c>
      <c r="P85" s="21">
        <v>146</v>
      </c>
      <c r="Q85" s="21">
        <v>10416589.67</v>
      </c>
      <c r="R85" s="21">
        <f t="shared" ref="R85:R163" si="13">N85+P85</f>
        <v>953</v>
      </c>
      <c r="S85" s="21">
        <f t="shared" ref="S85:S163" si="14">O85+Q85</f>
        <v>24653632.039999999</v>
      </c>
      <c r="T85" s="21">
        <f t="shared" si="3"/>
        <v>3135</v>
      </c>
      <c r="U85" s="21">
        <f t="shared" si="4"/>
        <v>49483098.859999999</v>
      </c>
      <c r="V85" s="11"/>
    </row>
    <row r="86" spans="1:22" s="5" customFormat="1">
      <c r="A86" s="17">
        <v>79</v>
      </c>
      <c r="B86" s="30" t="s">
        <v>191</v>
      </c>
      <c r="C86" s="1" t="s">
        <v>192</v>
      </c>
      <c r="D86" s="22">
        <v>159</v>
      </c>
      <c r="E86" s="22">
        <v>17078666.25</v>
      </c>
      <c r="F86" s="22">
        <v>190</v>
      </c>
      <c r="G86" s="22">
        <v>6314607.04</v>
      </c>
      <c r="H86" s="22">
        <v>129</v>
      </c>
      <c r="I86" s="22">
        <v>2415212.79</v>
      </c>
      <c r="J86" s="22">
        <v>55</v>
      </c>
      <c r="K86" s="22">
        <v>10736111.15</v>
      </c>
      <c r="L86" s="20">
        <f t="shared" si="0"/>
        <v>533</v>
      </c>
      <c r="M86" s="20">
        <f t="shared" si="1"/>
        <v>36544597.229999997</v>
      </c>
      <c r="N86" s="22">
        <v>3</v>
      </c>
      <c r="O86" s="22">
        <v>3195140</v>
      </c>
      <c r="P86" s="22">
        <v>4</v>
      </c>
      <c r="Q86" s="22">
        <v>5000000</v>
      </c>
      <c r="R86" s="20">
        <f t="shared" si="13"/>
        <v>7</v>
      </c>
      <c r="S86" s="20">
        <f t="shared" si="14"/>
        <v>8195140</v>
      </c>
      <c r="T86" s="20">
        <f t="shared" si="3"/>
        <v>540</v>
      </c>
      <c r="U86" s="20">
        <f t="shared" si="4"/>
        <v>44739737.229999997</v>
      </c>
      <c r="V86" s="11"/>
    </row>
    <row r="87" spans="1:22" s="5" customFormat="1">
      <c r="A87" s="14">
        <v>80</v>
      </c>
      <c r="B87" s="29" t="s">
        <v>188</v>
      </c>
      <c r="C87" s="16" t="s">
        <v>334</v>
      </c>
      <c r="D87" s="21">
        <v>37</v>
      </c>
      <c r="E87" s="21">
        <v>877791.06</v>
      </c>
      <c r="F87" s="21">
        <v>294</v>
      </c>
      <c r="G87" s="21">
        <v>8528281.1899999995</v>
      </c>
      <c r="H87" s="21">
        <v>333</v>
      </c>
      <c r="I87" s="21">
        <v>2297454.1800000002</v>
      </c>
      <c r="J87" s="21">
        <v>303</v>
      </c>
      <c r="K87" s="21">
        <v>9025014.5399999991</v>
      </c>
      <c r="L87" s="21">
        <f t="shared" si="0"/>
        <v>967</v>
      </c>
      <c r="M87" s="21">
        <f t="shared" si="1"/>
        <v>20728540.969999999</v>
      </c>
      <c r="N87" s="21">
        <v>502</v>
      </c>
      <c r="O87" s="21">
        <v>17895034.859999999</v>
      </c>
      <c r="P87" s="21">
        <v>130</v>
      </c>
      <c r="Q87" s="21">
        <v>3512511.98</v>
      </c>
      <c r="R87" s="21">
        <f t="shared" si="13"/>
        <v>632</v>
      </c>
      <c r="S87" s="21">
        <f t="shared" si="14"/>
        <v>21407546.84</v>
      </c>
      <c r="T87" s="21">
        <f t="shared" si="3"/>
        <v>1599</v>
      </c>
      <c r="U87" s="21">
        <f t="shared" si="4"/>
        <v>42136087.810000002</v>
      </c>
      <c r="V87" s="11"/>
    </row>
    <row r="88" spans="1:22" s="5" customFormat="1">
      <c r="A88" s="17">
        <v>81</v>
      </c>
      <c r="B88" s="30" t="s">
        <v>207</v>
      </c>
      <c r="C88" s="1" t="s">
        <v>208</v>
      </c>
      <c r="D88" s="22">
        <v>12</v>
      </c>
      <c r="E88" s="22">
        <v>1206859.8500000001</v>
      </c>
      <c r="F88" s="22">
        <v>9</v>
      </c>
      <c r="G88" s="22">
        <v>46622.33</v>
      </c>
      <c r="H88" s="22">
        <v>3</v>
      </c>
      <c r="I88" s="22">
        <v>5039204.87</v>
      </c>
      <c r="J88" s="22">
        <v>25</v>
      </c>
      <c r="K88" s="22">
        <v>16480360.470000001</v>
      </c>
      <c r="L88" s="20">
        <f t="shared" si="0"/>
        <v>49</v>
      </c>
      <c r="M88" s="20">
        <f t="shared" si="1"/>
        <v>22773047.520000003</v>
      </c>
      <c r="N88" s="22">
        <v>3</v>
      </c>
      <c r="O88" s="22">
        <v>14000000</v>
      </c>
      <c r="P88" s="22">
        <v>2</v>
      </c>
      <c r="Q88" s="22">
        <v>5000000</v>
      </c>
      <c r="R88" s="20">
        <f t="shared" si="13"/>
        <v>5</v>
      </c>
      <c r="S88" s="20">
        <f t="shared" si="14"/>
        <v>19000000</v>
      </c>
      <c r="T88" s="20">
        <f t="shared" si="3"/>
        <v>54</v>
      </c>
      <c r="U88" s="20">
        <f t="shared" si="4"/>
        <v>41773047.520000003</v>
      </c>
      <c r="V88" s="11"/>
    </row>
    <row r="89" spans="1:22" s="5" customFormat="1">
      <c r="A89" s="14">
        <v>82</v>
      </c>
      <c r="B89" s="15" t="s">
        <v>184</v>
      </c>
      <c r="C89" s="16" t="s">
        <v>185</v>
      </c>
      <c r="D89" s="21">
        <v>19</v>
      </c>
      <c r="E89" s="21">
        <v>479319.49</v>
      </c>
      <c r="F89" s="21">
        <v>444</v>
      </c>
      <c r="G89" s="21">
        <v>14151000.890000001</v>
      </c>
      <c r="H89" s="21">
        <v>125</v>
      </c>
      <c r="I89" s="21">
        <v>1314976.02</v>
      </c>
      <c r="J89" s="21">
        <v>434</v>
      </c>
      <c r="K89" s="21">
        <v>3752452.18</v>
      </c>
      <c r="L89" s="21">
        <f t="shared" ref="L89:L163" si="15">D89+F89+H89+J89</f>
        <v>1022</v>
      </c>
      <c r="M89" s="21">
        <f t="shared" ref="M89:M163" si="16">E89+G89+I89+K89</f>
        <v>19697748.580000002</v>
      </c>
      <c r="N89" s="21">
        <v>737</v>
      </c>
      <c r="O89" s="21">
        <v>17646789.73</v>
      </c>
      <c r="P89" s="21">
        <v>162</v>
      </c>
      <c r="Q89" s="21">
        <v>1539143.03</v>
      </c>
      <c r="R89" s="21">
        <f t="shared" si="13"/>
        <v>899</v>
      </c>
      <c r="S89" s="21">
        <f t="shared" si="14"/>
        <v>19185932.760000002</v>
      </c>
      <c r="T89" s="21">
        <f t="shared" ref="T89:T163" si="17">L89+R89</f>
        <v>1921</v>
      </c>
      <c r="U89" s="21">
        <f t="shared" ref="U89:U163" si="18">M89+S89</f>
        <v>38883681.340000004</v>
      </c>
      <c r="V89" s="11"/>
    </row>
    <row r="90" spans="1:22" s="5" customFormat="1">
      <c r="A90" s="17">
        <v>83</v>
      </c>
      <c r="B90" s="30" t="s">
        <v>182</v>
      </c>
      <c r="C90" s="1" t="s">
        <v>183</v>
      </c>
      <c r="D90" s="22"/>
      <c r="E90" s="22"/>
      <c r="F90" s="22">
        <v>3</v>
      </c>
      <c r="G90" s="22">
        <v>4417949</v>
      </c>
      <c r="H90" s="22">
        <v>85</v>
      </c>
      <c r="I90" s="22">
        <v>87252.73</v>
      </c>
      <c r="J90" s="22">
        <v>142</v>
      </c>
      <c r="K90" s="22">
        <v>9989556.7300000004</v>
      </c>
      <c r="L90" s="20">
        <f t="shared" si="15"/>
        <v>230</v>
      </c>
      <c r="M90" s="20">
        <f t="shared" si="16"/>
        <v>14494758.460000001</v>
      </c>
      <c r="N90" s="22">
        <v>8</v>
      </c>
      <c r="O90" s="22">
        <v>22509472.25</v>
      </c>
      <c r="P90" s="22">
        <v>3</v>
      </c>
      <c r="Q90" s="22">
        <v>9570.69</v>
      </c>
      <c r="R90" s="20">
        <f t="shared" si="13"/>
        <v>11</v>
      </c>
      <c r="S90" s="20">
        <f t="shared" si="14"/>
        <v>22519042.940000001</v>
      </c>
      <c r="T90" s="20">
        <f t="shared" si="17"/>
        <v>241</v>
      </c>
      <c r="U90" s="20">
        <f t="shared" si="18"/>
        <v>37013801.400000006</v>
      </c>
      <c r="V90" s="11"/>
    </row>
    <row r="91" spans="1:22" s="5" customFormat="1">
      <c r="A91" s="14">
        <v>84</v>
      </c>
      <c r="B91" s="29" t="s">
        <v>180</v>
      </c>
      <c r="C91" s="16" t="s">
        <v>181</v>
      </c>
      <c r="D91" s="21"/>
      <c r="E91" s="21"/>
      <c r="F91" s="21"/>
      <c r="G91" s="21"/>
      <c r="H91" s="21">
        <v>5</v>
      </c>
      <c r="I91" s="21">
        <v>220337.54</v>
      </c>
      <c r="J91" s="21">
        <v>9</v>
      </c>
      <c r="K91" s="21">
        <v>8340049.0800000001</v>
      </c>
      <c r="L91" s="21">
        <f t="shared" si="15"/>
        <v>14</v>
      </c>
      <c r="M91" s="21">
        <f t="shared" si="16"/>
        <v>8560386.6199999992</v>
      </c>
      <c r="N91" s="21">
        <v>3</v>
      </c>
      <c r="O91" s="21">
        <v>8281000</v>
      </c>
      <c r="P91" s="21">
        <v>2</v>
      </c>
      <c r="Q91" s="21">
        <v>15201000</v>
      </c>
      <c r="R91" s="21">
        <f t="shared" si="13"/>
        <v>5</v>
      </c>
      <c r="S91" s="21">
        <f t="shared" si="14"/>
        <v>23482000</v>
      </c>
      <c r="T91" s="21">
        <f t="shared" si="17"/>
        <v>19</v>
      </c>
      <c r="U91" s="21">
        <f t="shared" si="18"/>
        <v>32042386.619999997</v>
      </c>
      <c r="V91" s="11"/>
    </row>
    <row r="92" spans="1:22" s="5" customFormat="1">
      <c r="A92" s="17">
        <v>85</v>
      </c>
      <c r="B92" s="30" t="s">
        <v>150</v>
      </c>
      <c r="C92" s="1" t="s">
        <v>151</v>
      </c>
      <c r="D92" s="22">
        <v>22</v>
      </c>
      <c r="E92" s="22">
        <v>26229099.43</v>
      </c>
      <c r="F92" s="22"/>
      <c r="G92" s="22"/>
      <c r="H92" s="22">
        <v>27</v>
      </c>
      <c r="I92" s="22">
        <v>5731697.5</v>
      </c>
      <c r="J92" s="22">
        <v>1</v>
      </c>
      <c r="K92" s="22">
        <v>14523.09</v>
      </c>
      <c r="L92" s="20">
        <f t="shared" si="15"/>
        <v>50</v>
      </c>
      <c r="M92" s="20">
        <f t="shared" si="16"/>
        <v>31975320.02</v>
      </c>
      <c r="N92" s="22"/>
      <c r="O92" s="22"/>
      <c r="P92" s="22"/>
      <c r="Q92" s="22"/>
      <c r="R92" s="20">
        <f t="shared" si="13"/>
        <v>0</v>
      </c>
      <c r="S92" s="20">
        <f t="shared" si="14"/>
        <v>0</v>
      </c>
      <c r="T92" s="20">
        <f t="shared" si="17"/>
        <v>50</v>
      </c>
      <c r="U92" s="20">
        <f t="shared" si="18"/>
        <v>31975320.02</v>
      </c>
      <c r="V92" s="11"/>
    </row>
    <row r="93" spans="1:22" s="5" customFormat="1">
      <c r="A93" s="14">
        <v>86</v>
      </c>
      <c r="B93" s="29" t="s">
        <v>240</v>
      </c>
      <c r="C93" s="16" t="s">
        <v>241</v>
      </c>
      <c r="D93" s="21">
        <v>22</v>
      </c>
      <c r="E93" s="21">
        <v>7406848.21</v>
      </c>
      <c r="F93" s="21">
        <v>13</v>
      </c>
      <c r="G93" s="21">
        <v>1479367.79</v>
      </c>
      <c r="H93" s="21">
        <v>14</v>
      </c>
      <c r="I93" s="21">
        <v>1339608.1399999999</v>
      </c>
      <c r="J93" s="21">
        <v>39</v>
      </c>
      <c r="K93" s="21">
        <v>4392205.54</v>
      </c>
      <c r="L93" s="21">
        <f t="shared" si="15"/>
        <v>88</v>
      </c>
      <c r="M93" s="21">
        <f t="shared" si="16"/>
        <v>14618029.68</v>
      </c>
      <c r="N93" s="21">
        <v>7</v>
      </c>
      <c r="O93" s="21">
        <v>6623558</v>
      </c>
      <c r="P93" s="21">
        <v>20</v>
      </c>
      <c r="Q93" s="21">
        <v>9727940</v>
      </c>
      <c r="R93" s="21">
        <f t="shared" si="13"/>
        <v>27</v>
      </c>
      <c r="S93" s="21">
        <f t="shared" si="14"/>
        <v>16351498</v>
      </c>
      <c r="T93" s="21">
        <f t="shared" si="17"/>
        <v>115</v>
      </c>
      <c r="U93" s="21">
        <f t="shared" si="18"/>
        <v>30969527.68</v>
      </c>
      <c r="V93" s="11"/>
    </row>
    <row r="94" spans="1:22" s="5" customFormat="1">
      <c r="A94" s="17">
        <v>87</v>
      </c>
      <c r="B94" s="30" t="s">
        <v>229</v>
      </c>
      <c r="C94" s="1" t="s">
        <v>342</v>
      </c>
      <c r="D94" s="22">
        <v>38</v>
      </c>
      <c r="E94" s="22">
        <v>496136.26</v>
      </c>
      <c r="F94" s="22">
        <v>357</v>
      </c>
      <c r="G94" s="22">
        <v>8618787.9100000001</v>
      </c>
      <c r="H94" s="22">
        <v>53</v>
      </c>
      <c r="I94" s="22">
        <v>296116.13</v>
      </c>
      <c r="J94" s="22">
        <v>149</v>
      </c>
      <c r="K94" s="22">
        <v>4940102.1100000003</v>
      </c>
      <c r="L94" s="20">
        <f t="shared" si="15"/>
        <v>597</v>
      </c>
      <c r="M94" s="20">
        <f t="shared" si="16"/>
        <v>14351142.41</v>
      </c>
      <c r="N94" s="22">
        <v>393</v>
      </c>
      <c r="O94" s="22">
        <v>14190461.949999999</v>
      </c>
      <c r="P94" s="22">
        <v>107</v>
      </c>
      <c r="Q94" s="22">
        <v>1483323.51</v>
      </c>
      <c r="R94" s="20">
        <f t="shared" si="13"/>
        <v>500</v>
      </c>
      <c r="S94" s="20">
        <f t="shared" si="14"/>
        <v>15673785.459999999</v>
      </c>
      <c r="T94" s="20">
        <f t="shared" si="17"/>
        <v>1097</v>
      </c>
      <c r="U94" s="20">
        <f t="shared" si="18"/>
        <v>30024927.869999997</v>
      </c>
      <c r="V94" s="11"/>
    </row>
    <row r="95" spans="1:22" s="5" customFormat="1">
      <c r="A95" s="14">
        <v>88</v>
      </c>
      <c r="B95" s="29" t="s">
        <v>205</v>
      </c>
      <c r="C95" s="16" t="s">
        <v>206</v>
      </c>
      <c r="D95" s="21">
        <v>2</v>
      </c>
      <c r="E95" s="21">
        <v>116454.5</v>
      </c>
      <c r="F95" s="21">
        <v>226</v>
      </c>
      <c r="G95" s="21">
        <v>5939378.4199999999</v>
      </c>
      <c r="H95" s="21">
        <v>136</v>
      </c>
      <c r="I95" s="21">
        <v>1159393.0900000001</v>
      </c>
      <c r="J95" s="21">
        <v>367</v>
      </c>
      <c r="K95" s="21">
        <v>7814264.9199999999</v>
      </c>
      <c r="L95" s="21">
        <f t="shared" si="15"/>
        <v>731</v>
      </c>
      <c r="M95" s="21">
        <f t="shared" si="16"/>
        <v>15029490.93</v>
      </c>
      <c r="N95" s="21">
        <v>307</v>
      </c>
      <c r="O95" s="21">
        <v>13584047.82</v>
      </c>
      <c r="P95" s="21">
        <v>22</v>
      </c>
      <c r="Q95" s="21">
        <v>1107921.6499999999</v>
      </c>
      <c r="R95" s="21">
        <f t="shared" si="13"/>
        <v>329</v>
      </c>
      <c r="S95" s="21">
        <f t="shared" si="14"/>
        <v>14691969.470000001</v>
      </c>
      <c r="T95" s="21">
        <f t="shared" si="17"/>
        <v>1060</v>
      </c>
      <c r="U95" s="21">
        <f t="shared" si="18"/>
        <v>29721460.399999999</v>
      </c>
      <c r="V95" s="11"/>
    </row>
    <row r="96" spans="1:22" s="5" customFormat="1">
      <c r="A96" s="17">
        <v>89</v>
      </c>
      <c r="B96" s="30" t="s">
        <v>168</v>
      </c>
      <c r="C96" s="1" t="s">
        <v>169</v>
      </c>
      <c r="D96" s="22">
        <v>3</v>
      </c>
      <c r="E96" s="22">
        <v>363733.46</v>
      </c>
      <c r="F96" s="22">
        <v>45</v>
      </c>
      <c r="G96" s="22">
        <v>6066393.7800000003</v>
      </c>
      <c r="H96" s="22">
        <v>71</v>
      </c>
      <c r="I96" s="22">
        <v>3792735.16</v>
      </c>
      <c r="J96" s="22">
        <v>203</v>
      </c>
      <c r="K96" s="22">
        <v>4061372.19</v>
      </c>
      <c r="L96" s="20">
        <f t="shared" si="15"/>
        <v>322</v>
      </c>
      <c r="M96" s="20">
        <f t="shared" si="16"/>
        <v>14284234.59</v>
      </c>
      <c r="N96" s="22">
        <v>85</v>
      </c>
      <c r="O96" s="22">
        <v>9714500</v>
      </c>
      <c r="P96" s="22">
        <v>26</v>
      </c>
      <c r="Q96" s="22">
        <v>3746000</v>
      </c>
      <c r="R96" s="20">
        <f t="shared" si="13"/>
        <v>111</v>
      </c>
      <c r="S96" s="20">
        <f t="shared" si="14"/>
        <v>13460500</v>
      </c>
      <c r="T96" s="20">
        <f t="shared" si="17"/>
        <v>433</v>
      </c>
      <c r="U96" s="20">
        <f t="shared" si="18"/>
        <v>27744734.59</v>
      </c>
      <c r="V96" s="11"/>
    </row>
    <row r="97" spans="1:22" s="5" customFormat="1">
      <c r="A97" s="14">
        <v>90</v>
      </c>
      <c r="B97" s="15" t="s">
        <v>170</v>
      </c>
      <c r="C97" s="16" t="s">
        <v>171</v>
      </c>
      <c r="D97" s="21">
        <v>16</v>
      </c>
      <c r="E97" s="21">
        <v>4130140.18</v>
      </c>
      <c r="F97" s="21">
        <v>55</v>
      </c>
      <c r="G97" s="21">
        <v>3222744.88</v>
      </c>
      <c r="H97" s="21">
        <v>59</v>
      </c>
      <c r="I97" s="21">
        <v>1117928.06</v>
      </c>
      <c r="J97" s="21">
        <v>102</v>
      </c>
      <c r="K97" s="21">
        <v>4797506.95</v>
      </c>
      <c r="L97" s="21">
        <f t="shared" si="15"/>
        <v>232</v>
      </c>
      <c r="M97" s="21">
        <f t="shared" si="16"/>
        <v>13268320.07</v>
      </c>
      <c r="N97" s="21">
        <v>47</v>
      </c>
      <c r="O97" s="21">
        <v>8256448.9500000002</v>
      </c>
      <c r="P97" s="21">
        <v>18</v>
      </c>
      <c r="Q97" s="21">
        <v>5489218.7000000002</v>
      </c>
      <c r="R97" s="21">
        <f t="shared" si="13"/>
        <v>65</v>
      </c>
      <c r="S97" s="21">
        <f t="shared" si="14"/>
        <v>13745667.65</v>
      </c>
      <c r="T97" s="21">
        <f t="shared" si="17"/>
        <v>297</v>
      </c>
      <c r="U97" s="21">
        <f t="shared" si="18"/>
        <v>27013987.719999999</v>
      </c>
      <c r="V97" s="11"/>
    </row>
    <row r="98" spans="1:22" s="5" customFormat="1">
      <c r="A98" s="17">
        <v>91</v>
      </c>
      <c r="B98" s="30" t="s">
        <v>255</v>
      </c>
      <c r="C98" s="1" t="s">
        <v>256</v>
      </c>
      <c r="D98" s="22"/>
      <c r="E98" s="22"/>
      <c r="F98" s="22">
        <v>9</v>
      </c>
      <c r="G98" s="22">
        <v>167665.01</v>
      </c>
      <c r="H98" s="22">
        <v>126</v>
      </c>
      <c r="I98" s="22">
        <v>1075614.3600000001</v>
      </c>
      <c r="J98" s="22">
        <v>417</v>
      </c>
      <c r="K98" s="22">
        <v>3760229.13</v>
      </c>
      <c r="L98" s="20">
        <f t="shared" si="15"/>
        <v>552</v>
      </c>
      <c r="M98" s="20">
        <f t="shared" si="16"/>
        <v>5003508.5</v>
      </c>
      <c r="N98" s="22">
        <v>957</v>
      </c>
      <c r="O98" s="22">
        <v>11593055.199999999</v>
      </c>
      <c r="P98" s="22">
        <v>69</v>
      </c>
      <c r="Q98" s="22">
        <v>8740077.4600000009</v>
      </c>
      <c r="R98" s="20">
        <f t="shared" si="13"/>
        <v>1026</v>
      </c>
      <c r="S98" s="20">
        <f t="shared" si="14"/>
        <v>20333132.66</v>
      </c>
      <c r="T98" s="20">
        <f t="shared" si="17"/>
        <v>1578</v>
      </c>
      <c r="U98" s="20">
        <f t="shared" si="18"/>
        <v>25336641.16</v>
      </c>
      <c r="V98" s="11"/>
    </row>
    <row r="99" spans="1:22" s="5" customFormat="1">
      <c r="A99" s="14">
        <v>92</v>
      </c>
      <c r="B99" s="29" t="s">
        <v>199</v>
      </c>
      <c r="C99" s="16" t="s">
        <v>200</v>
      </c>
      <c r="D99" s="21">
        <v>4</v>
      </c>
      <c r="E99" s="21">
        <v>325089.71000000002</v>
      </c>
      <c r="F99" s="21">
        <v>53</v>
      </c>
      <c r="G99" s="21">
        <v>1814904.52</v>
      </c>
      <c r="H99" s="21">
        <v>257</v>
      </c>
      <c r="I99" s="21">
        <v>1488681.54</v>
      </c>
      <c r="J99" s="21">
        <v>785</v>
      </c>
      <c r="K99" s="21">
        <v>6223758.75</v>
      </c>
      <c r="L99" s="21">
        <f t="shared" si="15"/>
        <v>1099</v>
      </c>
      <c r="M99" s="21">
        <f t="shared" si="16"/>
        <v>9852434.5199999996</v>
      </c>
      <c r="N99" s="21">
        <v>800</v>
      </c>
      <c r="O99" s="21">
        <v>10613520.550000001</v>
      </c>
      <c r="P99" s="21">
        <v>56</v>
      </c>
      <c r="Q99" s="21">
        <v>4344439.68</v>
      </c>
      <c r="R99" s="21">
        <f t="shared" si="13"/>
        <v>856</v>
      </c>
      <c r="S99" s="21">
        <f t="shared" si="14"/>
        <v>14957960.23</v>
      </c>
      <c r="T99" s="21">
        <f t="shared" si="17"/>
        <v>1955</v>
      </c>
      <c r="U99" s="21">
        <f t="shared" si="18"/>
        <v>24810394.75</v>
      </c>
      <c r="V99" s="11"/>
    </row>
    <row r="100" spans="1:22" s="5" customFormat="1">
      <c r="A100" s="17">
        <v>93</v>
      </c>
      <c r="B100" s="30" t="s">
        <v>236</v>
      </c>
      <c r="C100" s="1" t="s">
        <v>237</v>
      </c>
      <c r="D100" s="22"/>
      <c r="E100" s="22"/>
      <c r="F100" s="22"/>
      <c r="G100" s="22"/>
      <c r="H100" s="22">
        <v>167</v>
      </c>
      <c r="I100" s="22">
        <v>748974.32</v>
      </c>
      <c r="J100" s="22">
        <v>410</v>
      </c>
      <c r="K100" s="22">
        <v>2857517.4</v>
      </c>
      <c r="L100" s="20">
        <f t="shared" si="15"/>
        <v>577</v>
      </c>
      <c r="M100" s="20">
        <f t="shared" si="16"/>
        <v>3606491.7199999997</v>
      </c>
      <c r="N100" s="22">
        <v>396</v>
      </c>
      <c r="O100" s="22">
        <v>11292257.59</v>
      </c>
      <c r="P100" s="22">
        <v>84</v>
      </c>
      <c r="Q100" s="22">
        <v>9180735.6300000008</v>
      </c>
      <c r="R100" s="20">
        <f t="shared" si="13"/>
        <v>480</v>
      </c>
      <c r="S100" s="20">
        <f t="shared" si="14"/>
        <v>20472993.219999999</v>
      </c>
      <c r="T100" s="20">
        <f t="shared" si="17"/>
        <v>1057</v>
      </c>
      <c r="U100" s="20">
        <f t="shared" si="18"/>
        <v>24079484.939999998</v>
      </c>
      <c r="V100" s="11"/>
    </row>
    <row r="101" spans="1:22" s="5" customFormat="1">
      <c r="A101" s="14">
        <v>94</v>
      </c>
      <c r="B101" s="29" t="s">
        <v>201</v>
      </c>
      <c r="C101" s="16" t="s">
        <v>202</v>
      </c>
      <c r="D101" s="21">
        <v>30</v>
      </c>
      <c r="E101" s="21">
        <v>325491.31</v>
      </c>
      <c r="F101" s="21">
        <v>107</v>
      </c>
      <c r="G101" s="21">
        <v>2039157.2</v>
      </c>
      <c r="H101" s="21">
        <v>390</v>
      </c>
      <c r="I101" s="21">
        <v>2432239.4700000002</v>
      </c>
      <c r="J101" s="21">
        <v>714</v>
      </c>
      <c r="K101" s="21">
        <v>7226058.9900000002</v>
      </c>
      <c r="L101" s="21">
        <f t="shared" si="15"/>
        <v>1241</v>
      </c>
      <c r="M101" s="21">
        <f t="shared" si="16"/>
        <v>12022946.970000001</v>
      </c>
      <c r="N101" s="21">
        <v>593</v>
      </c>
      <c r="O101" s="21">
        <v>8171764.5199999996</v>
      </c>
      <c r="P101" s="21">
        <v>139</v>
      </c>
      <c r="Q101" s="21">
        <v>1611512.58</v>
      </c>
      <c r="R101" s="21">
        <f t="shared" si="13"/>
        <v>732</v>
      </c>
      <c r="S101" s="21">
        <f t="shared" si="14"/>
        <v>9783277.0999999996</v>
      </c>
      <c r="T101" s="21">
        <f t="shared" si="17"/>
        <v>1973</v>
      </c>
      <c r="U101" s="21">
        <f t="shared" si="18"/>
        <v>21806224.07</v>
      </c>
      <c r="V101" s="11"/>
    </row>
    <row r="102" spans="1:22" s="5" customFormat="1">
      <c r="A102" s="17">
        <v>95</v>
      </c>
      <c r="B102" s="30" t="s">
        <v>172</v>
      </c>
      <c r="C102" s="1" t="s">
        <v>173</v>
      </c>
      <c r="D102" s="22">
        <v>4</v>
      </c>
      <c r="E102" s="22">
        <v>1875751.66</v>
      </c>
      <c r="F102" s="22">
        <v>5</v>
      </c>
      <c r="G102" s="22">
        <v>1114161.6100000001</v>
      </c>
      <c r="H102" s="22">
        <v>14</v>
      </c>
      <c r="I102" s="22">
        <v>100565.56</v>
      </c>
      <c r="J102" s="22">
        <v>69</v>
      </c>
      <c r="K102" s="22">
        <v>1779602.59</v>
      </c>
      <c r="L102" s="20">
        <f t="shared" si="15"/>
        <v>92</v>
      </c>
      <c r="M102" s="20">
        <f t="shared" si="16"/>
        <v>4870081.42</v>
      </c>
      <c r="N102" s="22">
        <v>7</v>
      </c>
      <c r="O102" s="22">
        <v>3393530</v>
      </c>
      <c r="P102" s="22">
        <v>8</v>
      </c>
      <c r="Q102" s="22">
        <v>13393230</v>
      </c>
      <c r="R102" s="20">
        <f t="shared" si="13"/>
        <v>15</v>
      </c>
      <c r="S102" s="20">
        <f t="shared" si="14"/>
        <v>16786760</v>
      </c>
      <c r="T102" s="20">
        <f t="shared" si="17"/>
        <v>107</v>
      </c>
      <c r="U102" s="20">
        <f t="shared" si="18"/>
        <v>21656841.420000002</v>
      </c>
      <c r="V102" s="11"/>
    </row>
    <row r="103" spans="1:22" s="5" customFormat="1">
      <c r="A103" s="14">
        <v>96</v>
      </c>
      <c r="B103" s="29" t="s">
        <v>193</v>
      </c>
      <c r="C103" s="16" t="s">
        <v>194</v>
      </c>
      <c r="D103" s="21">
        <v>3</v>
      </c>
      <c r="E103" s="21">
        <v>78674</v>
      </c>
      <c r="F103" s="21">
        <v>151</v>
      </c>
      <c r="G103" s="21">
        <v>7551317.2699999996</v>
      </c>
      <c r="H103" s="21">
        <v>81</v>
      </c>
      <c r="I103" s="21">
        <v>1196358.8600000001</v>
      </c>
      <c r="J103" s="21">
        <v>195</v>
      </c>
      <c r="K103" s="21">
        <v>1613390.39</v>
      </c>
      <c r="L103" s="21">
        <f t="shared" si="15"/>
        <v>430</v>
      </c>
      <c r="M103" s="21">
        <f t="shared" si="16"/>
        <v>10439740.52</v>
      </c>
      <c r="N103" s="21">
        <v>328</v>
      </c>
      <c r="O103" s="21">
        <v>9114158.6199999992</v>
      </c>
      <c r="P103" s="21">
        <v>65</v>
      </c>
      <c r="Q103" s="21">
        <v>1244720.72</v>
      </c>
      <c r="R103" s="21">
        <f t="shared" si="13"/>
        <v>393</v>
      </c>
      <c r="S103" s="21">
        <f t="shared" si="14"/>
        <v>10358879.34</v>
      </c>
      <c r="T103" s="21">
        <f t="shared" si="17"/>
        <v>823</v>
      </c>
      <c r="U103" s="21">
        <f t="shared" si="18"/>
        <v>20798619.859999999</v>
      </c>
      <c r="V103" s="11"/>
    </row>
    <row r="104" spans="1:22" s="5" customFormat="1">
      <c r="A104" s="17">
        <v>97</v>
      </c>
      <c r="B104" s="30" t="s">
        <v>325</v>
      </c>
      <c r="C104" s="1" t="s">
        <v>326</v>
      </c>
      <c r="D104" s="22"/>
      <c r="E104" s="22"/>
      <c r="F104" s="22"/>
      <c r="G104" s="22"/>
      <c r="H104" s="22"/>
      <c r="I104" s="22"/>
      <c r="J104" s="22">
        <v>1</v>
      </c>
      <c r="K104" s="22">
        <v>1009.68</v>
      </c>
      <c r="L104" s="20">
        <f t="shared" si="15"/>
        <v>1</v>
      </c>
      <c r="M104" s="20">
        <f t="shared" si="16"/>
        <v>1009.68</v>
      </c>
      <c r="N104" s="22">
        <v>6</v>
      </c>
      <c r="O104" s="22">
        <v>10325993.029999999</v>
      </c>
      <c r="P104" s="22">
        <v>10</v>
      </c>
      <c r="Q104" s="22">
        <v>10360507.970000001</v>
      </c>
      <c r="R104" s="20">
        <f t="shared" si="13"/>
        <v>16</v>
      </c>
      <c r="S104" s="20">
        <f t="shared" si="14"/>
        <v>20686501</v>
      </c>
      <c r="T104" s="20">
        <f t="shared" si="17"/>
        <v>17</v>
      </c>
      <c r="U104" s="20">
        <f t="shared" si="18"/>
        <v>20687510.68</v>
      </c>
      <c r="V104" s="11"/>
    </row>
    <row r="105" spans="1:22" s="5" customFormat="1">
      <c r="A105" s="14">
        <v>98</v>
      </c>
      <c r="B105" s="15" t="s">
        <v>203</v>
      </c>
      <c r="C105" s="16" t="s">
        <v>204</v>
      </c>
      <c r="D105" s="21"/>
      <c r="E105" s="21"/>
      <c r="F105" s="21"/>
      <c r="G105" s="21"/>
      <c r="H105" s="21">
        <v>372</v>
      </c>
      <c r="I105" s="21">
        <v>3087037.42</v>
      </c>
      <c r="J105" s="21">
        <v>541</v>
      </c>
      <c r="K105" s="21">
        <v>7828134.7800000003</v>
      </c>
      <c r="L105" s="21">
        <f t="shared" si="15"/>
        <v>913</v>
      </c>
      <c r="M105" s="21">
        <f t="shared" si="16"/>
        <v>10915172.199999999</v>
      </c>
      <c r="N105" s="21">
        <v>365</v>
      </c>
      <c r="O105" s="21">
        <v>6221685</v>
      </c>
      <c r="P105" s="21">
        <v>10</v>
      </c>
      <c r="Q105" s="21">
        <v>1485186.55</v>
      </c>
      <c r="R105" s="21">
        <f t="shared" si="13"/>
        <v>375</v>
      </c>
      <c r="S105" s="21">
        <f t="shared" si="14"/>
        <v>7706871.5499999998</v>
      </c>
      <c r="T105" s="21">
        <f t="shared" si="17"/>
        <v>1288</v>
      </c>
      <c r="U105" s="21">
        <f t="shared" si="18"/>
        <v>18622043.75</v>
      </c>
      <c r="V105" s="11"/>
    </row>
    <row r="106" spans="1:22" s="5" customFormat="1">
      <c r="A106" s="17">
        <v>99</v>
      </c>
      <c r="B106" s="30" t="s">
        <v>221</v>
      </c>
      <c r="C106" s="1" t="s">
        <v>222</v>
      </c>
      <c r="D106" s="22">
        <v>73</v>
      </c>
      <c r="E106" s="22">
        <v>3940276.34</v>
      </c>
      <c r="F106" s="22">
        <v>5</v>
      </c>
      <c r="G106" s="22">
        <v>108710.24</v>
      </c>
      <c r="H106" s="22">
        <v>24</v>
      </c>
      <c r="I106" s="22">
        <v>1013666.91</v>
      </c>
      <c r="J106" s="22">
        <v>105</v>
      </c>
      <c r="K106" s="22">
        <v>531832.67000000004</v>
      </c>
      <c r="L106" s="20">
        <f t="shared" si="15"/>
        <v>207</v>
      </c>
      <c r="M106" s="20">
        <f t="shared" si="16"/>
        <v>5594486.1600000001</v>
      </c>
      <c r="N106" s="22">
        <v>9</v>
      </c>
      <c r="O106" s="22">
        <v>1858505</v>
      </c>
      <c r="P106" s="22">
        <v>35</v>
      </c>
      <c r="Q106" s="22">
        <v>5405000</v>
      </c>
      <c r="R106" s="20">
        <f t="shared" si="13"/>
        <v>44</v>
      </c>
      <c r="S106" s="20">
        <f t="shared" si="14"/>
        <v>7263505</v>
      </c>
      <c r="T106" s="20">
        <f t="shared" si="17"/>
        <v>251</v>
      </c>
      <c r="U106" s="20">
        <f t="shared" si="18"/>
        <v>12857991.16</v>
      </c>
      <c r="V106" s="11"/>
    </row>
    <row r="107" spans="1:22" s="5" customFormat="1">
      <c r="A107" s="14">
        <v>100</v>
      </c>
      <c r="B107" s="29" t="s">
        <v>227</v>
      </c>
      <c r="C107" s="16" t="s">
        <v>228</v>
      </c>
      <c r="D107" s="21">
        <v>10</v>
      </c>
      <c r="E107" s="21">
        <v>160200.39000000001</v>
      </c>
      <c r="F107" s="21">
        <v>34</v>
      </c>
      <c r="G107" s="21">
        <v>436824.96</v>
      </c>
      <c r="H107" s="21">
        <v>325</v>
      </c>
      <c r="I107" s="21">
        <v>1125039.94</v>
      </c>
      <c r="J107" s="21">
        <v>805</v>
      </c>
      <c r="K107" s="21">
        <v>5325520.1399999997</v>
      </c>
      <c r="L107" s="21">
        <f t="shared" si="15"/>
        <v>1174</v>
      </c>
      <c r="M107" s="21">
        <f t="shared" si="16"/>
        <v>7047585.4299999997</v>
      </c>
      <c r="N107" s="21">
        <v>724</v>
      </c>
      <c r="O107" s="21">
        <v>5079295.57</v>
      </c>
      <c r="P107" s="21">
        <v>89</v>
      </c>
      <c r="Q107" s="21">
        <v>598736.43999999994</v>
      </c>
      <c r="R107" s="21">
        <f t="shared" si="13"/>
        <v>813</v>
      </c>
      <c r="S107" s="21">
        <f t="shared" si="14"/>
        <v>5678032.0099999998</v>
      </c>
      <c r="T107" s="21">
        <f t="shared" si="17"/>
        <v>1987</v>
      </c>
      <c r="U107" s="21">
        <f t="shared" si="18"/>
        <v>12725617.439999999</v>
      </c>
      <c r="V107" s="11"/>
    </row>
    <row r="108" spans="1:22" s="5" customFormat="1">
      <c r="A108" s="17">
        <v>101</v>
      </c>
      <c r="B108" s="30" t="s">
        <v>230</v>
      </c>
      <c r="C108" s="1" t="s">
        <v>231</v>
      </c>
      <c r="D108" s="22">
        <v>5</v>
      </c>
      <c r="E108" s="22">
        <v>350059.69</v>
      </c>
      <c r="F108" s="22">
        <v>57</v>
      </c>
      <c r="G108" s="22">
        <v>1444294.22</v>
      </c>
      <c r="H108" s="22">
        <v>165</v>
      </c>
      <c r="I108" s="22">
        <v>1452663.47</v>
      </c>
      <c r="J108" s="22">
        <v>384</v>
      </c>
      <c r="K108" s="22">
        <v>3625283.07</v>
      </c>
      <c r="L108" s="20">
        <f t="shared" si="15"/>
        <v>611</v>
      </c>
      <c r="M108" s="20">
        <f t="shared" si="16"/>
        <v>6872300.4499999993</v>
      </c>
      <c r="N108" s="22">
        <v>263</v>
      </c>
      <c r="O108" s="22">
        <v>4529119.74</v>
      </c>
      <c r="P108" s="22">
        <v>80</v>
      </c>
      <c r="Q108" s="22">
        <v>1265469.54</v>
      </c>
      <c r="R108" s="20">
        <f t="shared" si="13"/>
        <v>343</v>
      </c>
      <c r="S108" s="20">
        <f t="shared" si="14"/>
        <v>5794589.2800000003</v>
      </c>
      <c r="T108" s="20">
        <f t="shared" si="17"/>
        <v>954</v>
      </c>
      <c r="U108" s="20">
        <f t="shared" si="18"/>
        <v>12666889.73</v>
      </c>
      <c r="V108" s="11"/>
    </row>
    <row r="109" spans="1:22" s="5" customFormat="1">
      <c r="A109" s="14">
        <v>102</v>
      </c>
      <c r="B109" s="29" t="s">
        <v>232</v>
      </c>
      <c r="C109" s="16" t="s">
        <v>233</v>
      </c>
      <c r="D109" s="21"/>
      <c r="E109" s="21"/>
      <c r="F109" s="21">
        <v>3</v>
      </c>
      <c r="G109" s="21">
        <v>316794.38</v>
      </c>
      <c r="H109" s="21">
        <v>416</v>
      </c>
      <c r="I109" s="21">
        <v>3305706.33</v>
      </c>
      <c r="J109" s="21">
        <v>684</v>
      </c>
      <c r="K109" s="21">
        <v>5879709.6200000001</v>
      </c>
      <c r="L109" s="21">
        <f t="shared" si="15"/>
        <v>1103</v>
      </c>
      <c r="M109" s="21">
        <f t="shared" si="16"/>
        <v>9502210.3300000001</v>
      </c>
      <c r="N109" s="21">
        <v>846</v>
      </c>
      <c r="O109" s="21">
        <v>2933422.5</v>
      </c>
      <c r="P109" s="21">
        <v>11</v>
      </c>
      <c r="Q109" s="21">
        <v>12676.72</v>
      </c>
      <c r="R109" s="21">
        <f t="shared" si="13"/>
        <v>857</v>
      </c>
      <c r="S109" s="21">
        <f t="shared" si="14"/>
        <v>2946099.22</v>
      </c>
      <c r="T109" s="21">
        <f t="shared" si="17"/>
        <v>1960</v>
      </c>
      <c r="U109" s="21">
        <f t="shared" si="18"/>
        <v>12448309.550000001</v>
      </c>
      <c r="V109" s="11"/>
    </row>
    <row r="110" spans="1:22" s="5" customFormat="1">
      <c r="A110" s="17">
        <v>103</v>
      </c>
      <c r="B110" s="30" t="s">
        <v>317</v>
      </c>
      <c r="C110" s="1" t="s">
        <v>318</v>
      </c>
      <c r="D110" s="22">
        <v>1</v>
      </c>
      <c r="E110" s="22">
        <v>8910</v>
      </c>
      <c r="F110" s="22">
        <v>61</v>
      </c>
      <c r="G110" s="22">
        <v>5535522.8099999996</v>
      </c>
      <c r="H110" s="22"/>
      <c r="I110" s="22"/>
      <c r="J110" s="22">
        <v>11</v>
      </c>
      <c r="K110" s="22">
        <v>297992.68</v>
      </c>
      <c r="L110" s="20">
        <f t="shared" si="15"/>
        <v>73</v>
      </c>
      <c r="M110" s="20">
        <f t="shared" si="16"/>
        <v>5842425.4899999993</v>
      </c>
      <c r="N110" s="22">
        <v>14</v>
      </c>
      <c r="O110" s="22">
        <v>6104571.8399999999</v>
      </c>
      <c r="P110" s="22">
        <v>3</v>
      </c>
      <c r="Q110" s="22">
        <v>250663.16</v>
      </c>
      <c r="R110" s="20">
        <f t="shared" si="13"/>
        <v>17</v>
      </c>
      <c r="S110" s="20">
        <f t="shared" si="14"/>
        <v>6355235</v>
      </c>
      <c r="T110" s="20">
        <f t="shared" si="17"/>
        <v>90</v>
      </c>
      <c r="U110" s="20">
        <f t="shared" si="18"/>
        <v>12197660.489999998</v>
      </c>
      <c r="V110" s="11"/>
    </row>
    <row r="111" spans="1:22" s="5" customFormat="1">
      <c r="A111" s="14">
        <v>104</v>
      </c>
      <c r="B111" s="29" t="s">
        <v>247</v>
      </c>
      <c r="C111" s="16" t="s">
        <v>248</v>
      </c>
      <c r="D111" s="21">
        <v>27</v>
      </c>
      <c r="E111" s="21">
        <v>693417.76</v>
      </c>
      <c r="F111" s="21">
        <v>52</v>
      </c>
      <c r="G111" s="21">
        <v>1821464.93</v>
      </c>
      <c r="H111" s="21">
        <v>234</v>
      </c>
      <c r="I111" s="21">
        <v>1476032.82</v>
      </c>
      <c r="J111" s="21">
        <v>466</v>
      </c>
      <c r="K111" s="21">
        <v>3238974.36</v>
      </c>
      <c r="L111" s="21">
        <f t="shared" si="15"/>
        <v>779</v>
      </c>
      <c r="M111" s="21">
        <f t="shared" si="16"/>
        <v>7229889.8699999992</v>
      </c>
      <c r="N111" s="21">
        <v>204</v>
      </c>
      <c r="O111" s="21">
        <v>3905785.42</v>
      </c>
      <c r="P111" s="21">
        <v>29</v>
      </c>
      <c r="Q111" s="21">
        <v>741180.02</v>
      </c>
      <c r="R111" s="21">
        <f t="shared" si="13"/>
        <v>233</v>
      </c>
      <c r="S111" s="21">
        <f t="shared" si="14"/>
        <v>4646965.4399999995</v>
      </c>
      <c r="T111" s="21">
        <f t="shared" si="17"/>
        <v>1012</v>
      </c>
      <c r="U111" s="21">
        <f t="shared" si="18"/>
        <v>11876855.309999999</v>
      </c>
      <c r="V111" s="11"/>
    </row>
    <row r="112" spans="1:22" s="5" customFormat="1">
      <c r="A112" s="17">
        <v>105</v>
      </c>
      <c r="B112" s="30" t="s">
        <v>246</v>
      </c>
      <c r="C112" s="1" t="s">
        <v>331</v>
      </c>
      <c r="D112" s="22">
        <v>2</v>
      </c>
      <c r="E112" s="22">
        <v>68793.600000000006</v>
      </c>
      <c r="F112" s="22">
        <v>15</v>
      </c>
      <c r="G112" s="22">
        <v>181656.95999999999</v>
      </c>
      <c r="H112" s="22">
        <v>186</v>
      </c>
      <c r="I112" s="22">
        <v>3418692.73</v>
      </c>
      <c r="J112" s="22">
        <v>243</v>
      </c>
      <c r="K112" s="22">
        <v>2182528.41</v>
      </c>
      <c r="L112" s="20">
        <f t="shared" si="15"/>
        <v>446</v>
      </c>
      <c r="M112" s="20">
        <f t="shared" si="16"/>
        <v>5851671.7000000002</v>
      </c>
      <c r="N112" s="22">
        <v>121</v>
      </c>
      <c r="O112" s="22">
        <v>2312057.09</v>
      </c>
      <c r="P112" s="22">
        <v>75</v>
      </c>
      <c r="Q112" s="22">
        <v>3438001.17</v>
      </c>
      <c r="R112" s="20">
        <f t="shared" si="13"/>
        <v>196</v>
      </c>
      <c r="S112" s="20">
        <f t="shared" si="14"/>
        <v>5750058.2599999998</v>
      </c>
      <c r="T112" s="20">
        <f t="shared" si="17"/>
        <v>642</v>
      </c>
      <c r="U112" s="20">
        <f t="shared" si="18"/>
        <v>11601729.960000001</v>
      </c>
      <c r="V112" s="11"/>
    </row>
    <row r="113" spans="1:22" s="5" customFormat="1">
      <c r="A113" s="14">
        <v>106</v>
      </c>
      <c r="B113" s="15" t="s">
        <v>213</v>
      </c>
      <c r="C113" s="16" t="s">
        <v>214</v>
      </c>
      <c r="D113" s="21"/>
      <c r="E113" s="21"/>
      <c r="F113" s="21"/>
      <c r="G113" s="21"/>
      <c r="H113" s="21">
        <v>1132</v>
      </c>
      <c r="I113" s="21">
        <v>459901.35</v>
      </c>
      <c r="J113" s="21">
        <v>906</v>
      </c>
      <c r="K113" s="21">
        <v>499219.68</v>
      </c>
      <c r="L113" s="21">
        <f t="shared" si="15"/>
        <v>2038</v>
      </c>
      <c r="M113" s="21">
        <f t="shared" si="16"/>
        <v>959121.03</v>
      </c>
      <c r="N113" s="21">
        <v>50</v>
      </c>
      <c r="O113" s="21">
        <v>5300988.04</v>
      </c>
      <c r="P113" s="21">
        <v>39</v>
      </c>
      <c r="Q113" s="21">
        <v>5292360.5</v>
      </c>
      <c r="R113" s="21">
        <f t="shared" si="13"/>
        <v>89</v>
      </c>
      <c r="S113" s="21">
        <f t="shared" si="14"/>
        <v>10593348.539999999</v>
      </c>
      <c r="T113" s="21">
        <f t="shared" si="17"/>
        <v>2127</v>
      </c>
      <c r="U113" s="21">
        <f t="shared" si="18"/>
        <v>11552469.569999998</v>
      </c>
      <c r="V113" s="11"/>
    </row>
    <row r="114" spans="1:22" s="5" customFormat="1">
      <c r="A114" s="17">
        <v>107</v>
      </c>
      <c r="B114" s="30" t="s">
        <v>211</v>
      </c>
      <c r="C114" s="1" t="s">
        <v>212</v>
      </c>
      <c r="D114" s="22">
        <v>15</v>
      </c>
      <c r="E114" s="22">
        <v>384725.75</v>
      </c>
      <c r="F114" s="22">
        <v>60</v>
      </c>
      <c r="G114" s="22">
        <v>1450938.18</v>
      </c>
      <c r="H114" s="22">
        <v>109</v>
      </c>
      <c r="I114" s="22">
        <v>3050471.37</v>
      </c>
      <c r="J114" s="22">
        <v>654</v>
      </c>
      <c r="K114" s="22">
        <v>1976975.01</v>
      </c>
      <c r="L114" s="20">
        <f t="shared" si="15"/>
        <v>838</v>
      </c>
      <c r="M114" s="20">
        <f t="shared" si="16"/>
        <v>6863110.3099999996</v>
      </c>
      <c r="N114" s="22">
        <v>131</v>
      </c>
      <c r="O114" s="22">
        <v>2338422.27</v>
      </c>
      <c r="P114" s="22">
        <v>142</v>
      </c>
      <c r="Q114" s="22">
        <v>2336746.14</v>
      </c>
      <c r="R114" s="20">
        <f t="shared" si="13"/>
        <v>273</v>
      </c>
      <c r="S114" s="20">
        <f t="shared" si="14"/>
        <v>4675168.41</v>
      </c>
      <c r="T114" s="20">
        <f t="shared" si="17"/>
        <v>1111</v>
      </c>
      <c r="U114" s="20">
        <f t="shared" si="18"/>
        <v>11538278.719999999</v>
      </c>
      <c r="V114" s="11"/>
    </row>
    <row r="115" spans="1:22" s="5" customFormat="1">
      <c r="A115" s="14">
        <v>108</v>
      </c>
      <c r="B115" s="29" t="s">
        <v>225</v>
      </c>
      <c r="C115" s="16" t="s">
        <v>226</v>
      </c>
      <c r="D115" s="21">
        <v>14</v>
      </c>
      <c r="E115" s="21">
        <v>465503.94</v>
      </c>
      <c r="F115" s="21">
        <v>35</v>
      </c>
      <c r="G115" s="21">
        <v>860819.97</v>
      </c>
      <c r="H115" s="21">
        <v>135</v>
      </c>
      <c r="I115" s="21">
        <v>1163890.24</v>
      </c>
      <c r="J115" s="21">
        <v>419</v>
      </c>
      <c r="K115" s="21">
        <v>2430605.5299999998</v>
      </c>
      <c r="L115" s="21">
        <f t="shared" si="15"/>
        <v>603</v>
      </c>
      <c r="M115" s="21">
        <f t="shared" si="16"/>
        <v>4920819.68</v>
      </c>
      <c r="N115" s="21">
        <v>304</v>
      </c>
      <c r="O115" s="21">
        <v>3668308.92</v>
      </c>
      <c r="P115" s="21">
        <v>46</v>
      </c>
      <c r="Q115" s="21">
        <v>1772025.92</v>
      </c>
      <c r="R115" s="21">
        <f t="shared" si="13"/>
        <v>350</v>
      </c>
      <c r="S115" s="21">
        <f t="shared" si="14"/>
        <v>5440334.8399999999</v>
      </c>
      <c r="T115" s="21">
        <f t="shared" si="17"/>
        <v>953</v>
      </c>
      <c r="U115" s="21">
        <f t="shared" si="18"/>
        <v>10361154.52</v>
      </c>
      <c r="V115" s="11"/>
    </row>
    <row r="116" spans="1:22" s="5" customFormat="1">
      <c r="A116" s="17">
        <v>109</v>
      </c>
      <c r="B116" s="30" t="s">
        <v>260</v>
      </c>
      <c r="C116" s="1" t="s">
        <v>261</v>
      </c>
      <c r="D116" s="22">
        <v>3</v>
      </c>
      <c r="E116" s="22">
        <v>46770.22</v>
      </c>
      <c r="F116" s="22">
        <v>63</v>
      </c>
      <c r="G116" s="22">
        <v>2747839.68</v>
      </c>
      <c r="H116" s="22">
        <v>36</v>
      </c>
      <c r="I116" s="22">
        <v>979820.99</v>
      </c>
      <c r="J116" s="22">
        <v>39</v>
      </c>
      <c r="K116" s="22">
        <v>1275223.29</v>
      </c>
      <c r="L116" s="20">
        <f t="shared" ref="L116:L119" si="19">D116+F116+H116+J116</f>
        <v>141</v>
      </c>
      <c r="M116" s="20">
        <f t="shared" ref="M116:M119" si="20">E116+G116+I116+K116</f>
        <v>5049654.1800000006</v>
      </c>
      <c r="N116" s="22">
        <v>82</v>
      </c>
      <c r="O116" s="22">
        <v>4014596.46</v>
      </c>
      <c r="P116" s="22">
        <v>37</v>
      </c>
      <c r="Q116" s="22">
        <v>1017962.02</v>
      </c>
      <c r="R116" s="20">
        <f t="shared" ref="R116:R119" si="21">N116+P116</f>
        <v>119</v>
      </c>
      <c r="S116" s="20">
        <f t="shared" ref="S116:S119" si="22">O116+Q116</f>
        <v>5032558.4800000004</v>
      </c>
      <c r="T116" s="20">
        <f t="shared" ref="T116:T119" si="23">L116+R116</f>
        <v>260</v>
      </c>
      <c r="U116" s="20">
        <f t="shared" ref="U116:U119" si="24">M116+S116</f>
        <v>10082212.66</v>
      </c>
      <c r="V116" s="11"/>
    </row>
    <row r="117" spans="1:22" s="5" customFormat="1">
      <c r="A117" s="14">
        <v>110</v>
      </c>
      <c r="B117" s="29" t="s">
        <v>219</v>
      </c>
      <c r="C117" s="16" t="s">
        <v>220</v>
      </c>
      <c r="D117" s="21">
        <v>1</v>
      </c>
      <c r="E117" s="21">
        <v>3965</v>
      </c>
      <c r="F117" s="21">
        <v>62</v>
      </c>
      <c r="G117" s="21">
        <v>1242027.5900000001</v>
      </c>
      <c r="H117" s="21">
        <v>110</v>
      </c>
      <c r="I117" s="21">
        <v>341738.94</v>
      </c>
      <c r="J117" s="21">
        <v>362</v>
      </c>
      <c r="K117" s="21">
        <v>2147361.94</v>
      </c>
      <c r="L117" s="21">
        <f t="shared" si="19"/>
        <v>535</v>
      </c>
      <c r="M117" s="21">
        <f t="shared" si="20"/>
        <v>3735093.4699999997</v>
      </c>
      <c r="N117" s="21">
        <v>237</v>
      </c>
      <c r="O117" s="21">
        <v>4637134.45</v>
      </c>
      <c r="P117" s="21">
        <v>30</v>
      </c>
      <c r="Q117" s="21">
        <v>1579379.38</v>
      </c>
      <c r="R117" s="21">
        <f t="shared" si="21"/>
        <v>267</v>
      </c>
      <c r="S117" s="21">
        <f t="shared" si="22"/>
        <v>6216513.8300000001</v>
      </c>
      <c r="T117" s="21">
        <f t="shared" si="23"/>
        <v>802</v>
      </c>
      <c r="U117" s="21">
        <f t="shared" si="24"/>
        <v>9951607.3000000007</v>
      </c>
      <c r="V117" s="11"/>
    </row>
    <row r="118" spans="1:22" s="5" customFormat="1">
      <c r="A118" s="17">
        <v>111</v>
      </c>
      <c r="B118" s="30" t="s">
        <v>186</v>
      </c>
      <c r="C118" s="1" t="s">
        <v>187</v>
      </c>
      <c r="D118" s="22"/>
      <c r="E118" s="22"/>
      <c r="F118" s="22">
        <v>2</v>
      </c>
      <c r="G118" s="22">
        <v>1931617.64</v>
      </c>
      <c r="H118" s="22">
        <v>1</v>
      </c>
      <c r="I118" s="22">
        <v>1000000</v>
      </c>
      <c r="J118" s="22">
        <v>5</v>
      </c>
      <c r="K118" s="22">
        <v>1986425.78</v>
      </c>
      <c r="L118" s="20">
        <f t="shared" si="19"/>
        <v>8</v>
      </c>
      <c r="M118" s="20">
        <f t="shared" si="20"/>
        <v>4918043.42</v>
      </c>
      <c r="N118" s="22">
        <v>3</v>
      </c>
      <c r="O118" s="22">
        <v>3920018.3</v>
      </c>
      <c r="P118" s="22">
        <v>1</v>
      </c>
      <c r="Q118" s="22">
        <v>1000000</v>
      </c>
      <c r="R118" s="20">
        <f t="shared" si="21"/>
        <v>4</v>
      </c>
      <c r="S118" s="20">
        <f t="shared" si="22"/>
        <v>4920018.3</v>
      </c>
      <c r="T118" s="20">
        <f t="shared" si="23"/>
        <v>12</v>
      </c>
      <c r="U118" s="20">
        <f t="shared" si="24"/>
        <v>9838061.7199999988</v>
      </c>
      <c r="V118" s="11"/>
    </row>
    <row r="119" spans="1:22" s="5" customFormat="1">
      <c r="A119" s="14">
        <v>112</v>
      </c>
      <c r="B119" s="29" t="s">
        <v>242</v>
      </c>
      <c r="C119" s="16" t="s">
        <v>243</v>
      </c>
      <c r="D119" s="21">
        <v>72</v>
      </c>
      <c r="E119" s="21">
        <v>386242.33</v>
      </c>
      <c r="F119" s="21">
        <v>27</v>
      </c>
      <c r="G119" s="21">
        <v>463178.66</v>
      </c>
      <c r="H119" s="21">
        <v>274</v>
      </c>
      <c r="I119" s="21">
        <v>2608929.4300000002</v>
      </c>
      <c r="J119" s="21">
        <v>404</v>
      </c>
      <c r="K119" s="21">
        <v>2384467.9</v>
      </c>
      <c r="L119" s="21">
        <f t="shared" si="19"/>
        <v>777</v>
      </c>
      <c r="M119" s="21">
        <f t="shared" si="20"/>
        <v>5842818.3200000003</v>
      </c>
      <c r="N119" s="21">
        <v>83</v>
      </c>
      <c r="O119" s="21">
        <v>1389595.56</v>
      </c>
      <c r="P119" s="21">
        <v>42</v>
      </c>
      <c r="Q119" s="21">
        <v>1535683.28</v>
      </c>
      <c r="R119" s="21">
        <f t="shared" si="21"/>
        <v>125</v>
      </c>
      <c r="S119" s="21">
        <f t="shared" si="22"/>
        <v>2925278.84</v>
      </c>
      <c r="T119" s="21">
        <f t="shared" si="23"/>
        <v>902</v>
      </c>
      <c r="U119" s="21">
        <f t="shared" si="24"/>
        <v>8768097.1600000001</v>
      </c>
      <c r="V119" s="11"/>
    </row>
    <row r="120" spans="1:22" s="5" customFormat="1">
      <c r="A120" s="17">
        <v>113</v>
      </c>
      <c r="B120" s="30" t="s">
        <v>215</v>
      </c>
      <c r="C120" s="1" t="s">
        <v>216</v>
      </c>
      <c r="D120" s="22"/>
      <c r="E120" s="22"/>
      <c r="F120" s="22">
        <v>41</v>
      </c>
      <c r="G120" s="22">
        <v>1094092.52</v>
      </c>
      <c r="H120" s="22">
        <v>8</v>
      </c>
      <c r="I120" s="22">
        <v>682089.44</v>
      </c>
      <c r="J120" s="22">
        <v>84</v>
      </c>
      <c r="K120" s="22">
        <v>2814434.96</v>
      </c>
      <c r="L120" s="20">
        <f t="shared" si="15"/>
        <v>133</v>
      </c>
      <c r="M120" s="20">
        <f t="shared" si="16"/>
        <v>4590616.92</v>
      </c>
      <c r="N120" s="22">
        <v>18</v>
      </c>
      <c r="O120" s="22">
        <v>3895708.5</v>
      </c>
      <c r="P120" s="22">
        <v>2</v>
      </c>
      <c r="Q120" s="22">
        <v>8390.06</v>
      </c>
      <c r="R120" s="20">
        <f t="shared" si="13"/>
        <v>20</v>
      </c>
      <c r="S120" s="20">
        <f t="shared" si="14"/>
        <v>3904098.56</v>
      </c>
      <c r="T120" s="20">
        <f t="shared" si="17"/>
        <v>153</v>
      </c>
      <c r="U120" s="20">
        <f t="shared" si="18"/>
        <v>8494715.4800000004</v>
      </c>
      <c r="V120" s="11"/>
    </row>
    <row r="121" spans="1:22" s="5" customFormat="1">
      <c r="A121" s="14">
        <v>114</v>
      </c>
      <c r="B121" s="29" t="s">
        <v>253</v>
      </c>
      <c r="C121" s="16" t="s">
        <v>254</v>
      </c>
      <c r="D121" s="21">
        <v>14</v>
      </c>
      <c r="E121" s="21">
        <v>29537.15</v>
      </c>
      <c r="F121" s="21">
        <v>31</v>
      </c>
      <c r="G121" s="21">
        <v>629700.64</v>
      </c>
      <c r="H121" s="21">
        <v>155</v>
      </c>
      <c r="I121" s="21">
        <v>700549.12</v>
      </c>
      <c r="J121" s="21">
        <v>405</v>
      </c>
      <c r="K121" s="21">
        <v>3309967.43</v>
      </c>
      <c r="L121" s="21">
        <f t="shared" si="15"/>
        <v>605</v>
      </c>
      <c r="M121" s="21">
        <f t="shared" si="16"/>
        <v>4669754.34</v>
      </c>
      <c r="N121" s="21">
        <v>228</v>
      </c>
      <c r="O121" s="21">
        <v>3376110.15</v>
      </c>
      <c r="P121" s="21">
        <v>14</v>
      </c>
      <c r="Q121" s="21">
        <v>160188.5</v>
      </c>
      <c r="R121" s="21">
        <f t="shared" si="13"/>
        <v>242</v>
      </c>
      <c r="S121" s="21">
        <f t="shared" si="14"/>
        <v>3536298.65</v>
      </c>
      <c r="T121" s="21">
        <f t="shared" si="17"/>
        <v>847</v>
      </c>
      <c r="U121" s="21">
        <f t="shared" si="18"/>
        <v>8206052.9900000002</v>
      </c>
      <c r="V121" s="11"/>
    </row>
    <row r="122" spans="1:22" s="5" customFormat="1">
      <c r="A122" s="17">
        <v>115</v>
      </c>
      <c r="B122" s="30" t="s">
        <v>257</v>
      </c>
      <c r="C122" s="1" t="s">
        <v>335</v>
      </c>
      <c r="D122" s="22">
        <v>12</v>
      </c>
      <c r="E122" s="22">
        <v>115068.86</v>
      </c>
      <c r="F122" s="22">
        <v>68</v>
      </c>
      <c r="G122" s="22">
        <v>1514453.56</v>
      </c>
      <c r="H122" s="22">
        <v>254</v>
      </c>
      <c r="I122" s="22">
        <v>559139.59</v>
      </c>
      <c r="J122" s="22">
        <v>113</v>
      </c>
      <c r="K122" s="22">
        <v>1514163.37</v>
      </c>
      <c r="L122" s="20">
        <f t="shared" si="15"/>
        <v>447</v>
      </c>
      <c r="M122" s="20">
        <f t="shared" si="16"/>
        <v>3702825.3800000004</v>
      </c>
      <c r="N122" s="22">
        <v>107</v>
      </c>
      <c r="O122" s="22">
        <v>2802073.4</v>
      </c>
      <c r="P122" s="22">
        <v>40</v>
      </c>
      <c r="Q122" s="22">
        <v>454800.38</v>
      </c>
      <c r="R122" s="20">
        <f t="shared" si="13"/>
        <v>147</v>
      </c>
      <c r="S122" s="20">
        <f t="shared" si="14"/>
        <v>3256873.78</v>
      </c>
      <c r="T122" s="20">
        <f t="shared" si="17"/>
        <v>594</v>
      </c>
      <c r="U122" s="20">
        <f t="shared" si="18"/>
        <v>6959699.1600000001</v>
      </c>
      <c r="V122" s="11"/>
    </row>
    <row r="123" spans="1:22" s="5" customFormat="1">
      <c r="A123" s="14">
        <v>116</v>
      </c>
      <c r="B123" s="29" t="s">
        <v>234</v>
      </c>
      <c r="C123" s="16" t="s">
        <v>235</v>
      </c>
      <c r="D123" s="21">
        <v>4</v>
      </c>
      <c r="E123" s="21">
        <v>59147.21</v>
      </c>
      <c r="F123" s="21">
        <v>42</v>
      </c>
      <c r="G123" s="21">
        <v>1983902.42</v>
      </c>
      <c r="H123" s="21">
        <v>19</v>
      </c>
      <c r="I123" s="21">
        <v>291314.56</v>
      </c>
      <c r="J123" s="21">
        <v>38</v>
      </c>
      <c r="K123" s="21">
        <v>1073413.04</v>
      </c>
      <c r="L123" s="21">
        <f t="shared" si="15"/>
        <v>103</v>
      </c>
      <c r="M123" s="21">
        <f t="shared" si="16"/>
        <v>3407777.23</v>
      </c>
      <c r="N123" s="21">
        <v>49</v>
      </c>
      <c r="O123" s="21">
        <v>2935719.83</v>
      </c>
      <c r="P123" s="21">
        <v>13</v>
      </c>
      <c r="Q123" s="21">
        <v>228866.11</v>
      </c>
      <c r="R123" s="21">
        <f t="shared" si="13"/>
        <v>62</v>
      </c>
      <c r="S123" s="21">
        <f t="shared" si="14"/>
        <v>3164585.94</v>
      </c>
      <c r="T123" s="21">
        <f t="shared" si="17"/>
        <v>165</v>
      </c>
      <c r="U123" s="21">
        <f t="shared" si="18"/>
        <v>6572363.1699999999</v>
      </c>
      <c r="V123" s="11"/>
    </row>
    <row r="124" spans="1:22" s="5" customFormat="1">
      <c r="A124" s="17">
        <v>117</v>
      </c>
      <c r="B124" s="30" t="s">
        <v>251</v>
      </c>
      <c r="C124" s="1" t="s">
        <v>252</v>
      </c>
      <c r="D124" s="22"/>
      <c r="E124" s="22"/>
      <c r="F124" s="22">
        <v>19</v>
      </c>
      <c r="G124" s="22">
        <v>270394.02</v>
      </c>
      <c r="H124" s="22">
        <v>312</v>
      </c>
      <c r="I124" s="22">
        <v>1302976.44</v>
      </c>
      <c r="J124" s="22">
        <v>390</v>
      </c>
      <c r="K124" s="22">
        <v>2458660.12</v>
      </c>
      <c r="L124" s="20">
        <f t="shared" si="15"/>
        <v>721</v>
      </c>
      <c r="M124" s="20">
        <f t="shared" si="16"/>
        <v>4032030.58</v>
      </c>
      <c r="N124" s="22">
        <v>166</v>
      </c>
      <c r="O124" s="22">
        <v>1631333.93</v>
      </c>
      <c r="P124" s="22">
        <v>25</v>
      </c>
      <c r="Q124" s="22">
        <v>135213.47</v>
      </c>
      <c r="R124" s="20">
        <f t="shared" si="13"/>
        <v>191</v>
      </c>
      <c r="S124" s="20">
        <f t="shared" si="14"/>
        <v>1766547.4</v>
      </c>
      <c r="T124" s="20">
        <f t="shared" si="17"/>
        <v>912</v>
      </c>
      <c r="U124" s="20">
        <f t="shared" si="18"/>
        <v>5798577.9800000004</v>
      </c>
      <c r="V124" s="11"/>
    </row>
    <row r="125" spans="1:22" s="5" customFormat="1">
      <c r="A125" s="14">
        <v>118</v>
      </c>
      <c r="B125" s="15" t="s">
        <v>238</v>
      </c>
      <c r="C125" s="16" t="s">
        <v>239</v>
      </c>
      <c r="D125" s="21">
        <v>1</v>
      </c>
      <c r="E125" s="21">
        <v>3420</v>
      </c>
      <c r="F125" s="21">
        <v>16</v>
      </c>
      <c r="G125" s="21">
        <v>822255.93</v>
      </c>
      <c r="H125" s="21">
        <v>91</v>
      </c>
      <c r="I125" s="21">
        <v>704003.3</v>
      </c>
      <c r="J125" s="21">
        <v>268</v>
      </c>
      <c r="K125" s="21">
        <v>1801054.67</v>
      </c>
      <c r="L125" s="21">
        <f t="shared" si="15"/>
        <v>376</v>
      </c>
      <c r="M125" s="21">
        <f t="shared" si="16"/>
        <v>3330733.9</v>
      </c>
      <c r="N125" s="21">
        <v>135</v>
      </c>
      <c r="O125" s="21">
        <v>2142651.4500000002</v>
      </c>
      <c r="P125" s="21">
        <v>3</v>
      </c>
      <c r="Q125" s="21">
        <v>201718.8</v>
      </c>
      <c r="R125" s="21">
        <f t="shared" si="13"/>
        <v>138</v>
      </c>
      <c r="S125" s="21">
        <f t="shared" si="14"/>
        <v>2344370.25</v>
      </c>
      <c r="T125" s="21">
        <f t="shared" si="17"/>
        <v>514</v>
      </c>
      <c r="U125" s="21">
        <f t="shared" si="18"/>
        <v>5675104.1500000004</v>
      </c>
      <c r="V125" s="11"/>
    </row>
    <row r="126" spans="1:22" s="5" customFormat="1">
      <c r="A126" s="17">
        <v>119</v>
      </c>
      <c r="B126" s="30" t="s">
        <v>244</v>
      </c>
      <c r="C126" s="1" t="s">
        <v>245</v>
      </c>
      <c r="D126" s="22">
        <v>8</v>
      </c>
      <c r="E126" s="22">
        <v>174913.53</v>
      </c>
      <c r="F126" s="22">
        <v>14</v>
      </c>
      <c r="G126" s="22">
        <v>217810.65</v>
      </c>
      <c r="H126" s="22">
        <v>31</v>
      </c>
      <c r="I126" s="22">
        <v>1919190.29</v>
      </c>
      <c r="J126" s="22">
        <v>29</v>
      </c>
      <c r="K126" s="22">
        <v>376548.15</v>
      </c>
      <c r="L126" s="20">
        <f t="shared" si="15"/>
        <v>82</v>
      </c>
      <c r="M126" s="20">
        <f t="shared" si="16"/>
        <v>2688462.62</v>
      </c>
      <c r="N126" s="22">
        <v>66</v>
      </c>
      <c r="O126" s="22">
        <v>667065.56000000006</v>
      </c>
      <c r="P126" s="22">
        <v>60</v>
      </c>
      <c r="Q126" s="22">
        <v>2169265.36</v>
      </c>
      <c r="R126" s="20">
        <f t="shared" si="13"/>
        <v>126</v>
      </c>
      <c r="S126" s="20">
        <f t="shared" si="14"/>
        <v>2836330.92</v>
      </c>
      <c r="T126" s="20">
        <f t="shared" si="17"/>
        <v>208</v>
      </c>
      <c r="U126" s="20">
        <f t="shared" si="18"/>
        <v>5524793.54</v>
      </c>
      <c r="V126" s="11"/>
    </row>
    <row r="127" spans="1:22" s="5" customFormat="1">
      <c r="A127" s="14">
        <v>120</v>
      </c>
      <c r="B127" s="29" t="s">
        <v>262</v>
      </c>
      <c r="C127" s="16" t="s">
        <v>263</v>
      </c>
      <c r="D127" s="21"/>
      <c r="E127" s="21"/>
      <c r="F127" s="21"/>
      <c r="G127" s="21"/>
      <c r="H127" s="21">
        <v>147</v>
      </c>
      <c r="I127" s="21">
        <v>250742.34</v>
      </c>
      <c r="J127" s="21">
        <v>535</v>
      </c>
      <c r="K127" s="21">
        <v>2438389.25</v>
      </c>
      <c r="L127" s="21">
        <f t="shared" si="15"/>
        <v>682</v>
      </c>
      <c r="M127" s="21">
        <f t="shared" si="16"/>
        <v>2689131.59</v>
      </c>
      <c r="N127" s="21">
        <v>266</v>
      </c>
      <c r="O127" s="21">
        <v>2193038.34</v>
      </c>
      <c r="P127" s="21">
        <v>2</v>
      </c>
      <c r="Q127" s="21">
        <v>6000</v>
      </c>
      <c r="R127" s="21">
        <f t="shared" si="13"/>
        <v>268</v>
      </c>
      <c r="S127" s="21">
        <f t="shared" si="14"/>
        <v>2199038.34</v>
      </c>
      <c r="T127" s="21">
        <f t="shared" si="17"/>
        <v>950</v>
      </c>
      <c r="U127" s="21">
        <f t="shared" si="18"/>
        <v>4888169.93</v>
      </c>
      <c r="V127" s="11"/>
    </row>
    <row r="128" spans="1:22" s="5" customFormat="1">
      <c r="A128" s="17">
        <v>121</v>
      </c>
      <c r="B128" s="30" t="s">
        <v>276</v>
      </c>
      <c r="C128" s="1" t="s">
        <v>277</v>
      </c>
      <c r="D128" s="22">
        <v>57</v>
      </c>
      <c r="E128" s="22">
        <v>1501657.05</v>
      </c>
      <c r="F128" s="22">
        <v>10</v>
      </c>
      <c r="G128" s="22">
        <v>94676.72</v>
      </c>
      <c r="H128" s="22">
        <v>11</v>
      </c>
      <c r="I128" s="22">
        <v>167811.43</v>
      </c>
      <c r="J128" s="22">
        <v>40</v>
      </c>
      <c r="K128" s="22">
        <v>624302.43999999994</v>
      </c>
      <c r="L128" s="20">
        <f t="shared" si="15"/>
        <v>118</v>
      </c>
      <c r="M128" s="20">
        <f t="shared" si="16"/>
        <v>2388447.6399999997</v>
      </c>
      <c r="N128" s="22">
        <v>23</v>
      </c>
      <c r="O128" s="22">
        <v>716086.18</v>
      </c>
      <c r="P128" s="22">
        <v>64</v>
      </c>
      <c r="Q128" s="22">
        <v>1666589.24</v>
      </c>
      <c r="R128" s="20">
        <f t="shared" si="13"/>
        <v>87</v>
      </c>
      <c r="S128" s="20">
        <f t="shared" si="14"/>
        <v>2382675.42</v>
      </c>
      <c r="T128" s="20">
        <f t="shared" si="17"/>
        <v>205</v>
      </c>
      <c r="U128" s="20">
        <f t="shared" si="18"/>
        <v>4771123.0599999996</v>
      </c>
      <c r="V128" s="11"/>
    </row>
    <row r="129" spans="1:22" s="5" customFormat="1">
      <c r="A129" s="14">
        <v>122</v>
      </c>
      <c r="B129" s="29" t="s">
        <v>268</v>
      </c>
      <c r="C129" s="16" t="s">
        <v>269</v>
      </c>
      <c r="D129" s="21">
        <v>3</v>
      </c>
      <c r="E129" s="21">
        <v>109654.15</v>
      </c>
      <c r="F129" s="21"/>
      <c r="G129" s="21"/>
      <c r="H129" s="21">
        <v>208</v>
      </c>
      <c r="I129" s="21">
        <v>184806.07</v>
      </c>
      <c r="J129" s="21">
        <v>1381</v>
      </c>
      <c r="K129" s="21">
        <v>2255161.2999999998</v>
      </c>
      <c r="L129" s="21">
        <f t="shared" si="15"/>
        <v>1592</v>
      </c>
      <c r="M129" s="21">
        <f t="shared" si="16"/>
        <v>2549621.5199999996</v>
      </c>
      <c r="N129" s="21">
        <v>242</v>
      </c>
      <c r="O129" s="21">
        <v>2072943.86</v>
      </c>
      <c r="P129" s="21">
        <v>3</v>
      </c>
      <c r="Q129" s="21">
        <v>109654.15</v>
      </c>
      <c r="R129" s="21">
        <f t="shared" si="13"/>
        <v>245</v>
      </c>
      <c r="S129" s="21">
        <f t="shared" si="14"/>
        <v>2182598.0100000002</v>
      </c>
      <c r="T129" s="21">
        <f t="shared" si="17"/>
        <v>1837</v>
      </c>
      <c r="U129" s="21">
        <f t="shared" si="18"/>
        <v>4732219.5299999993</v>
      </c>
      <c r="V129" s="11"/>
    </row>
    <row r="130" spans="1:22" s="5" customFormat="1">
      <c r="A130" s="17">
        <v>123</v>
      </c>
      <c r="B130" s="30" t="s">
        <v>329</v>
      </c>
      <c r="C130" s="1" t="s">
        <v>330</v>
      </c>
      <c r="D130" s="22"/>
      <c r="E130" s="22"/>
      <c r="F130" s="22"/>
      <c r="G130" s="22"/>
      <c r="H130" s="22">
        <v>4</v>
      </c>
      <c r="I130" s="22">
        <v>148510.34</v>
      </c>
      <c r="J130" s="22">
        <v>12</v>
      </c>
      <c r="K130" s="22">
        <v>4556834.71</v>
      </c>
      <c r="L130" s="20">
        <f t="shared" si="15"/>
        <v>16</v>
      </c>
      <c r="M130" s="20">
        <f t="shared" si="16"/>
        <v>4705345.05</v>
      </c>
      <c r="N130" s="22"/>
      <c r="O130" s="22"/>
      <c r="P130" s="22"/>
      <c r="Q130" s="22"/>
      <c r="R130" s="20">
        <f t="shared" si="13"/>
        <v>0</v>
      </c>
      <c r="S130" s="20">
        <f t="shared" si="14"/>
        <v>0</v>
      </c>
      <c r="T130" s="20">
        <f t="shared" si="17"/>
        <v>16</v>
      </c>
      <c r="U130" s="20">
        <f t="shared" si="18"/>
        <v>4705345.05</v>
      </c>
      <c r="V130" s="11"/>
    </row>
    <row r="131" spans="1:22" s="5" customFormat="1">
      <c r="A131" s="14">
        <v>124</v>
      </c>
      <c r="B131" s="15" t="s">
        <v>272</v>
      </c>
      <c r="C131" s="16" t="s">
        <v>273</v>
      </c>
      <c r="D131" s="21"/>
      <c r="E131" s="21"/>
      <c r="F131" s="21">
        <v>1</v>
      </c>
      <c r="G131" s="21">
        <v>7116</v>
      </c>
      <c r="H131" s="21">
        <v>33</v>
      </c>
      <c r="I131" s="21">
        <v>102980.01</v>
      </c>
      <c r="J131" s="21">
        <v>243</v>
      </c>
      <c r="K131" s="21">
        <v>2263994.14</v>
      </c>
      <c r="L131" s="21">
        <f t="shared" si="15"/>
        <v>277</v>
      </c>
      <c r="M131" s="21">
        <f t="shared" si="16"/>
        <v>2374090.15</v>
      </c>
      <c r="N131" s="21">
        <v>416</v>
      </c>
      <c r="O131" s="21">
        <v>2231503.94</v>
      </c>
      <c r="P131" s="21">
        <v>5</v>
      </c>
      <c r="Q131" s="21">
        <v>53003.94</v>
      </c>
      <c r="R131" s="21">
        <f t="shared" si="13"/>
        <v>421</v>
      </c>
      <c r="S131" s="21">
        <f t="shared" si="14"/>
        <v>2284507.88</v>
      </c>
      <c r="T131" s="21">
        <f t="shared" si="17"/>
        <v>698</v>
      </c>
      <c r="U131" s="21">
        <f t="shared" si="18"/>
        <v>4658598.0299999993</v>
      </c>
      <c r="V131" s="11"/>
    </row>
    <row r="132" spans="1:22" s="5" customFormat="1">
      <c r="A132" s="17">
        <v>125</v>
      </c>
      <c r="B132" s="30" t="s">
        <v>174</v>
      </c>
      <c r="C132" s="1" t="s">
        <v>175</v>
      </c>
      <c r="D132" s="22"/>
      <c r="E132" s="22"/>
      <c r="F132" s="22">
        <v>1</v>
      </c>
      <c r="G132" s="22">
        <v>684.9</v>
      </c>
      <c r="H132" s="22">
        <v>37</v>
      </c>
      <c r="I132" s="22">
        <v>55205.56</v>
      </c>
      <c r="J132" s="22">
        <v>350</v>
      </c>
      <c r="K132" s="22">
        <v>2047528.46</v>
      </c>
      <c r="L132" s="20">
        <f t="shared" si="15"/>
        <v>388</v>
      </c>
      <c r="M132" s="20">
        <f t="shared" si="16"/>
        <v>2103418.92</v>
      </c>
      <c r="N132" s="22">
        <v>12</v>
      </c>
      <c r="O132" s="22">
        <v>2150780.5699999998</v>
      </c>
      <c r="P132" s="22">
        <v>2</v>
      </c>
      <c r="Q132" s="22">
        <v>75090.490000000005</v>
      </c>
      <c r="R132" s="20">
        <f t="shared" si="13"/>
        <v>14</v>
      </c>
      <c r="S132" s="20">
        <f t="shared" si="14"/>
        <v>2225871.06</v>
      </c>
      <c r="T132" s="20">
        <f t="shared" si="17"/>
        <v>402</v>
      </c>
      <c r="U132" s="20">
        <f t="shared" si="18"/>
        <v>4329289.9800000004</v>
      </c>
      <c r="V132" s="11"/>
    </row>
    <row r="133" spans="1:22" s="5" customFormat="1">
      <c r="A133" s="14">
        <v>126</v>
      </c>
      <c r="B133" s="29" t="s">
        <v>249</v>
      </c>
      <c r="C133" s="16" t="s">
        <v>250</v>
      </c>
      <c r="D133" s="21">
        <v>3</v>
      </c>
      <c r="E133" s="21">
        <v>111030.27</v>
      </c>
      <c r="F133" s="21">
        <v>44</v>
      </c>
      <c r="G133" s="21">
        <v>754832.59</v>
      </c>
      <c r="H133" s="21">
        <v>71</v>
      </c>
      <c r="I133" s="21">
        <v>483018.74</v>
      </c>
      <c r="J133" s="21">
        <v>131</v>
      </c>
      <c r="K133" s="21">
        <v>764043.88</v>
      </c>
      <c r="L133" s="21">
        <f t="shared" si="15"/>
        <v>249</v>
      </c>
      <c r="M133" s="21">
        <f t="shared" si="16"/>
        <v>2112925.48</v>
      </c>
      <c r="N133" s="21">
        <v>194</v>
      </c>
      <c r="O133" s="21">
        <v>1505649.57</v>
      </c>
      <c r="P133" s="21">
        <v>32</v>
      </c>
      <c r="Q133" s="21">
        <v>566985.17000000004</v>
      </c>
      <c r="R133" s="21">
        <f t="shared" si="13"/>
        <v>226</v>
      </c>
      <c r="S133" s="21">
        <f t="shared" si="14"/>
        <v>2072634.7400000002</v>
      </c>
      <c r="T133" s="21">
        <f t="shared" si="17"/>
        <v>475</v>
      </c>
      <c r="U133" s="21">
        <f t="shared" si="18"/>
        <v>4185560.22</v>
      </c>
      <c r="V133" s="11"/>
    </row>
    <row r="134" spans="1:22" s="5" customFormat="1">
      <c r="A134" s="17">
        <v>127</v>
      </c>
      <c r="B134" s="30" t="s">
        <v>274</v>
      </c>
      <c r="C134" s="1" t="s">
        <v>275</v>
      </c>
      <c r="D134" s="22">
        <v>29</v>
      </c>
      <c r="E134" s="22">
        <v>683195.18</v>
      </c>
      <c r="F134" s="22">
        <v>4</v>
      </c>
      <c r="G134" s="22">
        <v>900485.04</v>
      </c>
      <c r="H134" s="22">
        <v>28</v>
      </c>
      <c r="I134" s="22">
        <v>623599.86</v>
      </c>
      <c r="J134" s="22">
        <v>37</v>
      </c>
      <c r="K134" s="22">
        <v>40420.69</v>
      </c>
      <c r="L134" s="20">
        <f t="shared" si="15"/>
        <v>98</v>
      </c>
      <c r="M134" s="20">
        <f t="shared" si="16"/>
        <v>2247700.77</v>
      </c>
      <c r="N134" s="22">
        <v>1</v>
      </c>
      <c r="O134" s="22">
        <v>660000</v>
      </c>
      <c r="P134" s="22">
        <v>13</v>
      </c>
      <c r="Q134" s="22">
        <v>1000707.5</v>
      </c>
      <c r="R134" s="20">
        <f t="shared" si="13"/>
        <v>14</v>
      </c>
      <c r="S134" s="20">
        <f t="shared" si="14"/>
        <v>1660707.5</v>
      </c>
      <c r="T134" s="20">
        <f t="shared" si="17"/>
        <v>112</v>
      </c>
      <c r="U134" s="20">
        <f t="shared" si="18"/>
        <v>3908408.27</v>
      </c>
      <c r="V134" s="11"/>
    </row>
    <row r="135" spans="1:22" s="5" customFormat="1">
      <c r="A135" s="14">
        <v>128</v>
      </c>
      <c r="B135" s="29" t="s">
        <v>301</v>
      </c>
      <c r="C135" s="16" t="s">
        <v>302</v>
      </c>
      <c r="D135" s="21"/>
      <c r="E135" s="21"/>
      <c r="F135" s="21"/>
      <c r="G135" s="21"/>
      <c r="H135" s="21">
        <v>42</v>
      </c>
      <c r="I135" s="21">
        <v>37028.32</v>
      </c>
      <c r="J135" s="21">
        <v>154</v>
      </c>
      <c r="K135" s="21">
        <v>1777049.27</v>
      </c>
      <c r="L135" s="21">
        <f t="shared" si="15"/>
        <v>196</v>
      </c>
      <c r="M135" s="21">
        <f t="shared" si="16"/>
        <v>1814077.59</v>
      </c>
      <c r="N135" s="21">
        <v>203</v>
      </c>
      <c r="O135" s="21">
        <v>1764122.24</v>
      </c>
      <c r="P135" s="21">
        <v>8</v>
      </c>
      <c r="Q135" s="21">
        <v>6453.48</v>
      </c>
      <c r="R135" s="21">
        <f t="shared" si="13"/>
        <v>211</v>
      </c>
      <c r="S135" s="21">
        <f t="shared" si="14"/>
        <v>1770575.72</v>
      </c>
      <c r="T135" s="21">
        <f t="shared" si="17"/>
        <v>407</v>
      </c>
      <c r="U135" s="21">
        <f t="shared" si="18"/>
        <v>3584653.31</v>
      </c>
      <c r="V135" s="11"/>
    </row>
    <row r="136" spans="1:22" s="5" customFormat="1">
      <c r="A136" s="17">
        <v>129</v>
      </c>
      <c r="B136" s="30" t="s">
        <v>280</v>
      </c>
      <c r="C136" s="1" t="s">
        <v>281</v>
      </c>
      <c r="D136" s="22"/>
      <c r="E136" s="22"/>
      <c r="F136" s="22"/>
      <c r="G136" s="22"/>
      <c r="H136" s="22">
        <v>196</v>
      </c>
      <c r="I136" s="22">
        <v>634489.30000000005</v>
      </c>
      <c r="J136" s="22">
        <v>255</v>
      </c>
      <c r="K136" s="22">
        <v>1736898.38</v>
      </c>
      <c r="L136" s="20">
        <f t="shared" si="15"/>
        <v>451</v>
      </c>
      <c r="M136" s="20">
        <f t="shared" si="16"/>
        <v>2371387.6799999997</v>
      </c>
      <c r="N136" s="22">
        <v>126</v>
      </c>
      <c r="O136" s="22">
        <v>1102474.3400000001</v>
      </c>
      <c r="P136" s="22"/>
      <c r="Q136" s="22"/>
      <c r="R136" s="20">
        <f t="shared" si="13"/>
        <v>126</v>
      </c>
      <c r="S136" s="20">
        <f t="shared" si="14"/>
        <v>1102474.3400000001</v>
      </c>
      <c r="T136" s="20">
        <f t="shared" si="17"/>
        <v>577</v>
      </c>
      <c r="U136" s="20">
        <f t="shared" si="18"/>
        <v>3473862.0199999996</v>
      </c>
      <c r="V136" s="11"/>
    </row>
    <row r="137" spans="1:22" s="5" customFormat="1">
      <c r="A137" s="14">
        <v>130</v>
      </c>
      <c r="B137" s="15" t="s">
        <v>266</v>
      </c>
      <c r="C137" s="16" t="s">
        <v>267</v>
      </c>
      <c r="D137" s="21">
        <v>5</v>
      </c>
      <c r="E137" s="21">
        <v>42905</v>
      </c>
      <c r="F137" s="21">
        <v>48</v>
      </c>
      <c r="G137" s="21">
        <v>926057.5</v>
      </c>
      <c r="H137" s="21">
        <v>26</v>
      </c>
      <c r="I137" s="21">
        <v>295831.08</v>
      </c>
      <c r="J137" s="21">
        <v>90</v>
      </c>
      <c r="K137" s="21">
        <v>413255.36</v>
      </c>
      <c r="L137" s="21">
        <f t="shared" si="15"/>
        <v>169</v>
      </c>
      <c r="M137" s="21">
        <f t="shared" si="16"/>
        <v>1678048.94</v>
      </c>
      <c r="N137" s="21">
        <v>168</v>
      </c>
      <c r="O137" s="21">
        <v>1336183.8</v>
      </c>
      <c r="P137" s="21">
        <v>21</v>
      </c>
      <c r="Q137" s="21">
        <v>334430.75</v>
      </c>
      <c r="R137" s="21">
        <f t="shared" si="13"/>
        <v>189</v>
      </c>
      <c r="S137" s="21">
        <f t="shared" si="14"/>
        <v>1670614.55</v>
      </c>
      <c r="T137" s="21">
        <f t="shared" si="17"/>
        <v>358</v>
      </c>
      <c r="U137" s="21">
        <f t="shared" si="18"/>
        <v>3348663.49</v>
      </c>
      <c r="V137" s="11"/>
    </row>
    <row r="138" spans="1:22" s="5" customFormat="1">
      <c r="A138" s="17">
        <v>131</v>
      </c>
      <c r="B138" s="30" t="s">
        <v>278</v>
      </c>
      <c r="C138" s="1" t="s">
        <v>279</v>
      </c>
      <c r="D138" s="22"/>
      <c r="E138" s="22"/>
      <c r="F138" s="22"/>
      <c r="G138" s="22"/>
      <c r="H138" s="22">
        <v>131</v>
      </c>
      <c r="I138" s="22">
        <v>702349.09</v>
      </c>
      <c r="J138" s="22">
        <v>157</v>
      </c>
      <c r="K138" s="22">
        <v>741327.79</v>
      </c>
      <c r="L138" s="20">
        <f t="shared" si="15"/>
        <v>288</v>
      </c>
      <c r="M138" s="20">
        <f t="shared" si="16"/>
        <v>1443676.88</v>
      </c>
      <c r="N138" s="22">
        <v>38</v>
      </c>
      <c r="O138" s="22">
        <v>750201.07</v>
      </c>
      <c r="P138" s="22">
        <v>7</v>
      </c>
      <c r="Q138" s="22">
        <v>628623.5</v>
      </c>
      <c r="R138" s="20">
        <f t="shared" si="13"/>
        <v>45</v>
      </c>
      <c r="S138" s="20">
        <f t="shared" si="14"/>
        <v>1378824.5699999998</v>
      </c>
      <c r="T138" s="20">
        <f t="shared" si="17"/>
        <v>333</v>
      </c>
      <c r="U138" s="20">
        <f t="shared" si="18"/>
        <v>2822501.4499999997</v>
      </c>
      <c r="V138" s="11"/>
    </row>
    <row r="139" spans="1:22" s="5" customFormat="1">
      <c r="A139" s="14">
        <v>132</v>
      </c>
      <c r="B139" s="29" t="s">
        <v>288</v>
      </c>
      <c r="C139" s="16" t="s">
        <v>289</v>
      </c>
      <c r="D139" s="21"/>
      <c r="E139" s="21"/>
      <c r="F139" s="21"/>
      <c r="G139" s="21"/>
      <c r="H139" s="21">
        <v>101</v>
      </c>
      <c r="I139" s="21">
        <v>297166.28000000003</v>
      </c>
      <c r="J139" s="21">
        <v>242</v>
      </c>
      <c r="K139" s="21">
        <v>1233223.27</v>
      </c>
      <c r="L139" s="21">
        <f t="shared" si="15"/>
        <v>343</v>
      </c>
      <c r="M139" s="21">
        <f t="shared" si="16"/>
        <v>1530389.55</v>
      </c>
      <c r="N139" s="21">
        <v>123</v>
      </c>
      <c r="O139" s="21">
        <v>972768.02</v>
      </c>
      <c r="P139" s="21">
        <v>1</v>
      </c>
      <c r="Q139" s="21">
        <v>4056.13</v>
      </c>
      <c r="R139" s="21">
        <f t="shared" si="13"/>
        <v>124</v>
      </c>
      <c r="S139" s="21">
        <f t="shared" si="14"/>
        <v>976824.15</v>
      </c>
      <c r="T139" s="21">
        <f t="shared" si="17"/>
        <v>467</v>
      </c>
      <c r="U139" s="21">
        <f t="shared" si="18"/>
        <v>2507213.7000000002</v>
      </c>
      <c r="V139" s="11"/>
    </row>
    <row r="140" spans="1:22" s="5" customFormat="1">
      <c r="A140" s="17">
        <v>133</v>
      </c>
      <c r="B140" s="30" t="s">
        <v>282</v>
      </c>
      <c r="C140" s="1" t="s">
        <v>283</v>
      </c>
      <c r="D140" s="22"/>
      <c r="E140" s="22"/>
      <c r="F140" s="22">
        <v>16</v>
      </c>
      <c r="G140" s="22">
        <v>163170.73000000001</v>
      </c>
      <c r="H140" s="22">
        <v>15</v>
      </c>
      <c r="I140" s="22">
        <v>661227.56999999995</v>
      </c>
      <c r="J140" s="22">
        <v>47</v>
      </c>
      <c r="K140" s="22">
        <v>205892.25</v>
      </c>
      <c r="L140" s="20">
        <f t="shared" si="15"/>
        <v>78</v>
      </c>
      <c r="M140" s="20">
        <f t="shared" si="16"/>
        <v>1030290.5499999999</v>
      </c>
      <c r="N140" s="22">
        <v>50</v>
      </c>
      <c r="O140" s="22">
        <v>427363</v>
      </c>
      <c r="P140" s="22">
        <v>14</v>
      </c>
      <c r="Q140" s="22">
        <v>721027.59</v>
      </c>
      <c r="R140" s="20">
        <f t="shared" si="13"/>
        <v>64</v>
      </c>
      <c r="S140" s="20">
        <f t="shared" si="14"/>
        <v>1148390.5899999999</v>
      </c>
      <c r="T140" s="20">
        <f t="shared" si="17"/>
        <v>142</v>
      </c>
      <c r="U140" s="20">
        <f t="shared" si="18"/>
        <v>2178681.1399999997</v>
      </c>
      <c r="V140" s="11"/>
    </row>
    <row r="141" spans="1:22" s="5" customFormat="1">
      <c r="A141" s="14">
        <v>134</v>
      </c>
      <c r="B141" s="29" t="s">
        <v>286</v>
      </c>
      <c r="C141" s="16" t="s">
        <v>287</v>
      </c>
      <c r="D141" s="21"/>
      <c r="E141" s="21"/>
      <c r="F141" s="21">
        <v>6</v>
      </c>
      <c r="G141" s="21">
        <v>18448.080000000002</v>
      </c>
      <c r="H141" s="21">
        <v>12</v>
      </c>
      <c r="I141" s="21">
        <v>22657.27</v>
      </c>
      <c r="J141" s="21">
        <v>181</v>
      </c>
      <c r="K141" s="21">
        <v>1033975.14</v>
      </c>
      <c r="L141" s="21">
        <f t="shared" si="15"/>
        <v>199</v>
      </c>
      <c r="M141" s="21">
        <f t="shared" si="16"/>
        <v>1075080.49</v>
      </c>
      <c r="N141" s="21">
        <v>173</v>
      </c>
      <c r="O141" s="21">
        <v>1036410.01</v>
      </c>
      <c r="P141" s="21">
        <v>2</v>
      </c>
      <c r="Q141" s="21">
        <v>9285.1</v>
      </c>
      <c r="R141" s="21">
        <f t="shared" si="13"/>
        <v>175</v>
      </c>
      <c r="S141" s="21">
        <f t="shared" si="14"/>
        <v>1045695.11</v>
      </c>
      <c r="T141" s="21">
        <f t="shared" si="17"/>
        <v>374</v>
      </c>
      <c r="U141" s="21">
        <f t="shared" si="18"/>
        <v>2120775.6</v>
      </c>
      <c r="V141" s="11"/>
    </row>
    <row r="142" spans="1:22" s="5" customFormat="1">
      <c r="A142" s="17">
        <v>135</v>
      </c>
      <c r="B142" s="30" t="s">
        <v>284</v>
      </c>
      <c r="C142" s="1" t="s">
        <v>285</v>
      </c>
      <c r="D142" s="22"/>
      <c r="E142" s="22"/>
      <c r="F142" s="22">
        <v>1</v>
      </c>
      <c r="G142" s="22">
        <v>29689.95</v>
      </c>
      <c r="H142" s="22">
        <v>109</v>
      </c>
      <c r="I142" s="22">
        <v>348746.27</v>
      </c>
      <c r="J142" s="22">
        <v>188</v>
      </c>
      <c r="K142" s="22">
        <v>954927.86</v>
      </c>
      <c r="L142" s="20">
        <f t="shared" si="15"/>
        <v>298</v>
      </c>
      <c r="M142" s="20">
        <f t="shared" si="16"/>
        <v>1333364.08</v>
      </c>
      <c r="N142" s="22">
        <v>103</v>
      </c>
      <c r="O142" s="22">
        <v>666555.31000000006</v>
      </c>
      <c r="P142" s="22">
        <v>7</v>
      </c>
      <c r="Q142" s="22">
        <v>31177.58</v>
      </c>
      <c r="R142" s="20">
        <f t="shared" si="13"/>
        <v>110</v>
      </c>
      <c r="S142" s="20">
        <f t="shared" si="14"/>
        <v>697732.89</v>
      </c>
      <c r="T142" s="20">
        <f t="shared" si="17"/>
        <v>408</v>
      </c>
      <c r="U142" s="20">
        <f t="shared" si="18"/>
        <v>2031096.9700000002</v>
      </c>
      <c r="V142" s="11"/>
    </row>
    <row r="143" spans="1:22" s="5" customFormat="1">
      <c r="A143" s="14">
        <v>136</v>
      </c>
      <c r="B143" s="29" t="s">
        <v>195</v>
      </c>
      <c r="C143" s="16" t="s">
        <v>196</v>
      </c>
      <c r="D143" s="21"/>
      <c r="E143" s="21"/>
      <c r="F143" s="21"/>
      <c r="G143" s="21"/>
      <c r="H143" s="21">
        <v>48</v>
      </c>
      <c r="I143" s="21">
        <v>217730.07</v>
      </c>
      <c r="J143" s="21">
        <v>55</v>
      </c>
      <c r="K143" s="21">
        <v>178275.57</v>
      </c>
      <c r="L143" s="21">
        <f t="shared" si="15"/>
        <v>103</v>
      </c>
      <c r="M143" s="21">
        <f t="shared" si="16"/>
        <v>396005.64</v>
      </c>
      <c r="N143" s="21">
        <v>8</v>
      </c>
      <c r="O143" s="21">
        <v>763834.11</v>
      </c>
      <c r="P143" s="21">
        <v>4</v>
      </c>
      <c r="Q143" s="21">
        <v>852064.8</v>
      </c>
      <c r="R143" s="21">
        <f t="shared" si="13"/>
        <v>12</v>
      </c>
      <c r="S143" s="21">
        <f t="shared" si="14"/>
        <v>1615898.9100000001</v>
      </c>
      <c r="T143" s="21">
        <f t="shared" si="17"/>
        <v>115</v>
      </c>
      <c r="U143" s="21">
        <f t="shared" si="18"/>
        <v>2011904.5500000003</v>
      </c>
      <c r="V143" s="11"/>
    </row>
    <row r="144" spans="1:22" s="5" customFormat="1">
      <c r="A144" s="17">
        <v>137</v>
      </c>
      <c r="B144" s="30" t="s">
        <v>291</v>
      </c>
      <c r="C144" s="1" t="s">
        <v>292</v>
      </c>
      <c r="D144" s="22"/>
      <c r="E144" s="22"/>
      <c r="F144" s="22"/>
      <c r="G144" s="22"/>
      <c r="H144" s="22">
        <v>5</v>
      </c>
      <c r="I144" s="22">
        <v>170420.39</v>
      </c>
      <c r="J144" s="22">
        <v>24</v>
      </c>
      <c r="K144" s="22">
        <v>789231.29</v>
      </c>
      <c r="L144" s="20">
        <f t="shared" si="15"/>
        <v>29</v>
      </c>
      <c r="M144" s="20">
        <f t="shared" si="16"/>
        <v>959651.68</v>
      </c>
      <c r="N144" s="22">
        <v>5</v>
      </c>
      <c r="O144" s="22">
        <v>1000000</v>
      </c>
      <c r="P144" s="22"/>
      <c r="Q144" s="22"/>
      <c r="R144" s="20">
        <f t="shared" si="13"/>
        <v>5</v>
      </c>
      <c r="S144" s="20">
        <f t="shared" si="14"/>
        <v>1000000</v>
      </c>
      <c r="T144" s="20">
        <f t="shared" si="17"/>
        <v>34</v>
      </c>
      <c r="U144" s="20">
        <f t="shared" si="18"/>
        <v>1959651.6800000002</v>
      </c>
      <c r="V144" s="11"/>
    </row>
    <row r="145" spans="1:22" s="5" customFormat="1">
      <c r="A145" s="14">
        <v>138</v>
      </c>
      <c r="B145" s="15" t="s">
        <v>295</v>
      </c>
      <c r="C145" s="16" t="s">
        <v>296</v>
      </c>
      <c r="D145" s="21"/>
      <c r="E145" s="21"/>
      <c r="F145" s="21"/>
      <c r="G145" s="21"/>
      <c r="H145" s="21">
        <v>169</v>
      </c>
      <c r="I145" s="21">
        <v>821843.52</v>
      </c>
      <c r="J145" s="21">
        <v>155</v>
      </c>
      <c r="K145" s="21">
        <v>544176.06000000006</v>
      </c>
      <c r="L145" s="21">
        <f t="shared" si="15"/>
        <v>324</v>
      </c>
      <c r="M145" s="21">
        <f t="shared" si="16"/>
        <v>1366019.58</v>
      </c>
      <c r="N145" s="21">
        <v>3</v>
      </c>
      <c r="O145" s="21">
        <v>16809.810000000001</v>
      </c>
      <c r="P145" s="21">
        <v>12</v>
      </c>
      <c r="Q145" s="21">
        <v>283731.5</v>
      </c>
      <c r="R145" s="21">
        <f t="shared" si="13"/>
        <v>15</v>
      </c>
      <c r="S145" s="21">
        <f t="shared" si="14"/>
        <v>300541.31</v>
      </c>
      <c r="T145" s="21">
        <f t="shared" si="17"/>
        <v>339</v>
      </c>
      <c r="U145" s="21">
        <f t="shared" si="18"/>
        <v>1666560.8900000001</v>
      </c>
      <c r="V145" s="11"/>
    </row>
    <row r="146" spans="1:22" s="5" customFormat="1">
      <c r="A146" s="17">
        <v>139</v>
      </c>
      <c r="B146" s="30" t="s">
        <v>270</v>
      </c>
      <c r="C146" s="1" t="s">
        <v>271</v>
      </c>
      <c r="D146" s="22"/>
      <c r="E146" s="22"/>
      <c r="F146" s="22">
        <v>8</v>
      </c>
      <c r="G146" s="22">
        <v>197250.85</v>
      </c>
      <c r="H146" s="22">
        <v>14</v>
      </c>
      <c r="I146" s="22">
        <v>114346.51</v>
      </c>
      <c r="J146" s="22">
        <v>122</v>
      </c>
      <c r="K146" s="22">
        <v>412610.74</v>
      </c>
      <c r="L146" s="20">
        <f t="shared" ref="L146:L151" si="25">D146+F146+H146+J146</f>
        <v>144</v>
      </c>
      <c r="M146" s="20">
        <f t="shared" ref="M146:M151" si="26">E146+G146+I146+K146</f>
        <v>724208.1</v>
      </c>
      <c r="N146" s="22">
        <v>125</v>
      </c>
      <c r="O146" s="22">
        <v>607370.22</v>
      </c>
      <c r="P146" s="22">
        <v>11</v>
      </c>
      <c r="Q146" s="22">
        <v>112206.08</v>
      </c>
      <c r="R146" s="20">
        <f t="shared" ref="R146:R151" si="27">N146+P146</f>
        <v>136</v>
      </c>
      <c r="S146" s="20">
        <f t="shared" ref="S146:S151" si="28">O146+Q146</f>
        <v>719576.29999999993</v>
      </c>
      <c r="T146" s="20">
        <f t="shared" ref="T146:T151" si="29">L146+R146</f>
        <v>280</v>
      </c>
      <c r="U146" s="20">
        <f t="shared" ref="U146:U151" si="30">M146+S146</f>
        <v>1443784.4</v>
      </c>
      <c r="V146" s="11"/>
    </row>
    <row r="147" spans="1:22" s="5" customFormat="1">
      <c r="A147" s="14">
        <v>140</v>
      </c>
      <c r="B147" s="29" t="s">
        <v>293</v>
      </c>
      <c r="C147" s="16" t="s">
        <v>294</v>
      </c>
      <c r="D147" s="21"/>
      <c r="E147" s="21"/>
      <c r="F147" s="21"/>
      <c r="G147" s="21"/>
      <c r="H147" s="21">
        <v>50</v>
      </c>
      <c r="I147" s="21">
        <v>94942.53</v>
      </c>
      <c r="J147" s="21">
        <v>105</v>
      </c>
      <c r="K147" s="21">
        <v>672711.26</v>
      </c>
      <c r="L147" s="21">
        <f t="shared" si="25"/>
        <v>155</v>
      </c>
      <c r="M147" s="21">
        <f t="shared" si="26"/>
        <v>767653.79</v>
      </c>
      <c r="N147" s="21">
        <v>134</v>
      </c>
      <c r="O147" s="21">
        <v>588813.36</v>
      </c>
      <c r="P147" s="21"/>
      <c r="Q147" s="21"/>
      <c r="R147" s="21">
        <f t="shared" si="27"/>
        <v>134</v>
      </c>
      <c r="S147" s="21">
        <f t="shared" si="28"/>
        <v>588813.36</v>
      </c>
      <c r="T147" s="21">
        <f t="shared" si="29"/>
        <v>289</v>
      </c>
      <c r="U147" s="21">
        <f t="shared" si="30"/>
        <v>1356467.15</v>
      </c>
      <c r="V147" s="11"/>
    </row>
    <row r="148" spans="1:22" s="5" customFormat="1">
      <c r="A148" s="17">
        <v>141</v>
      </c>
      <c r="B148" s="30" t="s">
        <v>307</v>
      </c>
      <c r="C148" s="1" t="s">
        <v>308</v>
      </c>
      <c r="D148" s="22"/>
      <c r="E148" s="22"/>
      <c r="F148" s="22"/>
      <c r="G148" s="22"/>
      <c r="H148" s="22">
        <v>6</v>
      </c>
      <c r="I148" s="22">
        <v>8551.36</v>
      </c>
      <c r="J148" s="22">
        <v>131</v>
      </c>
      <c r="K148" s="22">
        <v>604486.46</v>
      </c>
      <c r="L148" s="20">
        <f t="shared" si="25"/>
        <v>137</v>
      </c>
      <c r="M148" s="20">
        <f t="shared" si="26"/>
        <v>613037.81999999995</v>
      </c>
      <c r="N148" s="22">
        <v>105</v>
      </c>
      <c r="O148" s="22">
        <v>609188.79</v>
      </c>
      <c r="P148" s="22"/>
      <c r="Q148" s="22"/>
      <c r="R148" s="20">
        <f t="shared" si="27"/>
        <v>105</v>
      </c>
      <c r="S148" s="20">
        <f t="shared" si="28"/>
        <v>609188.79</v>
      </c>
      <c r="T148" s="20">
        <f t="shared" si="29"/>
        <v>242</v>
      </c>
      <c r="U148" s="20">
        <f t="shared" si="30"/>
        <v>1222226.6099999999</v>
      </c>
      <c r="V148" s="11"/>
    </row>
    <row r="149" spans="1:22" s="5" customFormat="1">
      <c r="A149" s="14">
        <v>142</v>
      </c>
      <c r="B149" s="29" t="s">
        <v>299</v>
      </c>
      <c r="C149" s="16" t="s">
        <v>300</v>
      </c>
      <c r="D149" s="21"/>
      <c r="E149" s="21"/>
      <c r="F149" s="21"/>
      <c r="G149" s="21"/>
      <c r="H149" s="21">
        <v>69</v>
      </c>
      <c r="I149" s="21">
        <v>57236.5</v>
      </c>
      <c r="J149" s="21">
        <v>194</v>
      </c>
      <c r="K149" s="21">
        <v>521100.24</v>
      </c>
      <c r="L149" s="21">
        <f t="shared" si="25"/>
        <v>263</v>
      </c>
      <c r="M149" s="21">
        <f t="shared" si="26"/>
        <v>578336.74</v>
      </c>
      <c r="N149" s="21">
        <v>47</v>
      </c>
      <c r="O149" s="21">
        <v>465205.14</v>
      </c>
      <c r="P149" s="21"/>
      <c r="Q149" s="21"/>
      <c r="R149" s="21">
        <f t="shared" si="27"/>
        <v>47</v>
      </c>
      <c r="S149" s="21">
        <f t="shared" si="28"/>
        <v>465205.14</v>
      </c>
      <c r="T149" s="21">
        <f t="shared" si="29"/>
        <v>310</v>
      </c>
      <c r="U149" s="21">
        <f t="shared" si="30"/>
        <v>1043541.88</v>
      </c>
      <c r="V149" s="11"/>
    </row>
    <row r="150" spans="1:22" s="5" customFormat="1">
      <c r="A150" s="17">
        <v>143</v>
      </c>
      <c r="B150" s="30" t="s">
        <v>297</v>
      </c>
      <c r="C150" s="1" t="s">
        <v>298</v>
      </c>
      <c r="D150" s="22"/>
      <c r="E150" s="22"/>
      <c r="F150" s="22">
        <v>2</v>
      </c>
      <c r="G150" s="22">
        <v>164392.84</v>
      </c>
      <c r="H150" s="22">
        <v>5</v>
      </c>
      <c r="I150" s="22">
        <v>13430.06</v>
      </c>
      <c r="J150" s="22">
        <v>96</v>
      </c>
      <c r="K150" s="22">
        <v>302055.25</v>
      </c>
      <c r="L150" s="20">
        <f t="shared" si="25"/>
        <v>103</v>
      </c>
      <c r="M150" s="20">
        <f t="shared" si="26"/>
        <v>479878.15</v>
      </c>
      <c r="N150" s="22">
        <v>90</v>
      </c>
      <c r="O150" s="22">
        <v>470397.4</v>
      </c>
      <c r="P150" s="22">
        <v>2</v>
      </c>
      <c r="Q150" s="22">
        <v>17482.02</v>
      </c>
      <c r="R150" s="20">
        <f t="shared" si="27"/>
        <v>92</v>
      </c>
      <c r="S150" s="20">
        <f t="shared" si="28"/>
        <v>487879.42000000004</v>
      </c>
      <c r="T150" s="20">
        <f t="shared" si="29"/>
        <v>195</v>
      </c>
      <c r="U150" s="20">
        <f t="shared" si="30"/>
        <v>967757.57000000007</v>
      </c>
      <c r="V150" s="11"/>
    </row>
    <row r="151" spans="1:22" s="5" customFormat="1">
      <c r="A151" s="14">
        <v>144</v>
      </c>
      <c r="B151" s="29" t="s">
        <v>303</v>
      </c>
      <c r="C151" s="16" t="s">
        <v>304</v>
      </c>
      <c r="D151" s="21"/>
      <c r="E151" s="21"/>
      <c r="F151" s="21">
        <v>1</v>
      </c>
      <c r="G151" s="21">
        <v>42320</v>
      </c>
      <c r="H151" s="21">
        <v>88</v>
      </c>
      <c r="I151" s="21">
        <v>47892.57</v>
      </c>
      <c r="J151" s="21">
        <v>196</v>
      </c>
      <c r="K151" s="21">
        <v>231591.47</v>
      </c>
      <c r="L151" s="21">
        <f t="shared" si="25"/>
        <v>285</v>
      </c>
      <c r="M151" s="21">
        <f t="shared" si="26"/>
        <v>321804.04000000004</v>
      </c>
      <c r="N151" s="21">
        <v>17</v>
      </c>
      <c r="O151" s="21">
        <v>211358.73</v>
      </c>
      <c r="P151" s="21"/>
      <c r="Q151" s="21"/>
      <c r="R151" s="21">
        <f t="shared" si="27"/>
        <v>17</v>
      </c>
      <c r="S151" s="21">
        <f t="shared" si="28"/>
        <v>211358.73</v>
      </c>
      <c r="T151" s="21">
        <f t="shared" si="29"/>
        <v>302</v>
      </c>
      <c r="U151" s="21">
        <f t="shared" si="30"/>
        <v>533162.77</v>
      </c>
      <c r="V151" s="11"/>
    </row>
    <row r="152" spans="1:22" s="5" customFormat="1">
      <c r="A152" s="17">
        <v>145</v>
      </c>
      <c r="B152" s="30" t="s">
        <v>264</v>
      </c>
      <c r="C152" s="1" t="s">
        <v>265</v>
      </c>
      <c r="D152" s="22"/>
      <c r="E152" s="22"/>
      <c r="F152" s="22">
        <v>2</v>
      </c>
      <c r="G152" s="22">
        <v>43838.13</v>
      </c>
      <c r="H152" s="22">
        <v>470</v>
      </c>
      <c r="I152" s="22">
        <v>311887.59000000003</v>
      </c>
      <c r="J152" s="22">
        <v>28</v>
      </c>
      <c r="K152" s="22">
        <v>53793.35</v>
      </c>
      <c r="L152" s="20">
        <f t="shared" si="15"/>
        <v>500</v>
      </c>
      <c r="M152" s="20">
        <f t="shared" si="16"/>
        <v>409519.07</v>
      </c>
      <c r="N152" s="22"/>
      <c r="O152" s="22"/>
      <c r="P152" s="22">
        <v>1</v>
      </c>
      <c r="Q152" s="22">
        <v>120000</v>
      </c>
      <c r="R152" s="20">
        <f t="shared" si="13"/>
        <v>1</v>
      </c>
      <c r="S152" s="20">
        <f t="shared" si="14"/>
        <v>120000</v>
      </c>
      <c r="T152" s="20">
        <f t="shared" si="17"/>
        <v>501</v>
      </c>
      <c r="U152" s="20">
        <f t="shared" si="18"/>
        <v>529519.07000000007</v>
      </c>
      <c r="V152" s="11"/>
    </row>
    <row r="153" spans="1:22" s="5" customFormat="1">
      <c r="A153" s="14">
        <v>146</v>
      </c>
      <c r="B153" s="29" t="s">
        <v>305</v>
      </c>
      <c r="C153" s="16" t="s">
        <v>306</v>
      </c>
      <c r="D153" s="21"/>
      <c r="E153" s="21"/>
      <c r="F153" s="21"/>
      <c r="G153" s="21"/>
      <c r="H153" s="21">
        <v>97</v>
      </c>
      <c r="I153" s="21">
        <v>108321.26</v>
      </c>
      <c r="J153" s="21">
        <v>113</v>
      </c>
      <c r="K153" s="21">
        <v>253305.52</v>
      </c>
      <c r="L153" s="21">
        <f t="shared" ref="L153:L160" si="31">D153+F153+H153+J153</f>
        <v>210</v>
      </c>
      <c r="M153" s="21">
        <f t="shared" ref="M153:M160" si="32">E153+G153+I153+K153</f>
        <v>361626.77999999997</v>
      </c>
      <c r="N153" s="21">
        <v>8</v>
      </c>
      <c r="O153" s="21">
        <v>121022.39999999999</v>
      </c>
      <c r="P153" s="21"/>
      <c r="Q153" s="21"/>
      <c r="R153" s="21">
        <f t="shared" ref="R153:R160" si="33">N153+P153</f>
        <v>8</v>
      </c>
      <c r="S153" s="21">
        <f t="shared" ref="S153:S160" si="34">O153+Q153</f>
        <v>121022.39999999999</v>
      </c>
      <c r="T153" s="21">
        <f t="shared" ref="T153:T160" si="35">L153+R153</f>
        <v>218</v>
      </c>
      <c r="U153" s="21">
        <f t="shared" ref="U153:U160" si="36">M153+S153</f>
        <v>482649.17999999993</v>
      </c>
      <c r="V153" s="11"/>
    </row>
    <row r="154" spans="1:22" s="5" customFormat="1">
      <c r="A154" s="17">
        <v>147</v>
      </c>
      <c r="B154" s="30" t="s">
        <v>321</v>
      </c>
      <c r="C154" s="1" t="s">
        <v>322</v>
      </c>
      <c r="D154" s="22">
        <v>1</v>
      </c>
      <c r="E154" s="22">
        <v>114700</v>
      </c>
      <c r="F154" s="22"/>
      <c r="G154" s="22"/>
      <c r="H154" s="22">
        <v>6</v>
      </c>
      <c r="I154" s="22">
        <v>14532.48</v>
      </c>
      <c r="J154" s="22">
        <v>4</v>
      </c>
      <c r="K154" s="22">
        <v>2990.41</v>
      </c>
      <c r="L154" s="20">
        <f t="shared" si="31"/>
        <v>11</v>
      </c>
      <c r="M154" s="20">
        <f t="shared" si="32"/>
        <v>132222.88999999998</v>
      </c>
      <c r="N154" s="22"/>
      <c r="O154" s="22"/>
      <c r="P154" s="22">
        <v>1</v>
      </c>
      <c r="Q154" s="22">
        <v>150000</v>
      </c>
      <c r="R154" s="20">
        <f t="shared" si="33"/>
        <v>1</v>
      </c>
      <c r="S154" s="20">
        <f t="shared" si="34"/>
        <v>150000</v>
      </c>
      <c r="T154" s="20">
        <f t="shared" si="35"/>
        <v>12</v>
      </c>
      <c r="U154" s="20">
        <f t="shared" si="36"/>
        <v>282222.89</v>
      </c>
      <c r="V154" s="11"/>
    </row>
    <row r="155" spans="1:22" s="5" customFormat="1">
      <c r="A155" s="14">
        <v>148</v>
      </c>
      <c r="B155" s="29" t="s">
        <v>258</v>
      </c>
      <c r="C155" s="16" t="s">
        <v>259</v>
      </c>
      <c r="D155" s="21"/>
      <c r="E155" s="21"/>
      <c r="F155" s="21"/>
      <c r="G155" s="21"/>
      <c r="H155" s="21">
        <v>5</v>
      </c>
      <c r="I155" s="21">
        <v>37779.730000000003</v>
      </c>
      <c r="J155" s="21">
        <v>7</v>
      </c>
      <c r="K155" s="21">
        <v>37879.96</v>
      </c>
      <c r="L155" s="21">
        <f t="shared" si="31"/>
        <v>12</v>
      </c>
      <c r="M155" s="21">
        <f t="shared" si="32"/>
        <v>75659.69</v>
      </c>
      <c r="N155" s="21">
        <v>3</v>
      </c>
      <c r="O155" s="21">
        <v>60664</v>
      </c>
      <c r="P155" s="21"/>
      <c r="Q155" s="21"/>
      <c r="R155" s="21">
        <f t="shared" si="33"/>
        <v>3</v>
      </c>
      <c r="S155" s="21">
        <f t="shared" si="34"/>
        <v>60664</v>
      </c>
      <c r="T155" s="21">
        <f t="shared" si="35"/>
        <v>15</v>
      </c>
      <c r="U155" s="21">
        <f t="shared" si="36"/>
        <v>136323.69</v>
      </c>
      <c r="V155" s="11"/>
    </row>
    <row r="156" spans="1:22" s="5" customFormat="1">
      <c r="A156" s="17">
        <v>149</v>
      </c>
      <c r="B156" s="30" t="s">
        <v>311</v>
      </c>
      <c r="C156" s="1" t="s">
        <v>312</v>
      </c>
      <c r="D156" s="22"/>
      <c r="E156" s="22"/>
      <c r="F156" s="22"/>
      <c r="G156" s="22"/>
      <c r="H156" s="22">
        <v>9</v>
      </c>
      <c r="I156" s="22">
        <v>6741.05</v>
      </c>
      <c r="J156" s="22">
        <v>14</v>
      </c>
      <c r="K156" s="22">
        <v>56325.88</v>
      </c>
      <c r="L156" s="20">
        <f t="shared" ref="L156:L159" si="37">D156+F156+H156+J156</f>
        <v>23</v>
      </c>
      <c r="M156" s="20">
        <f t="shared" ref="M156:M159" si="38">E156+G156+I156+K156</f>
        <v>63066.93</v>
      </c>
      <c r="N156" s="22">
        <v>9</v>
      </c>
      <c r="O156" s="22">
        <v>64677.2</v>
      </c>
      <c r="P156" s="22"/>
      <c r="Q156" s="22"/>
      <c r="R156" s="20">
        <f t="shared" ref="R156:R159" si="39">N156+P156</f>
        <v>9</v>
      </c>
      <c r="S156" s="20">
        <f t="shared" ref="S156:S159" si="40">O156+Q156</f>
        <v>64677.2</v>
      </c>
      <c r="T156" s="20">
        <f t="shared" ref="T156:T159" si="41">L156+R156</f>
        <v>32</v>
      </c>
      <c r="U156" s="20">
        <f t="shared" ref="U156:U159" si="42">M156+S156</f>
        <v>127744.13</v>
      </c>
      <c r="V156" s="11"/>
    </row>
    <row r="157" spans="1:22" s="5" customFormat="1">
      <c r="A157" s="14">
        <v>150</v>
      </c>
      <c r="B157" s="29" t="s">
        <v>223</v>
      </c>
      <c r="C157" s="16" t="s">
        <v>224</v>
      </c>
      <c r="D157" s="21"/>
      <c r="E157" s="21"/>
      <c r="F157" s="21"/>
      <c r="G157" s="21"/>
      <c r="H157" s="21">
        <v>1</v>
      </c>
      <c r="I157" s="21">
        <v>117719.98</v>
      </c>
      <c r="J157" s="21">
        <v>3</v>
      </c>
      <c r="K157" s="21">
        <v>307.5</v>
      </c>
      <c r="L157" s="21">
        <f t="shared" si="37"/>
        <v>4</v>
      </c>
      <c r="M157" s="21">
        <f t="shared" si="38"/>
        <v>118027.48</v>
      </c>
      <c r="N157" s="21"/>
      <c r="O157" s="21"/>
      <c r="P157" s="21"/>
      <c r="Q157" s="21"/>
      <c r="R157" s="21">
        <f t="shared" si="39"/>
        <v>0</v>
      </c>
      <c r="S157" s="21">
        <f t="shared" si="40"/>
        <v>0</v>
      </c>
      <c r="T157" s="21">
        <f t="shared" si="41"/>
        <v>4</v>
      </c>
      <c r="U157" s="21">
        <f t="shared" si="42"/>
        <v>118027.48</v>
      </c>
      <c r="V157" s="11"/>
    </row>
    <row r="158" spans="1:22" s="5" customFormat="1">
      <c r="A158" s="17">
        <v>151</v>
      </c>
      <c r="B158" s="30" t="s">
        <v>309</v>
      </c>
      <c r="C158" s="1" t="s">
        <v>310</v>
      </c>
      <c r="D158" s="22"/>
      <c r="E158" s="22"/>
      <c r="F158" s="22"/>
      <c r="G158" s="22"/>
      <c r="H158" s="22">
        <v>1</v>
      </c>
      <c r="I158" s="22">
        <v>4066.18</v>
      </c>
      <c r="J158" s="22">
        <v>6</v>
      </c>
      <c r="K158" s="22">
        <v>26434.73</v>
      </c>
      <c r="L158" s="20">
        <f t="shared" si="37"/>
        <v>7</v>
      </c>
      <c r="M158" s="20">
        <f t="shared" si="38"/>
        <v>30500.91</v>
      </c>
      <c r="N158" s="22">
        <v>6</v>
      </c>
      <c r="O158" s="22">
        <v>26434.73</v>
      </c>
      <c r="P158" s="22">
        <v>1</v>
      </c>
      <c r="Q158" s="22">
        <v>4066.18</v>
      </c>
      <c r="R158" s="20">
        <f t="shared" si="39"/>
        <v>7</v>
      </c>
      <c r="S158" s="20">
        <f t="shared" si="40"/>
        <v>30500.91</v>
      </c>
      <c r="T158" s="20">
        <f t="shared" si="41"/>
        <v>14</v>
      </c>
      <c r="U158" s="20">
        <f t="shared" si="42"/>
        <v>61001.82</v>
      </c>
      <c r="V158" s="11"/>
    </row>
    <row r="159" spans="1:22" s="5" customFormat="1">
      <c r="A159" s="14">
        <v>152</v>
      </c>
      <c r="B159" s="29" t="s">
        <v>327</v>
      </c>
      <c r="C159" s="16" t="s">
        <v>328</v>
      </c>
      <c r="D159" s="21"/>
      <c r="E159" s="21"/>
      <c r="F159" s="21"/>
      <c r="G159" s="21"/>
      <c r="H159" s="21"/>
      <c r="I159" s="21"/>
      <c r="J159" s="21">
        <v>1</v>
      </c>
      <c r="K159" s="21">
        <v>12048.28</v>
      </c>
      <c r="L159" s="21">
        <f t="shared" si="37"/>
        <v>1</v>
      </c>
      <c r="M159" s="21">
        <f t="shared" si="38"/>
        <v>12048.28</v>
      </c>
      <c r="N159" s="21">
        <v>1</v>
      </c>
      <c r="O159" s="21">
        <v>12000</v>
      </c>
      <c r="P159" s="21"/>
      <c r="Q159" s="21"/>
      <c r="R159" s="21">
        <f t="shared" si="39"/>
        <v>1</v>
      </c>
      <c r="S159" s="21">
        <f t="shared" si="40"/>
        <v>12000</v>
      </c>
      <c r="T159" s="21">
        <f t="shared" si="41"/>
        <v>2</v>
      </c>
      <c r="U159" s="21">
        <f t="shared" si="42"/>
        <v>24048.28</v>
      </c>
      <c r="V159" s="11"/>
    </row>
    <row r="160" spans="1:22" s="5" customFormat="1">
      <c r="A160" s="17">
        <v>153</v>
      </c>
      <c r="B160" s="30" t="s">
        <v>319</v>
      </c>
      <c r="C160" s="1" t="s">
        <v>320</v>
      </c>
      <c r="D160" s="22"/>
      <c r="E160" s="22"/>
      <c r="F160" s="22"/>
      <c r="G160" s="22"/>
      <c r="H160" s="22"/>
      <c r="I160" s="22"/>
      <c r="J160" s="22"/>
      <c r="K160" s="22"/>
      <c r="L160" s="20">
        <f t="shared" si="31"/>
        <v>0</v>
      </c>
      <c r="M160" s="20">
        <f t="shared" si="32"/>
        <v>0</v>
      </c>
      <c r="N160" s="22">
        <v>1</v>
      </c>
      <c r="O160" s="22">
        <v>6500</v>
      </c>
      <c r="P160" s="22">
        <v>1</v>
      </c>
      <c r="Q160" s="22">
        <v>6500</v>
      </c>
      <c r="R160" s="20">
        <f t="shared" si="33"/>
        <v>2</v>
      </c>
      <c r="S160" s="20">
        <f t="shared" si="34"/>
        <v>13000</v>
      </c>
      <c r="T160" s="20">
        <f t="shared" si="35"/>
        <v>2</v>
      </c>
      <c r="U160" s="20">
        <f t="shared" si="36"/>
        <v>13000</v>
      </c>
      <c r="V160" s="11"/>
    </row>
    <row r="161" spans="1:22" s="5" customFormat="1">
      <c r="A161" s="14">
        <v>154</v>
      </c>
      <c r="B161" s="29" t="s">
        <v>313</v>
      </c>
      <c r="C161" s="16" t="s">
        <v>314</v>
      </c>
      <c r="D161" s="21"/>
      <c r="E161" s="21"/>
      <c r="F161" s="21"/>
      <c r="G161" s="21"/>
      <c r="H161" s="21"/>
      <c r="I161" s="21"/>
      <c r="J161" s="21">
        <v>9</v>
      </c>
      <c r="K161" s="21">
        <v>8966.1</v>
      </c>
      <c r="L161" s="21">
        <f t="shared" si="15"/>
        <v>9</v>
      </c>
      <c r="M161" s="21">
        <f t="shared" si="16"/>
        <v>8966.1</v>
      </c>
      <c r="N161" s="21"/>
      <c r="O161" s="21"/>
      <c r="P161" s="21"/>
      <c r="Q161" s="21"/>
      <c r="R161" s="21">
        <f t="shared" si="13"/>
        <v>0</v>
      </c>
      <c r="S161" s="21">
        <f t="shared" si="14"/>
        <v>0</v>
      </c>
      <c r="T161" s="21">
        <f t="shared" si="17"/>
        <v>9</v>
      </c>
      <c r="U161" s="21">
        <f t="shared" si="18"/>
        <v>8966.1</v>
      </c>
      <c r="V161" s="11"/>
    </row>
    <row r="162" spans="1:22" s="5" customFormat="1">
      <c r="A162" s="17">
        <v>155</v>
      </c>
      <c r="B162" s="30" t="s">
        <v>323</v>
      </c>
      <c r="C162" s="1" t="s">
        <v>324</v>
      </c>
      <c r="D162" s="22"/>
      <c r="E162" s="22"/>
      <c r="F162" s="22"/>
      <c r="G162" s="22"/>
      <c r="H162" s="22"/>
      <c r="I162" s="22"/>
      <c r="J162" s="22">
        <v>3</v>
      </c>
      <c r="K162" s="22">
        <v>6917.69</v>
      </c>
      <c r="L162" s="20">
        <f t="shared" si="15"/>
        <v>3</v>
      </c>
      <c r="M162" s="20">
        <f t="shared" si="16"/>
        <v>6917.69</v>
      </c>
      <c r="N162" s="22"/>
      <c r="O162" s="22"/>
      <c r="P162" s="22"/>
      <c r="Q162" s="22"/>
      <c r="R162" s="20">
        <f t="shared" si="13"/>
        <v>0</v>
      </c>
      <c r="S162" s="20">
        <f t="shared" si="14"/>
        <v>0</v>
      </c>
      <c r="T162" s="20">
        <f t="shared" si="17"/>
        <v>3</v>
      </c>
      <c r="U162" s="20">
        <f t="shared" si="18"/>
        <v>6917.69</v>
      </c>
      <c r="V162" s="11"/>
    </row>
    <row r="163" spans="1:22" s="5" customFormat="1">
      <c r="A163" s="14">
        <v>156</v>
      </c>
      <c r="B163" s="29" t="s">
        <v>340</v>
      </c>
      <c r="C163" s="16" t="s">
        <v>341</v>
      </c>
      <c r="D163" s="21"/>
      <c r="E163" s="21"/>
      <c r="F163" s="21"/>
      <c r="G163" s="21"/>
      <c r="H163" s="21"/>
      <c r="I163" s="21"/>
      <c r="J163" s="21">
        <v>1</v>
      </c>
      <c r="K163" s="21">
        <v>549.12</v>
      </c>
      <c r="L163" s="21">
        <f t="shared" si="15"/>
        <v>1</v>
      </c>
      <c r="M163" s="21">
        <f t="shared" si="16"/>
        <v>549.12</v>
      </c>
      <c r="N163" s="21"/>
      <c r="O163" s="21"/>
      <c r="P163" s="21"/>
      <c r="Q163" s="21"/>
      <c r="R163" s="21">
        <f t="shared" si="13"/>
        <v>0</v>
      </c>
      <c r="S163" s="21">
        <f t="shared" si="14"/>
        <v>0</v>
      </c>
      <c r="T163" s="21">
        <f t="shared" si="17"/>
        <v>1</v>
      </c>
      <c r="U163" s="21">
        <f t="shared" si="18"/>
        <v>549.12</v>
      </c>
      <c r="V163" s="11"/>
    </row>
    <row r="164" spans="1:22" s="5" customFormat="1" ht="13.5" thickBot="1">
      <c r="A164" s="17"/>
      <c r="B164" s="30"/>
      <c r="C164" s="1"/>
      <c r="D164" s="22"/>
      <c r="E164" s="22"/>
      <c r="F164" s="22"/>
      <c r="G164" s="22"/>
      <c r="H164" s="22"/>
      <c r="I164" s="22"/>
      <c r="J164" s="22"/>
      <c r="K164" s="22"/>
      <c r="L164" s="20">
        <f t="shared" ref="L164" si="43">D164+F164+H164+J164</f>
        <v>0</v>
      </c>
      <c r="M164" s="20">
        <f t="shared" ref="M164" si="44">E164+G164+I164+K164</f>
        <v>0</v>
      </c>
      <c r="N164" s="22"/>
      <c r="O164" s="22"/>
      <c r="P164" s="22"/>
      <c r="Q164" s="22"/>
      <c r="R164" s="20">
        <f t="shared" ref="R164" si="45">N164+P164</f>
        <v>0</v>
      </c>
      <c r="S164" s="20">
        <f t="shared" ref="S164" si="46">O164+Q164</f>
        <v>0</v>
      </c>
      <c r="T164" s="20">
        <f t="shared" ref="T164" si="47">L164+R164</f>
        <v>0</v>
      </c>
      <c r="U164" s="20">
        <f t="shared" ref="U164" si="48">M164+S164</f>
        <v>0</v>
      </c>
      <c r="V164" s="11"/>
    </row>
    <row r="165" spans="1:22" s="5" customFormat="1" ht="14.25" thickTop="1" thickBot="1">
      <c r="A165" s="53" t="s">
        <v>0</v>
      </c>
      <c r="B165" s="53"/>
      <c r="C165" s="54"/>
      <c r="D165" s="26">
        <f>SUM(D8:D164)</f>
        <v>41150</v>
      </c>
      <c r="E165" s="26">
        <f>SUM(E8:E164)</f>
        <v>20155685564.130287</v>
      </c>
      <c r="F165" s="26">
        <f>SUM(F8:F164)</f>
        <v>119825</v>
      </c>
      <c r="G165" s="26">
        <f>SUM(G8:G164)</f>
        <v>19894120876.024406</v>
      </c>
      <c r="H165" s="26">
        <f>SUM(H8:H164)</f>
        <v>886565</v>
      </c>
      <c r="I165" s="26">
        <f>SUM(I8:I164)</f>
        <v>50315502312.843399</v>
      </c>
      <c r="J165" s="26">
        <f>SUM(J8:J164)</f>
        <v>967271</v>
      </c>
      <c r="K165" s="26">
        <f>SUM(K8:K164)</f>
        <v>48710344714.571373</v>
      </c>
      <c r="L165" s="26">
        <f>SUM(L8:L164)</f>
        <v>2014811</v>
      </c>
      <c r="M165" s="26">
        <f>SUM(M8:M164)</f>
        <v>139075653467.56949</v>
      </c>
      <c r="N165" s="26">
        <f>SUM(N8:N164)</f>
        <v>42457</v>
      </c>
      <c r="O165" s="26">
        <f>SUM(O8:O164)</f>
        <v>72621878169.859955</v>
      </c>
      <c r="P165" s="26">
        <f>SUM(P8:P164)</f>
        <v>42457</v>
      </c>
      <c r="Q165" s="26">
        <f>SUM(Q8:Q164)</f>
        <v>72688426473.929993</v>
      </c>
      <c r="R165" s="26">
        <f>SUM(R8:R164)</f>
        <v>84914</v>
      </c>
      <c r="S165" s="26">
        <f>SUM(S8:S164)</f>
        <v>145310304643.79001</v>
      </c>
      <c r="T165" s="26">
        <f>SUM(T8:T164)</f>
        <v>2099725</v>
      </c>
      <c r="U165" s="26">
        <f>SUM(U8:U164)</f>
        <v>284385958111.35925</v>
      </c>
    </row>
    <row r="166" spans="1:22" s="5" customFormat="1" ht="13.5" customHeight="1" thickTop="1">
      <c r="A166" s="43" t="s">
        <v>344</v>
      </c>
      <c r="B166" s="9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42"/>
      <c r="U166" s="42"/>
      <c r="V166" s="11"/>
    </row>
    <row r="167" spans="1:22" ht="12.75" customHeight="1">
      <c r="A167" s="7" t="s">
        <v>17</v>
      </c>
      <c r="T167" s="6"/>
      <c r="U167" s="6"/>
      <c r="V167" s="11"/>
    </row>
    <row r="168" spans="1:22" ht="13.5" customHeight="1">
      <c r="A168" s="7" t="s">
        <v>43</v>
      </c>
      <c r="E168" s="8"/>
      <c r="F168" s="8"/>
      <c r="G168" s="8"/>
      <c r="H168" s="8"/>
      <c r="T168" s="6"/>
      <c r="U168" s="6"/>
      <c r="V168" s="11"/>
    </row>
    <row r="169" spans="1:22">
      <c r="B169" s="6"/>
      <c r="E169" s="25"/>
      <c r="F169" s="23"/>
      <c r="G169" s="23"/>
      <c r="H169" s="23"/>
      <c r="I169" s="23"/>
      <c r="J169" s="23"/>
      <c r="K169" s="23"/>
      <c r="L169" s="23"/>
      <c r="M169" s="23"/>
      <c r="N169" s="25"/>
      <c r="O169" s="25"/>
      <c r="V169" s="11"/>
    </row>
  </sheetData>
  <mergeCells count="13">
    <mergeCell ref="A165:C165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"/>
  <sheetViews>
    <sheetView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>
      <c r="A5" s="3" t="s">
        <v>345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>
      <c r="A8" s="17">
        <v>1</v>
      </c>
      <c r="B8" s="28" t="s">
        <v>44</v>
      </c>
      <c r="C8" s="18" t="s">
        <v>45</v>
      </c>
      <c r="D8" s="20">
        <v>65300</v>
      </c>
      <c r="E8" s="20">
        <v>25361390177.8218</v>
      </c>
      <c r="F8" s="20">
        <v>183272</v>
      </c>
      <c r="G8" s="20">
        <v>29489411780.891499</v>
      </c>
      <c r="H8" s="20">
        <v>250961</v>
      </c>
      <c r="I8" s="20">
        <v>57501361146.775497</v>
      </c>
      <c r="J8" s="20">
        <v>389604</v>
      </c>
      <c r="K8" s="20">
        <v>63582933613.3853</v>
      </c>
      <c r="L8" s="20">
        <f>D8+F8+H8+J8</f>
        <v>889137</v>
      </c>
      <c r="M8" s="20">
        <f>E8+G8+I8+K8</f>
        <v>175935096718.87408</v>
      </c>
      <c r="N8" s="20">
        <v>9012</v>
      </c>
      <c r="O8" s="20">
        <v>98812196596.619995</v>
      </c>
      <c r="P8" s="20">
        <v>8951</v>
      </c>
      <c r="Q8" s="20">
        <v>90840402327.440002</v>
      </c>
      <c r="R8" s="20">
        <f>N8+P8</f>
        <v>17963</v>
      </c>
      <c r="S8" s="20">
        <f>O8+Q8</f>
        <v>189652598924.06</v>
      </c>
      <c r="T8" s="20">
        <f>L8+R8</f>
        <v>907100</v>
      </c>
      <c r="U8" s="20">
        <f>M8+S8</f>
        <v>365587695642.93408</v>
      </c>
      <c r="V8" s="11"/>
    </row>
    <row r="9" spans="1:22" s="5" customFormat="1">
      <c r="A9" s="14">
        <v>2</v>
      </c>
      <c r="B9" s="29" t="s">
        <v>46</v>
      </c>
      <c r="C9" s="16" t="s">
        <v>47</v>
      </c>
      <c r="D9" s="21">
        <v>16043</v>
      </c>
      <c r="E9" s="21">
        <v>20379391002</v>
      </c>
      <c r="F9" s="21">
        <v>88993</v>
      </c>
      <c r="G9" s="21">
        <v>21824311563.8479</v>
      </c>
      <c r="H9" s="21">
        <v>91469</v>
      </c>
      <c r="I9" s="21">
        <v>99178640948.695694</v>
      </c>
      <c r="J9" s="21">
        <v>115847</v>
      </c>
      <c r="K9" s="21">
        <v>98809531229.301407</v>
      </c>
      <c r="L9" s="21">
        <f t="shared" ref="L9:L108" si="0">D9+F9+H9+J9</f>
        <v>312352</v>
      </c>
      <c r="M9" s="21">
        <f t="shared" ref="M9:M108" si="1">E9+G9+I9+K9</f>
        <v>240191874743.84497</v>
      </c>
      <c r="N9" s="21">
        <v>3719</v>
      </c>
      <c r="O9" s="21">
        <v>41458974037.059998</v>
      </c>
      <c r="P9" s="21">
        <v>3931</v>
      </c>
      <c r="Q9" s="21">
        <v>39905436552.290001</v>
      </c>
      <c r="R9" s="21">
        <f t="shared" ref="R9:S9" si="2">N9+P9</f>
        <v>7650</v>
      </c>
      <c r="S9" s="21">
        <f t="shared" si="2"/>
        <v>81364410589.350006</v>
      </c>
      <c r="T9" s="21">
        <f t="shared" ref="T9:T108" si="3">L9+R9</f>
        <v>320002</v>
      </c>
      <c r="U9" s="21">
        <f t="shared" ref="U9:U108" si="4">M9+S9</f>
        <v>321556285333.19495</v>
      </c>
      <c r="V9" s="11"/>
    </row>
    <row r="10" spans="1:22" s="5" customFormat="1">
      <c r="A10" s="17">
        <v>3</v>
      </c>
      <c r="B10" s="30" t="s">
        <v>19</v>
      </c>
      <c r="C10" s="1" t="s">
        <v>20</v>
      </c>
      <c r="D10" s="22">
        <v>101766</v>
      </c>
      <c r="E10" s="22">
        <v>44835842601.763901</v>
      </c>
      <c r="F10" s="22">
        <v>302518</v>
      </c>
      <c r="G10" s="22">
        <v>46379083522.555603</v>
      </c>
      <c r="H10" s="22">
        <v>380428</v>
      </c>
      <c r="I10" s="22">
        <v>51244182138.508499</v>
      </c>
      <c r="J10" s="22">
        <v>419506</v>
      </c>
      <c r="K10" s="22">
        <v>53076454444.460098</v>
      </c>
      <c r="L10" s="20">
        <f t="shared" si="0"/>
        <v>1204218</v>
      </c>
      <c r="M10" s="20">
        <f t="shared" si="1"/>
        <v>195535562707.28809</v>
      </c>
      <c r="N10" s="22">
        <v>5755</v>
      </c>
      <c r="O10" s="22">
        <v>67375220814.410004</v>
      </c>
      <c r="P10" s="22">
        <v>5717</v>
      </c>
      <c r="Q10" s="22">
        <v>56962101327.029999</v>
      </c>
      <c r="R10" s="20">
        <f>N10+P10</f>
        <v>11472</v>
      </c>
      <c r="S10" s="20">
        <f>O10+Q10</f>
        <v>124337322141.44</v>
      </c>
      <c r="T10" s="20">
        <f t="shared" si="3"/>
        <v>1215690</v>
      </c>
      <c r="U10" s="20">
        <f t="shared" si="4"/>
        <v>319872884848.72809</v>
      </c>
      <c r="V10" s="11"/>
    </row>
    <row r="11" spans="1:22" s="5" customFormat="1">
      <c r="A11" s="14">
        <v>4</v>
      </c>
      <c r="B11" s="29" t="s">
        <v>48</v>
      </c>
      <c r="C11" s="16" t="s">
        <v>49</v>
      </c>
      <c r="D11" s="21">
        <v>3735</v>
      </c>
      <c r="E11" s="21">
        <v>8951934783.3199997</v>
      </c>
      <c r="F11" s="21">
        <v>28373</v>
      </c>
      <c r="G11" s="21">
        <v>9634046535.0494995</v>
      </c>
      <c r="H11" s="21">
        <v>16310</v>
      </c>
      <c r="I11" s="21">
        <v>60237800417.959999</v>
      </c>
      <c r="J11" s="21">
        <v>24652</v>
      </c>
      <c r="K11" s="21">
        <v>65441703095.964699</v>
      </c>
      <c r="L11" s="21">
        <f t="shared" si="0"/>
        <v>73070</v>
      </c>
      <c r="M11" s="21">
        <f t="shared" si="1"/>
        <v>144265484832.29419</v>
      </c>
      <c r="N11" s="21">
        <v>5250</v>
      </c>
      <c r="O11" s="21">
        <v>62470135007.389999</v>
      </c>
      <c r="P11" s="21">
        <v>5510</v>
      </c>
      <c r="Q11" s="21">
        <v>55629146630.150002</v>
      </c>
      <c r="R11" s="21">
        <f t="shared" ref="R11:S22" si="5">N11+P11</f>
        <v>10760</v>
      </c>
      <c r="S11" s="21">
        <f t="shared" si="5"/>
        <v>118099281637.54001</v>
      </c>
      <c r="T11" s="21">
        <f t="shared" si="3"/>
        <v>83830</v>
      </c>
      <c r="U11" s="21">
        <f t="shared" si="4"/>
        <v>262364766469.8342</v>
      </c>
      <c r="V11" s="11"/>
    </row>
    <row r="12" spans="1:22" s="5" customFormat="1">
      <c r="A12" s="17">
        <v>5</v>
      </c>
      <c r="B12" s="12" t="s">
        <v>50</v>
      </c>
      <c r="C12" s="1" t="s">
        <v>51</v>
      </c>
      <c r="D12" s="22">
        <v>101445</v>
      </c>
      <c r="E12" s="22">
        <v>43129152640.555</v>
      </c>
      <c r="F12" s="22">
        <v>182574</v>
      </c>
      <c r="G12" s="22">
        <v>31442648164.605598</v>
      </c>
      <c r="H12" s="22">
        <v>397921</v>
      </c>
      <c r="I12" s="22">
        <v>29906826057.610001</v>
      </c>
      <c r="J12" s="22">
        <v>270918</v>
      </c>
      <c r="K12" s="22">
        <v>38099720737.735802</v>
      </c>
      <c r="L12" s="20">
        <f t="shared" si="0"/>
        <v>952858</v>
      </c>
      <c r="M12" s="20">
        <f t="shared" si="1"/>
        <v>142578347600.50641</v>
      </c>
      <c r="N12" s="22">
        <v>3897</v>
      </c>
      <c r="O12" s="22">
        <v>20892061109.57</v>
      </c>
      <c r="P12" s="22">
        <v>3809</v>
      </c>
      <c r="Q12" s="22">
        <v>24981358811.830002</v>
      </c>
      <c r="R12" s="20">
        <f t="shared" si="5"/>
        <v>7706</v>
      </c>
      <c r="S12" s="20">
        <f t="shared" si="5"/>
        <v>45873419921.400002</v>
      </c>
      <c r="T12" s="20">
        <f t="shared" si="3"/>
        <v>960564</v>
      </c>
      <c r="U12" s="20">
        <f t="shared" si="4"/>
        <v>188451767521.9064</v>
      </c>
      <c r="V12" s="11"/>
    </row>
    <row r="13" spans="1:22" s="5" customFormat="1">
      <c r="A13" s="14">
        <v>6</v>
      </c>
      <c r="B13" s="15" t="s">
        <v>56</v>
      </c>
      <c r="C13" s="16" t="s">
        <v>57</v>
      </c>
      <c r="D13" s="21">
        <v>55297</v>
      </c>
      <c r="E13" s="21">
        <v>35166857101.264503</v>
      </c>
      <c r="F13" s="21">
        <v>114587</v>
      </c>
      <c r="G13" s="21">
        <v>16751428431.999599</v>
      </c>
      <c r="H13" s="21">
        <v>280640</v>
      </c>
      <c r="I13" s="21">
        <v>22413099061.286999</v>
      </c>
      <c r="J13" s="21">
        <v>203209</v>
      </c>
      <c r="K13" s="21">
        <v>30882122223.316799</v>
      </c>
      <c r="L13" s="21">
        <f t="shared" si="0"/>
        <v>653733</v>
      </c>
      <c r="M13" s="21">
        <f t="shared" si="1"/>
        <v>105213506817.8679</v>
      </c>
      <c r="N13" s="21">
        <v>4504</v>
      </c>
      <c r="O13" s="21">
        <v>26111014621.84</v>
      </c>
      <c r="P13" s="21">
        <v>4646</v>
      </c>
      <c r="Q13" s="21">
        <v>34420286508.040001</v>
      </c>
      <c r="R13" s="21">
        <f t="shared" ref="R13:R20" si="6">N13+P13</f>
        <v>9150</v>
      </c>
      <c r="S13" s="21">
        <f t="shared" ref="S13:S20" si="7">O13+Q13</f>
        <v>60531301129.880005</v>
      </c>
      <c r="T13" s="21">
        <f t="shared" si="3"/>
        <v>662883</v>
      </c>
      <c r="U13" s="21">
        <f t="shared" si="4"/>
        <v>165744807947.74792</v>
      </c>
      <c r="V13" s="11"/>
    </row>
    <row r="14" spans="1:22" s="5" customFormat="1">
      <c r="A14" s="17">
        <v>7</v>
      </c>
      <c r="B14" s="30" t="s">
        <v>21</v>
      </c>
      <c r="C14" s="1" t="s">
        <v>22</v>
      </c>
      <c r="D14" s="22">
        <v>1328</v>
      </c>
      <c r="E14" s="22">
        <v>2063805184.2999001</v>
      </c>
      <c r="F14" s="22">
        <v>6906</v>
      </c>
      <c r="G14" s="22">
        <v>2925807332.138</v>
      </c>
      <c r="H14" s="22">
        <v>1681</v>
      </c>
      <c r="I14" s="22">
        <v>5211615960.9995003</v>
      </c>
      <c r="J14" s="22">
        <v>3907</v>
      </c>
      <c r="K14" s="22">
        <v>5029381108.9863005</v>
      </c>
      <c r="L14" s="20">
        <f t="shared" si="0"/>
        <v>13822</v>
      </c>
      <c r="M14" s="20">
        <f t="shared" si="1"/>
        <v>15230609586.423702</v>
      </c>
      <c r="N14" s="22">
        <v>4065</v>
      </c>
      <c r="O14" s="22">
        <v>75076476272.630005</v>
      </c>
      <c r="P14" s="22">
        <v>4361</v>
      </c>
      <c r="Q14" s="22">
        <v>74515537843.410004</v>
      </c>
      <c r="R14" s="20">
        <f t="shared" si="6"/>
        <v>8426</v>
      </c>
      <c r="S14" s="20">
        <f t="shared" si="7"/>
        <v>149592014116.04001</v>
      </c>
      <c r="T14" s="20">
        <f t="shared" si="3"/>
        <v>22248</v>
      </c>
      <c r="U14" s="20">
        <f t="shared" si="4"/>
        <v>164822623702.46371</v>
      </c>
      <c r="V14" s="11"/>
    </row>
    <row r="15" spans="1:22" s="5" customFormat="1">
      <c r="A15" s="14">
        <v>8</v>
      </c>
      <c r="B15" s="29" t="s">
        <v>52</v>
      </c>
      <c r="C15" s="16" t="s">
        <v>53</v>
      </c>
      <c r="D15" s="21">
        <v>3569</v>
      </c>
      <c r="E15" s="21">
        <v>11090938750.4517</v>
      </c>
      <c r="F15" s="21">
        <v>12627</v>
      </c>
      <c r="G15" s="21">
        <v>4756934138.2734003</v>
      </c>
      <c r="H15" s="21">
        <v>23816</v>
      </c>
      <c r="I15" s="21">
        <v>16090876889.104601</v>
      </c>
      <c r="J15" s="21">
        <v>33564</v>
      </c>
      <c r="K15" s="21">
        <v>12410288220.362101</v>
      </c>
      <c r="L15" s="21">
        <f t="shared" si="0"/>
        <v>73576</v>
      </c>
      <c r="M15" s="21">
        <f t="shared" si="1"/>
        <v>44349037998.191803</v>
      </c>
      <c r="N15" s="21">
        <v>2365</v>
      </c>
      <c r="O15" s="21">
        <v>40513860850.949997</v>
      </c>
      <c r="P15" s="21">
        <v>5233</v>
      </c>
      <c r="Q15" s="21">
        <v>48559734744.389999</v>
      </c>
      <c r="R15" s="21">
        <f t="shared" si="6"/>
        <v>7598</v>
      </c>
      <c r="S15" s="21">
        <f t="shared" si="7"/>
        <v>89073595595.339996</v>
      </c>
      <c r="T15" s="21">
        <f t="shared" si="3"/>
        <v>81174</v>
      </c>
      <c r="U15" s="21">
        <f t="shared" si="4"/>
        <v>133422633593.5318</v>
      </c>
      <c r="V15" s="11"/>
    </row>
    <row r="16" spans="1:22" s="5" customFormat="1">
      <c r="A16" s="17">
        <v>9</v>
      </c>
      <c r="B16" s="30" t="s">
        <v>58</v>
      </c>
      <c r="C16" s="1" t="s">
        <v>59</v>
      </c>
      <c r="D16" s="22">
        <v>1800</v>
      </c>
      <c r="E16" s="22">
        <v>8383368698.0100002</v>
      </c>
      <c r="F16" s="22">
        <v>8127</v>
      </c>
      <c r="G16" s="22">
        <v>5827295178.4245005</v>
      </c>
      <c r="H16" s="22">
        <v>5857</v>
      </c>
      <c r="I16" s="22">
        <v>25357169937.549999</v>
      </c>
      <c r="J16" s="22">
        <v>7823</v>
      </c>
      <c r="K16" s="22">
        <v>29681656341.3298</v>
      </c>
      <c r="L16" s="20">
        <f t="shared" si="0"/>
        <v>23607</v>
      </c>
      <c r="M16" s="20">
        <f t="shared" si="1"/>
        <v>69249490155.314301</v>
      </c>
      <c r="N16" s="22">
        <v>2097</v>
      </c>
      <c r="O16" s="22">
        <v>14396112245.940001</v>
      </c>
      <c r="P16" s="22">
        <v>1345</v>
      </c>
      <c r="Q16" s="22">
        <v>12442399449</v>
      </c>
      <c r="R16" s="20">
        <f t="shared" si="6"/>
        <v>3442</v>
      </c>
      <c r="S16" s="20">
        <f t="shared" si="7"/>
        <v>26838511694.940002</v>
      </c>
      <c r="T16" s="20">
        <f t="shared" si="3"/>
        <v>27049</v>
      </c>
      <c r="U16" s="20">
        <f t="shared" si="4"/>
        <v>96088001850.254303</v>
      </c>
      <c r="V16" s="11"/>
    </row>
    <row r="17" spans="1:22" s="5" customFormat="1">
      <c r="A17" s="14">
        <v>10</v>
      </c>
      <c r="B17" s="29" t="s">
        <v>54</v>
      </c>
      <c r="C17" s="16" t="s">
        <v>55</v>
      </c>
      <c r="D17" s="21">
        <v>2384</v>
      </c>
      <c r="E17" s="21">
        <v>4909823279.2680998</v>
      </c>
      <c r="F17" s="21">
        <v>15128</v>
      </c>
      <c r="G17" s="21">
        <v>4356270169.9398003</v>
      </c>
      <c r="H17" s="21">
        <v>18214</v>
      </c>
      <c r="I17" s="21">
        <v>19793095530.197701</v>
      </c>
      <c r="J17" s="21">
        <v>24977</v>
      </c>
      <c r="K17" s="21">
        <v>14663185834.583099</v>
      </c>
      <c r="L17" s="21">
        <f t="shared" si="0"/>
        <v>60703</v>
      </c>
      <c r="M17" s="21">
        <f t="shared" si="1"/>
        <v>43722374813.988701</v>
      </c>
      <c r="N17" s="21">
        <v>9709</v>
      </c>
      <c r="O17" s="21">
        <v>20103497398.68</v>
      </c>
      <c r="P17" s="21">
        <v>9876</v>
      </c>
      <c r="Q17" s="21">
        <v>25798824822.66</v>
      </c>
      <c r="R17" s="21">
        <f t="shared" si="6"/>
        <v>19585</v>
      </c>
      <c r="S17" s="21">
        <f t="shared" si="7"/>
        <v>45902322221.339996</v>
      </c>
      <c r="T17" s="21">
        <f t="shared" si="3"/>
        <v>80288</v>
      </c>
      <c r="U17" s="21">
        <f t="shared" si="4"/>
        <v>89624697035.328705</v>
      </c>
      <c r="V17" s="11"/>
    </row>
    <row r="18" spans="1:22" s="5" customFormat="1">
      <c r="A18" s="17">
        <v>11</v>
      </c>
      <c r="B18" s="30" t="s">
        <v>64</v>
      </c>
      <c r="C18" s="1" t="s">
        <v>65</v>
      </c>
      <c r="D18" s="22">
        <v>1348</v>
      </c>
      <c r="E18" s="22">
        <v>616535919.42999995</v>
      </c>
      <c r="F18" s="22">
        <v>4399</v>
      </c>
      <c r="G18" s="22">
        <v>983775369.94340003</v>
      </c>
      <c r="H18" s="22">
        <v>2934</v>
      </c>
      <c r="I18" s="22">
        <v>2503689483.7399998</v>
      </c>
      <c r="J18" s="22">
        <v>3887</v>
      </c>
      <c r="K18" s="22">
        <v>2157147805.0300002</v>
      </c>
      <c r="L18" s="20">
        <f t="shared" si="0"/>
        <v>12568</v>
      </c>
      <c r="M18" s="20">
        <f t="shared" si="1"/>
        <v>6261148578.1434002</v>
      </c>
      <c r="N18" s="22">
        <v>7078</v>
      </c>
      <c r="O18" s="22">
        <v>27994270135.299999</v>
      </c>
      <c r="P18" s="22">
        <v>7266</v>
      </c>
      <c r="Q18" s="22">
        <v>28110326288.919998</v>
      </c>
      <c r="R18" s="20">
        <f t="shared" si="6"/>
        <v>14344</v>
      </c>
      <c r="S18" s="20">
        <f t="shared" si="7"/>
        <v>56104596424.220001</v>
      </c>
      <c r="T18" s="20">
        <f t="shared" si="3"/>
        <v>26912</v>
      </c>
      <c r="U18" s="20">
        <f t="shared" si="4"/>
        <v>62365745002.363403</v>
      </c>
      <c r="V18" s="11"/>
    </row>
    <row r="19" spans="1:22" s="5" customFormat="1">
      <c r="A19" s="14">
        <v>12</v>
      </c>
      <c r="B19" s="29" t="s">
        <v>60</v>
      </c>
      <c r="C19" s="16" t="s">
        <v>61</v>
      </c>
      <c r="D19" s="21"/>
      <c r="E19" s="21"/>
      <c r="F19" s="21"/>
      <c r="G19" s="21"/>
      <c r="H19" s="21">
        <v>2939</v>
      </c>
      <c r="I19" s="21">
        <v>25506003835.119999</v>
      </c>
      <c r="J19" s="21">
        <v>3300</v>
      </c>
      <c r="K19" s="21">
        <v>25065082694.580002</v>
      </c>
      <c r="L19" s="21">
        <f t="shared" si="0"/>
        <v>6239</v>
      </c>
      <c r="M19" s="21">
        <f t="shared" si="1"/>
        <v>50571086529.699997</v>
      </c>
      <c r="N19" s="21">
        <v>146</v>
      </c>
      <c r="O19" s="21">
        <v>2812614179.8899999</v>
      </c>
      <c r="P19" s="21">
        <v>138</v>
      </c>
      <c r="Q19" s="21">
        <v>3170863724.8099999</v>
      </c>
      <c r="R19" s="21">
        <f t="shared" si="6"/>
        <v>284</v>
      </c>
      <c r="S19" s="21">
        <f t="shared" si="7"/>
        <v>5983477904.6999998</v>
      </c>
      <c r="T19" s="21">
        <f t="shared" si="3"/>
        <v>6523</v>
      </c>
      <c r="U19" s="21">
        <f t="shared" si="4"/>
        <v>56554564434.399994</v>
      </c>
      <c r="V19" s="11"/>
    </row>
    <row r="20" spans="1:22" s="5" customFormat="1">
      <c r="A20" s="17">
        <v>13</v>
      </c>
      <c r="B20" s="30" t="s">
        <v>62</v>
      </c>
      <c r="C20" s="1" t="s">
        <v>63</v>
      </c>
      <c r="D20" s="22"/>
      <c r="E20" s="22"/>
      <c r="F20" s="22">
        <v>12</v>
      </c>
      <c r="G20" s="22">
        <v>1671625279.1600001</v>
      </c>
      <c r="H20" s="22">
        <v>2771</v>
      </c>
      <c r="I20" s="22">
        <v>17447581817.939999</v>
      </c>
      <c r="J20" s="22">
        <v>2559</v>
      </c>
      <c r="K20" s="22">
        <v>16317851115.43</v>
      </c>
      <c r="L20" s="20">
        <f t="shared" si="0"/>
        <v>5342</v>
      </c>
      <c r="M20" s="20">
        <f t="shared" si="1"/>
        <v>35437058212.529999</v>
      </c>
      <c r="N20" s="22">
        <v>402</v>
      </c>
      <c r="O20" s="22">
        <v>10021948989.77</v>
      </c>
      <c r="P20" s="22">
        <v>390</v>
      </c>
      <c r="Q20" s="22">
        <v>9236299013.2199993</v>
      </c>
      <c r="R20" s="20">
        <f t="shared" si="6"/>
        <v>792</v>
      </c>
      <c r="S20" s="20">
        <f t="shared" si="7"/>
        <v>19258248002.989998</v>
      </c>
      <c r="T20" s="20">
        <f t="shared" si="3"/>
        <v>6134</v>
      </c>
      <c r="U20" s="20">
        <f t="shared" si="4"/>
        <v>54695306215.519997</v>
      </c>
      <c r="V20" s="11"/>
    </row>
    <row r="21" spans="1:22" s="5" customFormat="1">
      <c r="A21" s="14">
        <v>14</v>
      </c>
      <c r="B21" s="15" t="s">
        <v>27</v>
      </c>
      <c r="C21" s="16" t="s">
        <v>28</v>
      </c>
      <c r="D21" s="21"/>
      <c r="E21" s="21"/>
      <c r="F21" s="21"/>
      <c r="G21" s="21"/>
      <c r="H21" s="21">
        <v>1882</v>
      </c>
      <c r="I21" s="21">
        <v>17030022425.25</v>
      </c>
      <c r="J21" s="21">
        <v>1859</v>
      </c>
      <c r="K21" s="21">
        <v>13645001227.48</v>
      </c>
      <c r="L21" s="21">
        <f t="shared" ref="L21:L34" si="8">D21+F21+H21+J21</f>
        <v>3741</v>
      </c>
      <c r="M21" s="21">
        <f t="shared" ref="M21:M34" si="9">E21+G21+I21+K21</f>
        <v>30675023652.73</v>
      </c>
      <c r="N21" s="21">
        <v>518</v>
      </c>
      <c r="O21" s="21">
        <v>7304795957.3699999</v>
      </c>
      <c r="P21" s="21">
        <v>747</v>
      </c>
      <c r="Q21" s="21">
        <v>10690391260.26</v>
      </c>
      <c r="R21" s="21">
        <f t="shared" si="5"/>
        <v>1265</v>
      </c>
      <c r="S21" s="21">
        <f t="shared" si="5"/>
        <v>17995187217.630001</v>
      </c>
      <c r="T21" s="21">
        <f t="shared" ref="T21:T34" si="10">L21+R21</f>
        <v>5006</v>
      </c>
      <c r="U21" s="21">
        <f t="shared" ref="U21:U34" si="11">M21+S21</f>
        <v>48670210870.360001</v>
      </c>
      <c r="V21" s="11"/>
    </row>
    <row r="22" spans="1:22" s="5" customFormat="1">
      <c r="A22" s="17">
        <v>15</v>
      </c>
      <c r="B22" s="30" t="s">
        <v>33</v>
      </c>
      <c r="C22" s="1" t="s">
        <v>34</v>
      </c>
      <c r="D22" s="22">
        <v>400</v>
      </c>
      <c r="E22" s="22">
        <v>3856968870.6100001</v>
      </c>
      <c r="F22" s="22">
        <v>1350</v>
      </c>
      <c r="G22" s="22">
        <v>2695842281.3600001</v>
      </c>
      <c r="H22" s="22">
        <v>1684</v>
      </c>
      <c r="I22" s="22">
        <v>4275146064.6700001</v>
      </c>
      <c r="J22" s="22">
        <v>2055</v>
      </c>
      <c r="K22" s="22">
        <v>2352480520.0700002</v>
      </c>
      <c r="L22" s="20">
        <f t="shared" si="8"/>
        <v>5489</v>
      </c>
      <c r="M22" s="20">
        <f t="shared" si="9"/>
        <v>13180437736.709999</v>
      </c>
      <c r="N22" s="22">
        <v>1782</v>
      </c>
      <c r="O22" s="22">
        <v>9394740562.1299992</v>
      </c>
      <c r="P22" s="22">
        <v>1944</v>
      </c>
      <c r="Q22" s="22">
        <v>12447954641.84</v>
      </c>
      <c r="R22" s="20">
        <f t="shared" si="5"/>
        <v>3726</v>
      </c>
      <c r="S22" s="20">
        <f t="shared" si="5"/>
        <v>21842695203.970001</v>
      </c>
      <c r="T22" s="20">
        <f t="shared" si="10"/>
        <v>9215</v>
      </c>
      <c r="U22" s="20">
        <f t="shared" si="11"/>
        <v>35023132940.68</v>
      </c>
      <c r="V22" s="11"/>
    </row>
    <row r="23" spans="1:22" s="5" customFormat="1">
      <c r="A23" s="14">
        <v>16</v>
      </c>
      <c r="B23" s="29" t="s">
        <v>25</v>
      </c>
      <c r="C23" s="16" t="s">
        <v>26</v>
      </c>
      <c r="D23" s="21">
        <v>2949</v>
      </c>
      <c r="E23" s="21">
        <v>3305128321.8899999</v>
      </c>
      <c r="F23" s="21">
        <v>8632</v>
      </c>
      <c r="G23" s="21">
        <v>1788410279.3499999</v>
      </c>
      <c r="H23" s="21">
        <v>2716</v>
      </c>
      <c r="I23" s="21">
        <v>3303489546.3902001</v>
      </c>
      <c r="J23" s="21">
        <v>7235</v>
      </c>
      <c r="K23" s="21">
        <v>3232652429.1501002</v>
      </c>
      <c r="L23" s="21">
        <f t="shared" si="8"/>
        <v>21532</v>
      </c>
      <c r="M23" s="21">
        <f t="shared" si="9"/>
        <v>11629680576.7803</v>
      </c>
      <c r="N23" s="21">
        <v>4290</v>
      </c>
      <c r="O23" s="21">
        <v>9107262759.7700005</v>
      </c>
      <c r="P23" s="21">
        <v>6988</v>
      </c>
      <c r="Q23" s="21">
        <v>10722781660.65</v>
      </c>
      <c r="R23" s="21">
        <f t="shared" ref="R23:R106" si="12">N23+P23</f>
        <v>11278</v>
      </c>
      <c r="S23" s="21">
        <f t="shared" ref="S23:S106" si="13">O23+Q23</f>
        <v>19830044420.419998</v>
      </c>
      <c r="T23" s="21">
        <f t="shared" si="10"/>
        <v>32810</v>
      </c>
      <c r="U23" s="21">
        <f t="shared" si="11"/>
        <v>31459724997.200298</v>
      </c>
      <c r="V23" s="11"/>
    </row>
    <row r="24" spans="1:22" s="5" customFormat="1">
      <c r="A24" s="17">
        <v>17</v>
      </c>
      <c r="B24" s="30" t="s">
        <v>29</v>
      </c>
      <c r="C24" s="1" t="s">
        <v>30</v>
      </c>
      <c r="D24" s="22">
        <v>1727</v>
      </c>
      <c r="E24" s="22">
        <v>1537025651.9200001</v>
      </c>
      <c r="F24" s="22">
        <v>4773</v>
      </c>
      <c r="G24" s="22">
        <v>1201360520.9000001</v>
      </c>
      <c r="H24" s="22">
        <v>1070</v>
      </c>
      <c r="I24" s="22">
        <v>4869680876.0100002</v>
      </c>
      <c r="J24" s="22">
        <v>5523</v>
      </c>
      <c r="K24" s="22">
        <v>3311439046.1795998</v>
      </c>
      <c r="L24" s="20">
        <f t="shared" si="8"/>
        <v>13093</v>
      </c>
      <c r="M24" s="20">
        <f t="shared" si="9"/>
        <v>10919506095.0096</v>
      </c>
      <c r="N24" s="22">
        <v>1385</v>
      </c>
      <c r="O24" s="22">
        <v>8729784467.3799992</v>
      </c>
      <c r="P24" s="22">
        <v>2355</v>
      </c>
      <c r="Q24" s="22">
        <v>10209375927.040001</v>
      </c>
      <c r="R24" s="20">
        <f t="shared" si="12"/>
        <v>3740</v>
      </c>
      <c r="S24" s="20">
        <f t="shared" si="13"/>
        <v>18939160394.419998</v>
      </c>
      <c r="T24" s="20">
        <f t="shared" si="10"/>
        <v>16833</v>
      </c>
      <c r="U24" s="20">
        <f t="shared" si="11"/>
        <v>29858666489.429596</v>
      </c>
      <c r="V24" s="11"/>
    </row>
    <row r="25" spans="1:22" s="5" customFormat="1">
      <c r="A25" s="14">
        <v>18</v>
      </c>
      <c r="B25" s="29" t="s">
        <v>31</v>
      </c>
      <c r="C25" s="16" t="s">
        <v>32</v>
      </c>
      <c r="D25" s="21">
        <v>1149</v>
      </c>
      <c r="E25" s="21">
        <v>2022109207.0699999</v>
      </c>
      <c r="F25" s="21">
        <v>2189</v>
      </c>
      <c r="G25" s="21">
        <v>1190180462.5739</v>
      </c>
      <c r="H25" s="21">
        <v>3157</v>
      </c>
      <c r="I25" s="21">
        <v>3948950802.1100001</v>
      </c>
      <c r="J25" s="21">
        <v>3829</v>
      </c>
      <c r="K25" s="21">
        <v>4621463966.2030001</v>
      </c>
      <c r="L25" s="21">
        <f t="shared" ref="L25:L30" si="14">D25+F25+H25+J25</f>
        <v>10324</v>
      </c>
      <c r="M25" s="21">
        <f t="shared" ref="M25:M30" si="15">E25+G25+I25+K25</f>
        <v>11782704437.956902</v>
      </c>
      <c r="N25" s="21">
        <v>3642</v>
      </c>
      <c r="O25" s="21">
        <v>8875133096.2099991</v>
      </c>
      <c r="P25" s="21">
        <v>3798</v>
      </c>
      <c r="Q25" s="21">
        <v>9195852504.3700008</v>
      </c>
      <c r="R25" s="21">
        <f t="shared" ref="R25:R30" si="16">N25+P25</f>
        <v>7440</v>
      </c>
      <c r="S25" s="21">
        <f t="shared" ref="S25:S30" si="17">O25+Q25</f>
        <v>18070985600.580002</v>
      </c>
      <c r="T25" s="21">
        <f t="shared" ref="T25:T30" si="18">L25+R25</f>
        <v>17764</v>
      </c>
      <c r="U25" s="21">
        <f t="shared" ref="U25:U30" si="19">M25+S25</f>
        <v>29853690038.536903</v>
      </c>
      <c r="V25" s="11"/>
    </row>
    <row r="26" spans="1:22" s="5" customFormat="1">
      <c r="A26" s="17">
        <v>19</v>
      </c>
      <c r="B26" s="30" t="s">
        <v>66</v>
      </c>
      <c r="C26" s="1" t="s">
        <v>67</v>
      </c>
      <c r="D26" s="22">
        <v>128</v>
      </c>
      <c r="E26" s="22">
        <v>883294659.83000004</v>
      </c>
      <c r="F26" s="22">
        <v>225</v>
      </c>
      <c r="G26" s="22">
        <v>135975678.69999999</v>
      </c>
      <c r="H26" s="22">
        <v>4245</v>
      </c>
      <c r="I26" s="22">
        <v>9765055765.2900009</v>
      </c>
      <c r="J26" s="22">
        <v>3726</v>
      </c>
      <c r="K26" s="22">
        <v>7070622010.0900002</v>
      </c>
      <c r="L26" s="20">
        <f t="shared" si="14"/>
        <v>8324</v>
      </c>
      <c r="M26" s="20">
        <f t="shared" si="15"/>
        <v>17854948113.910004</v>
      </c>
      <c r="N26" s="22">
        <v>140</v>
      </c>
      <c r="O26" s="22">
        <v>3980165164.2399998</v>
      </c>
      <c r="P26" s="22">
        <v>239</v>
      </c>
      <c r="Q26" s="22">
        <v>7549025114.3400002</v>
      </c>
      <c r="R26" s="20">
        <f t="shared" si="16"/>
        <v>379</v>
      </c>
      <c r="S26" s="20">
        <f t="shared" si="17"/>
        <v>11529190278.58</v>
      </c>
      <c r="T26" s="20">
        <f t="shared" si="18"/>
        <v>8703</v>
      </c>
      <c r="U26" s="20">
        <f t="shared" si="19"/>
        <v>29384138392.490005</v>
      </c>
      <c r="V26" s="11"/>
    </row>
    <row r="27" spans="1:22" s="5" customFormat="1">
      <c r="A27" s="14">
        <v>20</v>
      </c>
      <c r="B27" s="29" t="s">
        <v>35</v>
      </c>
      <c r="C27" s="16" t="s">
        <v>36</v>
      </c>
      <c r="D27" s="21">
        <v>11010</v>
      </c>
      <c r="E27" s="21">
        <v>1060778934.65</v>
      </c>
      <c r="F27" s="21">
        <v>25225</v>
      </c>
      <c r="G27" s="21">
        <v>1122434933.0274999</v>
      </c>
      <c r="H27" s="21">
        <v>44909</v>
      </c>
      <c r="I27" s="21">
        <v>3885327959.8017001</v>
      </c>
      <c r="J27" s="21">
        <v>84776</v>
      </c>
      <c r="K27" s="21">
        <v>7674734733.3758001</v>
      </c>
      <c r="L27" s="21">
        <f t="shared" si="14"/>
        <v>165920</v>
      </c>
      <c r="M27" s="21">
        <f t="shared" si="15"/>
        <v>13743276560.855</v>
      </c>
      <c r="N27" s="21">
        <v>19626</v>
      </c>
      <c r="O27" s="21">
        <v>7855149295.9399996</v>
      </c>
      <c r="P27" s="21">
        <v>65514</v>
      </c>
      <c r="Q27" s="21">
        <v>4042540447.6399999</v>
      </c>
      <c r="R27" s="21">
        <f t="shared" si="16"/>
        <v>85140</v>
      </c>
      <c r="S27" s="21">
        <f t="shared" si="17"/>
        <v>11897689743.58</v>
      </c>
      <c r="T27" s="21">
        <f t="shared" si="18"/>
        <v>251060</v>
      </c>
      <c r="U27" s="21">
        <f t="shared" si="19"/>
        <v>25640966304.434998</v>
      </c>
      <c r="V27" s="11"/>
    </row>
    <row r="28" spans="1:22" s="5" customFormat="1">
      <c r="A28" s="17">
        <v>21</v>
      </c>
      <c r="B28" s="30" t="s">
        <v>37</v>
      </c>
      <c r="C28" s="1" t="s">
        <v>38</v>
      </c>
      <c r="D28" s="22">
        <v>1083</v>
      </c>
      <c r="E28" s="22">
        <v>1758082656.8499999</v>
      </c>
      <c r="F28" s="22">
        <v>7753</v>
      </c>
      <c r="G28" s="22">
        <v>1524803831.8800001</v>
      </c>
      <c r="H28" s="22">
        <v>56136</v>
      </c>
      <c r="I28" s="22">
        <v>2762236241.23</v>
      </c>
      <c r="J28" s="22">
        <v>557137</v>
      </c>
      <c r="K28" s="22">
        <v>4346817941.1000004</v>
      </c>
      <c r="L28" s="20">
        <f t="shared" si="14"/>
        <v>622109</v>
      </c>
      <c r="M28" s="20">
        <f t="shared" si="15"/>
        <v>10391940671.060001</v>
      </c>
      <c r="N28" s="22">
        <v>1512</v>
      </c>
      <c r="O28" s="22">
        <v>8005949944.4399996</v>
      </c>
      <c r="P28" s="22">
        <v>2136</v>
      </c>
      <c r="Q28" s="22">
        <v>6628209632.9399996</v>
      </c>
      <c r="R28" s="20">
        <f t="shared" si="16"/>
        <v>3648</v>
      </c>
      <c r="S28" s="20">
        <f t="shared" si="17"/>
        <v>14634159577.379999</v>
      </c>
      <c r="T28" s="20">
        <f t="shared" si="18"/>
        <v>625757</v>
      </c>
      <c r="U28" s="20">
        <f t="shared" si="19"/>
        <v>25026100248.440002</v>
      </c>
      <c r="V28" s="11"/>
    </row>
    <row r="29" spans="1:22" s="5" customFormat="1">
      <c r="A29" s="14">
        <v>22</v>
      </c>
      <c r="B29" s="15" t="s">
        <v>68</v>
      </c>
      <c r="C29" s="16" t="s">
        <v>69</v>
      </c>
      <c r="D29" s="21">
        <v>4237</v>
      </c>
      <c r="E29" s="21">
        <v>2520147504.7270999</v>
      </c>
      <c r="F29" s="21">
        <v>29706</v>
      </c>
      <c r="G29" s="21">
        <v>5165073486.2971001</v>
      </c>
      <c r="H29" s="21">
        <v>21051</v>
      </c>
      <c r="I29" s="21">
        <v>3961110672.5500002</v>
      </c>
      <c r="J29" s="21">
        <v>60317</v>
      </c>
      <c r="K29" s="21">
        <v>5441436761.5022001</v>
      </c>
      <c r="L29" s="21">
        <f t="shared" si="14"/>
        <v>115311</v>
      </c>
      <c r="M29" s="21">
        <f t="shared" si="15"/>
        <v>17087768425.076401</v>
      </c>
      <c r="N29" s="21">
        <v>841</v>
      </c>
      <c r="O29" s="21">
        <v>6052602563.9399996</v>
      </c>
      <c r="P29" s="21">
        <v>683</v>
      </c>
      <c r="Q29" s="21">
        <v>1769641469.98</v>
      </c>
      <c r="R29" s="21">
        <f t="shared" si="16"/>
        <v>1524</v>
      </c>
      <c r="S29" s="21">
        <f t="shared" si="17"/>
        <v>7822244033.9200001</v>
      </c>
      <c r="T29" s="21">
        <f t="shared" si="18"/>
        <v>116835</v>
      </c>
      <c r="U29" s="21">
        <f t="shared" si="19"/>
        <v>24910012458.996399</v>
      </c>
      <c r="V29" s="11"/>
    </row>
    <row r="30" spans="1:22" s="5" customFormat="1">
      <c r="A30" s="17">
        <v>23</v>
      </c>
      <c r="B30" s="30" t="s">
        <v>23</v>
      </c>
      <c r="C30" s="1" t="s">
        <v>24</v>
      </c>
      <c r="D30" s="22">
        <v>78</v>
      </c>
      <c r="E30" s="22">
        <v>801176009.89999998</v>
      </c>
      <c r="F30" s="22">
        <v>24</v>
      </c>
      <c r="G30" s="22">
        <v>30644745.530000001</v>
      </c>
      <c r="H30" s="22">
        <v>249</v>
      </c>
      <c r="I30" s="22">
        <v>635159483.07000005</v>
      </c>
      <c r="J30" s="22">
        <v>535</v>
      </c>
      <c r="K30" s="22">
        <v>553624594.96659994</v>
      </c>
      <c r="L30" s="20">
        <f t="shared" si="14"/>
        <v>886</v>
      </c>
      <c r="M30" s="20">
        <f t="shared" si="15"/>
        <v>2020604833.4665999</v>
      </c>
      <c r="N30" s="22">
        <v>894</v>
      </c>
      <c r="O30" s="22">
        <v>10411901716.469999</v>
      </c>
      <c r="P30" s="22">
        <v>944</v>
      </c>
      <c r="Q30" s="22">
        <v>11168047008.540001</v>
      </c>
      <c r="R30" s="20">
        <f t="shared" si="16"/>
        <v>1838</v>
      </c>
      <c r="S30" s="20">
        <f t="shared" si="17"/>
        <v>21579948725.010002</v>
      </c>
      <c r="T30" s="20">
        <f t="shared" si="18"/>
        <v>2724</v>
      </c>
      <c r="U30" s="20">
        <f t="shared" si="19"/>
        <v>23600553558.476601</v>
      </c>
      <c r="V30" s="11"/>
    </row>
    <row r="31" spans="1:22" s="5" customFormat="1">
      <c r="A31" s="14">
        <v>24</v>
      </c>
      <c r="B31" s="29" t="s">
        <v>39</v>
      </c>
      <c r="C31" s="16" t="s">
        <v>40</v>
      </c>
      <c r="D31" s="21">
        <v>850</v>
      </c>
      <c r="E31" s="21">
        <v>3798858241.6300001</v>
      </c>
      <c r="F31" s="21">
        <v>246</v>
      </c>
      <c r="G31" s="21">
        <v>252382105.44</v>
      </c>
      <c r="H31" s="21">
        <v>1076</v>
      </c>
      <c r="I31" s="21">
        <v>3220122541</v>
      </c>
      <c r="J31" s="21">
        <v>2935</v>
      </c>
      <c r="K31" s="21">
        <v>2329452348.3299999</v>
      </c>
      <c r="L31" s="21">
        <f t="shared" si="8"/>
        <v>5107</v>
      </c>
      <c r="M31" s="21">
        <f t="shared" si="9"/>
        <v>9600815236.3999996</v>
      </c>
      <c r="N31" s="21">
        <v>869</v>
      </c>
      <c r="O31" s="21">
        <v>4088359996.9400001</v>
      </c>
      <c r="P31" s="21">
        <v>1049</v>
      </c>
      <c r="Q31" s="21">
        <v>8676700775.2700005</v>
      </c>
      <c r="R31" s="21">
        <f t="shared" si="12"/>
        <v>1918</v>
      </c>
      <c r="S31" s="21">
        <f t="shared" si="13"/>
        <v>12765060772.210001</v>
      </c>
      <c r="T31" s="21">
        <f t="shared" si="10"/>
        <v>7025</v>
      </c>
      <c r="U31" s="21">
        <f t="shared" si="11"/>
        <v>22365876008.610001</v>
      </c>
      <c r="V31" s="11"/>
    </row>
    <row r="32" spans="1:22" s="5" customFormat="1">
      <c r="A32" s="17">
        <v>25</v>
      </c>
      <c r="B32" s="30" t="s">
        <v>70</v>
      </c>
      <c r="C32" s="1" t="s">
        <v>71</v>
      </c>
      <c r="D32" s="22">
        <v>118</v>
      </c>
      <c r="E32" s="22">
        <v>710285561.64999998</v>
      </c>
      <c r="F32" s="22">
        <v>81</v>
      </c>
      <c r="G32" s="22">
        <v>201266322.37</v>
      </c>
      <c r="H32" s="22">
        <v>186</v>
      </c>
      <c r="I32" s="22">
        <v>3458580917.1100001</v>
      </c>
      <c r="J32" s="22">
        <v>1365</v>
      </c>
      <c r="K32" s="22">
        <v>2043498126.9400001</v>
      </c>
      <c r="L32" s="20">
        <f t="shared" si="8"/>
        <v>1750</v>
      </c>
      <c r="M32" s="20">
        <f t="shared" si="9"/>
        <v>6413630928.0699997</v>
      </c>
      <c r="N32" s="22">
        <v>319</v>
      </c>
      <c r="O32" s="22">
        <v>5004787898.79</v>
      </c>
      <c r="P32" s="22">
        <v>468</v>
      </c>
      <c r="Q32" s="22">
        <v>7316849776.5500002</v>
      </c>
      <c r="R32" s="20">
        <f t="shared" si="12"/>
        <v>787</v>
      </c>
      <c r="S32" s="20">
        <f t="shared" si="13"/>
        <v>12321637675.34</v>
      </c>
      <c r="T32" s="20">
        <f t="shared" si="10"/>
        <v>2537</v>
      </c>
      <c r="U32" s="20">
        <f t="shared" si="11"/>
        <v>18735268603.41</v>
      </c>
      <c r="V32" s="11"/>
    </row>
    <row r="33" spans="1:22" s="5" customFormat="1">
      <c r="A33" s="14">
        <v>26</v>
      </c>
      <c r="B33" s="29" t="s">
        <v>72</v>
      </c>
      <c r="C33" s="16" t="s">
        <v>73</v>
      </c>
      <c r="D33" s="21">
        <v>11899</v>
      </c>
      <c r="E33" s="21">
        <v>1251507733.0899999</v>
      </c>
      <c r="F33" s="21">
        <v>25571</v>
      </c>
      <c r="G33" s="21">
        <v>1747005401.1159999</v>
      </c>
      <c r="H33" s="21">
        <v>201305</v>
      </c>
      <c r="I33" s="21">
        <v>2708796684.8441</v>
      </c>
      <c r="J33" s="21">
        <v>478767</v>
      </c>
      <c r="K33" s="21">
        <v>3968028023.2709999</v>
      </c>
      <c r="L33" s="21">
        <f t="shared" si="8"/>
        <v>717542</v>
      </c>
      <c r="M33" s="21">
        <f t="shared" si="9"/>
        <v>9675337842.3211002</v>
      </c>
      <c r="N33" s="21">
        <v>7659</v>
      </c>
      <c r="O33" s="21">
        <v>5127433820.1800003</v>
      </c>
      <c r="P33" s="21">
        <v>124351</v>
      </c>
      <c r="Q33" s="21">
        <v>3389324819.1599998</v>
      </c>
      <c r="R33" s="21">
        <f t="shared" si="12"/>
        <v>132010</v>
      </c>
      <c r="S33" s="21">
        <f t="shared" si="13"/>
        <v>8516758639.3400002</v>
      </c>
      <c r="T33" s="21">
        <f t="shared" si="10"/>
        <v>849552</v>
      </c>
      <c r="U33" s="21">
        <f t="shared" si="11"/>
        <v>18192096481.661102</v>
      </c>
      <c r="V33" s="11"/>
    </row>
    <row r="34" spans="1:22" s="5" customFormat="1">
      <c r="A34" s="17">
        <v>27</v>
      </c>
      <c r="B34" s="30" t="s">
        <v>78</v>
      </c>
      <c r="C34" s="1" t="s">
        <v>79</v>
      </c>
      <c r="D34" s="22">
        <v>1047</v>
      </c>
      <c r="E34" s="22">
        <v>322237945.63999999</v>
      </c>
      <c r="F34" s="22">
        <v>1873</v>
      </c>
      <c r="G34" s="22">
        <v>54802228.100000001</v>
      </c>
      <c r="H34" s="22">
        <v>105774</v>
      </c>
      <c r="I34" s="22">
        <v>1108539804.8499999</v>
      </c>
      <c r="J34" s="22">
        <v>339230</v>
      </c>
      <c r="K34" s="22">
        <v>6224913269.3800001</v>
      </c>
      <c r="L34" s="20">
        <f t="shared" si="8"/>
        <v>447924</v>
      </c>
      <c r="M34" s="20">
        <f t="shared" si="9"/>
        <v>7710493247.9700003</v>
      </c>
      <c r="N34" s="22">
        <v>8968</v>
      </c>
      <c r="O34" s="22">
        <v>7400722717.3699999</v>
      </c>
      <c r="P34" s="22">
        <v>24763</v>
      </c>
      <c r="Q34" s="22">
        <v>2547373089.8400002</v>
      </c>
      <c r="R34" s="20">
        <f t="shared" si="12"/>
        <v>33731</v>
      </c>
      <c r="S34" s="20">
        <f t="shared" si="13"/>
        <v>9948095807.2099991</v>
      </c>
      <c r="T34" s="20">
        <f t="shared" si="10"/>
        <v>481655</v>
      </c>
      <c r="U34" s="20">
        <f t="shared" si="11"/>
        <v>17658589055.18</v>
      </c>
      <c r="V34" s="11"/>
    </row>
    <row r="35" spans="1:22" s="5" customFormat="1">
      <c r="A35" s="14">
        <v>28</v>
      </c>
      <c r="B35" s="15" t="s">
        <v>80</v>
      </c>
      <c r="C35" s="16" t="s">
        <v>81</v>
      </c>
      <c r="D35" s="21">
        <v>915</v>
      </c>
      <c r="E35" s="21">
        <v>43580691.100000001</v>
      </c>
      <c r="F35" s="21">
        <v>8362</v>
      </c>
      <c r="G35" s="21">
        <v>506127434.5341</v>
      </c>
      <c r="H35" s="21">
        <v>2804</v>
      </c>
      <c r="I35" s="21">
        <v>269485546.11699998</v>
      </c>
      <c r="J35" s="21">
        <v>129464</v>
      </c>
      <c r="K35" s="21">
        <v>301941134.10000002</v>
      </c>
      <c r="L35" s="21">
        <f t="shared" si="0"/>
        <v>141545</v>
      </c>
      <c r="M35" s="21">
        <f t="shared" si="1"/>
        <v>1121134805.8511</v>
      </c>
      <c r="N35" s="21">
        <v>4332</v>
      </c>
      <c r="O35" s="21">
        <v>8227387294.1499996</v>
      </c>
      <c r="P35" s="21">
        <v>5045</v>
      </c>
      <c r="Q35" s="21">
        <v>7725618779.3199997</v>
      </c>
      <c r="R35" s="21">
        <f t="shared" si="12"/>
        <v>9377</v>
      </c>
      <c r="S35" s="21">
        <f t="shared" si="13"/>
        <v>15953006073.469999</v>
      </c>
      <c r="T35" s="21">
        <f t="shared" si="3"/>
        <v>150922</v>
      </c>
      <c r="U35" s="21">
        <f t="shared" si="4"/>
        <v>17074140879.321098</v>
      </c>
      <c r="V35" s="11"/>
    </row>
    <row r="36" spans="1:22" s="5" customFormat="1">
      <c r="A36" s="17">
        <v>29</v>
      </c>
      <c r="B36" s="30" t="s">
        <v>41</v>
      </c>
      <c r="C36" s="1" t="s">
        <v>42</v>
      </c>
      <c r="D36" s="22"/>
      <c r="E36" s="22"/>
      <c r="F36" s="22">
        <v>1</v>
      </c>
      <c r="G36" s="22">
        <v>72778.5</v>
      </c>
      <c r="H36" s="22">
        <v>1744</v>
      </c>
      <c r="I36" s="22">
        <v>5209518747.1400003</v>
      </c>
      <c r="J36" s="22">
        <v>2092</v>
      </c>
      <c r="K36" s="22">
        <v>5239016131.1374998</v>
      </c>
      <c r="L36" s="20">
        <f t="shared" si="0"/>
        <v>3837</v>
      </c>
      <c r="M36" s="20">
        <f t="shared" si="1"/>
        <v>10448607656.7775</v>
      </c>
      <c r="N36" s="22">
        <v>274</v>
      </c>
      <c r="O36" s="22">
        <v>3542481341.7600002</v>
      </c>
      <c r="P36" s="22">
        <v>258</v>
      </c>
      <c r="Q36" s="22">
        <v>2958518641.4200001</v>
      </c>
      <c r="R36" s="20">
        <f t="shared" si="12"/>
        <v>532</v>
      </c>
      <c r="S36" s="20">
        <f t="shared" si="13"/>
        <v>6500999983.1800003</v>
      </c>
      <c r="T36" s="20">
        <f t="shared" si="3"/>
        <v>4369</v>
      </c>
      <c r="U36" s="20">
        <f t="shared" si="4"/>
        <v>16949607639.9575</v>
      </c>
      <c r="V36" s="11"/>
    </row>
    <row r="37" spans="1:22" s="5" customFormat="1">
      <c r="A37" s="14">
        <v>30</v>
      </c>
      <c r="B37" s="29" t="s">
        <v>90</v>
      </c>
      <c r="C37" s="16" t="s">
        <v>91</v>
      </c>
      <c r="D37" s="21">
        <v>786</v>
      </c>
      <c r="E37" s="21">
        <v>1213244705.8</v>
      </c>
      <c r="F37" s="21">
        <v>2040</v>
      </c>
      <c r="G37" s="21">
        <v>657595584.54999995</v>
      </c>
      <c r="H37" s="21">
        <v>847</v>
      </c>
      <c r="I37" s="21">
        <v>885180984.14999998</v>
      </c>
      <c r="J37" s="21">
        <v>1481</v>
      </c>
      <c r="K37" s="21">
        <v>1391727525.3743999</v>
      </c>
      <c r="L37" s="21">
        <f t="shared" ref="L37:L40" si="20">D37+F37+H37+J37</f>
        <v>5154</v>
      </c>
      <c r="M37" s="21">
        <f t="shared" ref="M37:M40" si="21">E37+G37+I37+K37</f>
        <v>4147748799.8744001</v>
      </c>
      <c r="N37" s="21">
        <v>981</v>
      </c>
      <c r="O37" s="21">
        <v>5682365809.54</v>
      </c>
      <c r="P37" s="21">
        <v>1092</v>
      </c>
      <c r="Q37" s="21">
        <v>5903466822.9200001</v>
      </c>
      <c r="R37" s="21">
        <f t="shared" ref="R37:R40" si="22">N37+P37</f>
        <v>2073</v>
      </c>
      <c r="S37" s="21">
        <f t="shared" ref="S37:S40" si="23">O37+Q37</f>
        <v>11585832632.459999</v>
      </c>
      <c r="T37" s="21">
        <f t="shared" ref="T37:T40" si="24">L37+R37</f>
        <v>7227</v>
      </c>
      <c r="U37" s="21">
        <f t="shared" ref="U37:U40" si="25">M37+S37</f>
        <v>15733581432.3344</v>
      </c>
      <c r="V37" s="11"/>
    </row>
    <row r="38" spans="1:22" s="5" customFormat="1">
      <c r="A38" s="17">
        <v>31</v>
      </c>
      <c r="B38" s="30" t="s">
        <v>84</v>
      </c>
      <c r="C38" s="1" t="s">
        <v>85</v>
      </c>
      <c r="D38" s="22"/>
      <c r="E38" s="22"/>
      <c r="F38" s="22"/>
      <c r="G38" s="22"/>
      <c r="H38" s="22">
        <v>15</v>
      </c>
      <c r="I38" s="22">
        <v>31347082.760000002</v>
      </c>
      <c r="J38" s="22"/>
      <c r="K38" s="22"/>
      <c r="L38" s="20">
        <f t="shared" si="20"/>
        <v>15</v>
      </c>
      <c r="M38" s="20">
        <f t="shared" si="21"/>
        <v>31347082.760000002</v>
      </c>
      <c r="N38" s="22">
        <v>8</v>
      </c>
      <c r="O38" s="22">
        <v>7569423749.9799995</v>
      </c>
      <c r="P38" s="22">
        <v>11</v>
      </c>
      <c r="Q38" s="22">
        <v>8071000000</v>
      </c>
      <c r="R38" s="20">
        <f t="shared" si="22"/>
        <v>19</v>
      </c>
      <c r="S38" s="20">
        <f t="shared" si="23"/>
        <v>15640423749.98</v>
      </c>
      <c r="T38" s="20">
        <f t="shared" si="24"/>
        <v>34</v>
      </c>
      <c r="U38" s="20">
        <f t="shared" si="25"/>
        <v>15671770832.74</v>
      </c>
      <c r="V38" s="11"/>
    </row>
    <row r="39" spans="1:22" s="5" customFormat="1">
      <c r="A39" s="14">
        <v>32</v>
      </c>
      <c r="B39" s="29" t="s">
        <v>82</v>
      </c>
      <c r="C39" s="16" t="s">
        <v>83</v>
      </c>
      <c r="D39" s="21">
        <v>6119</v>
      </c>
      <c r="E39" s="21">
        <v>1203281839.6600001</v>
      </c>
      <c r="F39" s="21">
        <v>15584</v>
      </c>
      <c r="G39" s="21">
        <v>1705016710.0789001</v>
      </c>
      <c r="H39" s="21">
        <v>583432</v>
      </c>
      <c r="I39" s="21">
        <v>2298572908.3154998</v>
      </c>
      <c r="J39" s="21">
        <v>35985</v>
      </c>
      <c r="K39" s="21">
        <v>2280661033.8442998</v>
      </c>
      <c r="L39" s="21">
        <f t="shared" si="20"/>
        <v>641120</v>
      </c>
      <c r="M39" s="21">
        <f t="shared" si="21"/>
        <v>7487532491.8986988</v>
      </c>
      <c r="N39" s="21">
        <v>4874</v>
      </c>
      <c r="O39" s="21">
        <v>3757820042.3899999</v>
      </c>
      <c r="P39" s="21">
        <v>15114</v>
      </c>
      <c r="Q39" s="21">
        <v>3217285698.48</v>
      </c>
      <c r="R39" s="21">
        <f t="shared" si="22"/>
        <v>19988</v>
      </c>
      <c r="S39" s="21">
        <f t="shared" si="23"/>
        <v>6975105740.8699999</v>
      </c>
      <c r="T39" s="21">
        <f t="shared" si="24"/>
        <v>661108</v>
      </c>
      <c r="U39" s="21">
        <f t="shared" si="25"/>
        <v>14462638232.7687</v>
      </c>
      <c r="V39" s="11"/>
    </row>
    <row r="40" spans="1:22" s="5" customFormat="1">
      <c r="A40" s="17">
        <v>33</v>
      </c>
      <c r="B40" s="30" t="s">
        <v>92</v>
      </c>
      <c r="C40" s="1" t="s">
        <v>93</v>
      </c>
      <c r="D40" s="22">
        <v>3443</v>
      </c>
      <c r="E40" s="22">
        <v>1229558054</v>
      </c>
      <c r="F40" s="22">
        <v>10112</v>
      </c>
      <c r="G40" s="22">
        <v>1603955191.45</v>
      </c>
      <c r="H40" s="22">
        <v>10998</v>
      </c>
      <c r="I40" s="22">
        <v>2688169733.9194002</v>
      </c>
      <c r="J40" s="22">
        <v>21343</v>
      </c>
      <c r="K40" s="22">
        <v>1887125398.6118</v>
      </c>
      <c r="L40" s="20">
        <f t="shared" si="20"/>
        <v>45896</v>
      </c>
      <c r="M40" s="20">
        <f t="shared" si="21"/>
        <v>7408808377.9812002</v>
      </c>
      <c r="N40" s="22">
        <v>2966</v>
      </c>
      <c r="O40" s="22">
        <v>2692361749.4499998</v>
      </c>
      <c r="P40" s="22">
        <v>2964</v>
      </c>
      <c r="Q40" s="22">
        <v>2899296657.77</v>
      </c>
      <c r="R40" s="20">
        <f t="shared" si="22"/>
        <v>5930</v>
      </c>
      <c r="S40" s="20">
        <f t="shared" si="23"/>
        <v>5591658407.2199993</v>
      </c>
      <c r="T40" s="20">
        <f t="shared" si="24"/>
        <v>51826</v>
      </c>
      <c r="U40" s="20">
        <f t="shared" si="25"/>
        <v>13000466785.201199</v>
      </c>
      <c r="V40" s="11"/>
    </row>
    <row r="41" spans="1:22" s="5" customFormat="1">
      <c r="A41" s="14">
        <v>34</v>
      </c>
      <c r="B41" s="29" t="s">
        <v>74</v>
      </c>
      <c r="C41" s="16" t="s">
        <v>75</v>
      </c>
      <c r="D41" s="21">
        <v>479</v>
      </c>
      <c r="E41" s="21">
        <v>55346133.689999998</v>
      </c>
      <c r="F41" s="21">
        <v>2128</v>
      </c>
      <c r="G41" s="21">
        <v>645799755.98000002</v>
      </c>
      <c r="H41" s="21">
        <v>1953892</v>
      </c>
      <c r="I41" s="21">
        <v>3838587839.23</v>
      </c>
      <c r="J41" s="21">
        <v>28552</v>
      </c>
      <c r="K41" s="21">
        <v>1117118363.8399999</v>
      </c>
      <c r="L41" s="21">
        <f t="shared" si="0"/>
        <v>1985051</v>
      </c>
      <c r="M41" s="21">
        <f t="shared" si="1"/>
        <v>5656852092.7399998</v>
      </c>
      <c r="N41" s="21">
        <v>14905</v>
      </c>
      <c r="O41" s="21">
        <v>2525303097.0799999</v>
      </c>
      <c r="P41" s="21">
        <v>88042</v>
      </c>
      <c r="Q41" s="21">
        <v>4683217142.29</v>
      </c>
      <c r="R41" s="21">
        <f t="shared" si="12"/>
        <v>102947</v>
      </c>
      <c r="S41" s="21">
        <f t="shared" si="13"/>
        <v>7208520239.3699999</v>
      </c>
      <c r="T41" s="21">
        <f t="shared" si="3"/>
        <v>2087998</v>
      </c>
      <c r="U41" s="21">
        <f t="shared" si="4"/>
        <v>12865372332.110001</v>
      </c>
      <c r="V41" s="11"/>
    </row>
    <row r="42" spans="1:22" s="5" customFormat="1">
      <c r="A42" s="17">
        <v>35</v>
      </c>
      <c r="B42" s="30" t="s">
        <v>86</v>
      </c>
      <c r="C42" s="1" t="s">
        <v>87</v>
      </c>
      <c r="D42" s="22">
        <v>1463</v>
      </c>
      <c r="E42" s="22">
        <v>1848149925.5599999</v>
      </c>
      <c r="F42" s="22">
        <v>7691</v>
      </c>
      <c r="G42" s="22">
        <v>1271662469.49</v>
      </c>
      <c r="H42" s="22">
        <v>3588</v>
      </c>
      <c r="I42" s="22">
        <v>2082609059.3399999</v>
      </c>
      <c r="J42" s="22">
        <v>5245</v>
      </c>
      <c r="K42" s="22">
        <v>1172214071.47</v>
      </c>
      <c r="L42" s="20">
        <f t="shared" ref="L42:L47" si="26">D42+F42+H42+J42</f>
        <v>17987</v>
      </c>
      <c r="M42" s="20">
        <f t="shared" ref="M42:M47" si="27">E42+G42+I42+K42</f>
        <v>6374635525.8600006</v>
      </c>
      <c r="N42" s="22">
        <v>682</v>
      </c>
      <c r="O42" s="22">
        <v>1723172211.45</v>
      </c>
      <c r="P42" s="22">
        <v>789</v>
      </c>
      <c r="Q42" s="22">
        <v>3224511736.8099999</v>
      </c>
      <c r="R42" s="20">
        <f t="shared" ref="R42:R47" si="28">N42+P42</f>
        <v>1471</v>
      </c>
      <c r="S42" s="20">
        <f t="shared" ref="S42:S47" si="29">O42+Q42</f>
        <v>4947683948.2600002</v>
      </c>
      <c r="T42" s="20">
        <f t="shared" ref="T42:T47" si="30">L42+R42</f>
        <v>19458</v>
      </c>
      <c r="U42" s="20">
        <f t="shared" ref="U42:U47" si="31">M42+S42</f>
        <v>11322319474.120001</v>
      </c>
      <c r="V42" s="11"/>
    </row>
    <row r="43" spans="1:22" s="5" customFormat="1">
      <c r="A43" s="14">
        <v>36</v>
      </c>
      <c r="B43" s="29" t="s">
        <v>88</v>
      </c>
      <c r="C43" s="16" t="s">
        <v>89</v>
      </c>
      <c r="D43" s="21">
        <v>1167</v>
      </c>
      <c r="E43" s="21">
        <v>1506532195.47</v>
      </c>
      <c r="F43" s="21">
        <v>9261</v>
      </c>
      <c r="G43" s="21">
        <v>1549225511.23</v>
      </c>
      <c r="H43" s="21">
        <v>365</v>
      </c>
      <c r="I43" s="21">
        <v>392070419.25</v>
      </c>
      <c r="J43" s="21">
        <v>2831</v>
      </c>
      <c r="K43" s="21">
        <v>321684767.44</v>
      </c>
      <c r="L43" s="21">
        <f t="shared" si="26"/>
        <v>13624</v>
      </c>
      <c r="M43" s="21">
        <f t="shared" si="27"/>
        <v>3769512893.3899999</v>
      </c>
      <c r="N43" s="21">
        <v>885</v>
      </c>
      <c r="O43" s="21">
        <v>2902812759.0799999</v>
      </c>
      <c r="P43" s="21">
        <v>854</v>
      </c>
      <c r="Q43" s="21">
        <v>2857113640.9699998</v>
      </c>
      <c r="R43" s="21">
        <f t="shared" si="28"/>
        <v>1739</v>
      </c>
      <c r="S43" s="21">
        <f t="shared" si="29"/>
        <v>5759926400.0499992</v>
      </c>
      <c r="T43" s="21">
        <f t="shared" si="30"/>
        <v>15363</v>
      </c>
      <c r="U43" s="21">
        <f t="shared" si="31"/>
        <v>9529439293.4399986</v>
      </c>
      <c r="V43" s="11"/>
    </row>
    <row r="44" spans="1:22" s="5" customFormat="1">
      <c r="A44" s="17">
        <v>37</v>
      </c>
      <c r="B44" s="30" t="s">
        <v>106</v>
      </c>
      <c r="C44" s="1" t="s">
        <v>107</v>
      </c>
      <c r="D44" s="22">
        <v>4212</v>
      </c>
      <c r="E44" s="22">
        <v>1382182610.9300001</v>
      </c>
      <c r="F44" s="22">
        <v>12825</v>
      </c>
      <c r="G44" s="22">
        <v>790666938.88010001</v>
      </c>
      <c r="H44" s="22">
        <v>95683</v>
      </c>
      <c r="I44" s="22">
        <v>1724258847.1217</v>
      </c>
      <c r="J44" s="22">
        <v>180619</v>
      </c>
      <c r="K44" s="22">
        <v>1386512433.5</v>
      </c>
      <c r="L44" s="20">
        <f t="shared" si="26"/>
        <v>293339</v>
      </c>
      <c r="M44" s="20">
        <f t="shared" si="27"/>
        <v>5283620830.4317999</v>
      </c>
      <c r="N44" s="22">
        <v>375</v>
      </c>
      <c r="O44" s="22">
        <v>751056006.59000003</v>
      </c>
      <c r="P44" s="22">
        <v>494</v>
      </c>
      <c r="Q44" s="22">
        <v>1656593663.97</v>
      </c>
      <c r="R44" s="20">
        <f t="shared" si="28"/>
        <v>869</v>
      </c>
      <c r="S44" s="20">
        <f t="shared" si="29"/>
        <v>2407649670.5599999</v>
      </c>
      <c r="T44" s="20">
        <f t="shared" si="30"/>
        <v>294208</v>
      </c>
      <c r="U44" s="20">
        <f t="shared" si="31"/>
        <v>7691270500.9918003</v>
      </c>
      <c r="V44" s="11"/>
    </row>
    <row r="45" spans="1:22" s="5" customFormat="1">
      <c r="A45" s="14">
        <v>38</v>
      </c>
      <c r="B45" s="29" t="s">
        <v>94</v>
      </c>
      <c r="C45" s="16" t="s">
        <v>95</v>
      </c>
      <c r="D45" s="21">
        <v>798</v>
      </c>
      <c r="E45" s="21">
        <v>1130822447.77</v>
      </c>
      <c r="F45" s="21">
        <v>3302</v>
      </c>
      <c r="G45" s="21">
        <v>631656306.95000005</v>
      </c>
      <c r="H45" s="21">
        <v>246</v>
      </c>
      <c r="I45" s="21">
        <v>1011631118.6</v>
      </c>
      <c r="J45" s="21">
        <v>2902</v>
      </c>
      <c r="K45" s="21">
        <v>1402101554.7986</v>
      </c>
      <c r="L45" s="21">
        <f t="shared" si="26"/>
        <v>7248</v>
      </c>
      <c r="M45" s="21">
        <f t="shared" si="27"/>
        <v>4176211428.1185999</v>
      </c>
      <c r="N45" s="21">
        <v>472</v>
      </c>
      <c r="O45" s="21">
        <v>1531678104.6300001</v>
      </c>
      <c r="P45" s="21">
        <v>359</v>
      </c>
      <c r="Q45" s="21">
        <v>1753766907.04</v>
      </c>
      <c r="R45" s="21">
        <f t="shared" si="28"/>
        <v>831</v>
      </c>
      <c r="S45" s="21">
        <f t="shared" si="29"/>
        <v>3285445011.6700001</v>
      </c>
      <c r="T45" s="21">
        <f t="shared" si="30"/>
        <v>8079</v>
      </c>
      <c r="U45" s="21">
        <f t="shared" si="31"/>
        <v>7461656439.7886</v>
      </c>
      <c r="V45" s="11"/>
    </row>
    <row r="46" spans="1:22" s="5" customFormat="1">
      <c r="A46" s="17">
        <v>39</v>
      </c>
      <c r="B46" s="30" t="s">
        <v>100</v>
      </c>
      <c r="C46" s="1" t="s">
        <v>101</v>
      </c>
      <c r="D46" s="22"/>
      <c r="E46" s="22"/>
      <c r="F46" s="22"/>
      <c r="G46" s="22"/>
      <c r="H46" s="22">
        <v>1094184</v>
      </c>
      <c r="I46" s="22">
        <v>1680890826.8699999</v>
      </c>
      <c r="J46" s="22">
        <v>3606773</v>
      </c>
      <c r="K46" s="22">
        <v>2221836448.4400001</v>
      </c>
      <c r="L46" s="20">
        <f t="shared" si="26"/>
        <v>4700957</v>
      </c>
      <c r="M46" s="20">
        <f t="shared" si="27"/>
        <v>3902727275.3099999</v>
      </c>
      <c r="N46" s="22">
        <v>12862</v>
      </c>
      <c r="O46" s="22">
        <v>2005931535.9300001</v>
      </c>
      <c r="P46" s="22">
        <v>12772</v>
      </c>
      <c r="Q46" s="22">
        <v>1464985873.2</v>
      </c>
      <c r="R46" s="20">
        <f t="shared" si="28"/>
        <v>25634</v>
      </c>
      <c r="S46" s="20">
        <f t="shared" si="29"/>
        <v>3470917409.1300001</v>
      </c>
      <c r="T46" s="20">
        <f t="shared" si="30"/>
        <v>4726591</v>
      </c>
      <c r="U46" s="20">
        <f t="shared" si="31"/>
        <v>7373644684.4400005</v>
      </c>
      <c r="V46" s="11"/>
    </row>
    <row r="47" spans="1:22" s="5" customFormat="1">
      <c r="A47" s="14">
        <v>40</v>
      </c>
      <c r="B47" s="29" t="s">
        <v>98</v>
      </c>
      <c r="C47" s="16" t="s">
        <v>99</v>
      </c>
      <c r="D47" s="21">
        <v>43</v>
      </c>
      <c r="E47" s="21">
        <v>437585133.64999998</v>
      </c>
      <c r="F47" s="21">
        <v>55</v>
      </c>
      <c r="G47" s="21">
        <v>18164634.530000001</v>
      </c>
      <c r="H47" s="21">
        <v>21</v>
      </c>
      <c r="I47" s="21">
        <v>57598824.539999999</v>
      </c>
      <c r="J47" s="21">
        <v>3601</v>
      </c>
      <c r="K47" s="21">
        <v>2014418243.3699999</v>
      </c>
      <c r="L47" s="21">
        <f t="shared" si="26"/>
        <v>3720</v>
      </c>
      <c r="M47" s="21">
        <f t="shared" si="27"/>
        <v>2527766836.0899997</v>
      </c>
      <c r="N47" s="21">
        <v>223</v>
      </c>
      <c r="O47" s="21">
        <v>2424362413.5700002</v>
      </c>
      <c r="P47" s="21">
        <v>68</v>
      </c>
      <c r="Q47" s="21">
        <v>874054093.65999997</v>
      </c>
      <c r="R47" s="21">
        <f t="shared" si="28"/>
        <v>291</v>
      </c>
      <c r="S47" s="21">
        <f t="shared" si="29"/>
        <v>3298416507.23</v>
      </c>
      <c r="T47" s="21">
        <f t="shared" si="30"/>
        <v>4011</v>
      </c>
      <c r="U47" s="21">
        <f t="shared" si="31"/>
        <v>5826183343.3199997</v>
      </c>
      <c r="V47" s="11"/>
    </row>
    <row r="48" spans="1:22" s="5" customFormat="1">
      <c r="A48" s="17">
        <v>41</v>
      </c>
      <c r="B48" s="30" t="s">
        <v>134</v>
      </c>
      <c r="C48" s="1" t="s">
        <v>135</v>
      </c>
      <c r="D48" s="22">
        <v>221</v>
      </c>
      <c r="E48" s="22">
        <v>1208798538.77</v>
      </c>
      <c r="F48" s="22">
        <v>206</v>
      </c>
      <c r="G48" s="22">
        <v>72683933.189999998</v>
      </c>
      <c r="H48" s="22">
        <v>286</v>
      </c>
      <c r="I48" s="22">
        <v>1002799763.02</v>
      </c>
      <c r="J48" s="22">
        <v>859</v>
      </c>
      <c r="K48" s="22">
        <v>273046758.76999998</v>
      </c>
      <c r="L48" s="20">
        <f t="shared" si="0"/>
        <v>1572</v>
      </c>
      <c r="M48" s="20">
        <f t="shared" si="1"/>
        <v>2557328993.75</v>
      </c>
      <c r="N48" s="22">
        <v>436</v>
      </c>
      <c r="O48" s="22">
        <v>583439950.15999997</v>
      </c>
      <c r="P48" s="22">
        <v>602</v>
      </c>
      <c r="Q48" s="22">
        <v>2449159308.9299998</v>
      </c>
      <c r="R48" s="20">
        <f t="shared" si="12"/>
        <v>1038</v>
      </c>
      <c r="S48" s="20">
        <f t="shared" si="13"/>
        <v>3032599259.0899997</v>
      </c>
      <c r="T48" s="20">
        <f t="shared" si="3"/>
        <v>2610</v>
      </c>
      <c r="U48" s="20">
        <f t="shared" si="4"/>
        <v>5589928252.8400002</v>
      </c>
      <c r="V48" s="11"/>
    </row>
    <row r="49" spans="1:22" s="5" customFormat="1">
      <c r="A49" s="14">
        <v>42</v>
      </c>
      <c r="B49" s="29" t="s">
        <v>108</v>
      </c>
      <c r="C49" s="16" t="s">
        <v>109</v>
      </c>
      <c r="D49" s="21"/>
      <c r="E49" s="21"/>
      <c r="F49" s="21"/>
      <c r="G49" s="21"/>
      <c r="H49" s="21">
        <v>1942</v>
      </c>
      <c r="I49" s="21">
        <v>1752900901.9100001</v>
      </c>
      <c r="J49" s="21">
        <v>1792</v>
      </c>
      <c r="K49" s="21">
        <v>2021044805.1500001</v>
      </c>
      <c r="L49" s="21">
        <f t="shared" si="0"/>
        <v>3734</v>
      </c>
      <c r="M49" s="21">
        <f t="shared" si="1"/>
        <v>3773945707.0600004</v>
      </c>
      <c r="N49" s="21">
        <v>412</v>
      </c>
      <c r="O49" s="21">
        <v>634561433.17999995</v>
      </c>
      <c r="P49" s="21">
        <v>421</v>
      </c>
      <c r="Q49" s="21">
        <v>366297369.42000002</v>
      </c>
      <c r="R49" s="21">
        <f t="shared" si="12"/>
        <v>833</v>
      </c>
      <c r="S49" s="21">
        <f t="shared" si="13"/>
        <v>1000858802.5999999</v>
      </c>
      <c r="T49" s="21">
        <f t="shared" si="3"/>
        <v>4567</v>
      </c>
      <c r="U49" s="21">
        <f t="shared" si="4"/>
        <v>4774804509.6599998</v>
      </c>
      <c r="V49" s="11"/>
    </row>
    <row r="50" spans="1:22" s="5" customFormat="1">
      <c r="A50" s="17">
        <v>43</v>
      </c>
      <c r="B50" s="30" t="s">
        <v>102</v>
      </c>
      <c r="C50" s="1" t="s">
        <v>103</v>
      </c>
      <c r="D50" s="22">
        <v>1081</v>
      </c>
      <c r="E50" s="22">
        <v>670301583.01999998</v>
      </c>
      <c r="F50" s="22">
        <v>2376</v>
      </c>
      <c r="G50" s="22">
        <v>133126412.33</v>
      </c>
      <c r="H50" s="22">
        <v>143903</v>
      </c>
      <c r="I50" s="22">
        <v>754507264.88999999</v>
      </c>
      <c r="J50" s="22">
        <v>354225</v>
      </c>
      <c r="K50" s="22">
        <v>956871393.72819996</v>
      </c>
      <c r="L50" s="20">
        <f t="shared" si="0"/>
        <v>501585</v>
      </c>
      <c r="M50" s="20">
        <f t="shared" si="1"/>
        <v>2514806653.9681997</v>
      </c>
      <c r="N50" s="22">
        <v>517</v>
      </c>
      <c r="O50" s="22">
        <v>902387112.94000006</v>
      </c>
      <c r="P50" s="22">
        <v>492</v>
      </c>
      <c r="Q50" s="22">
        <v>1162602241.28</v>
      </c>
      <c r="R50" s="20">
        <f t="shared" si="12"/>
        <v>1009</v>
      </c>
      <c r="S50" s="20">
        <f t="shared" si="13"/>
        <v>2064989354.22</v>
      </c>
      <c r="T50" s="20">
        <f t="shared" si="3"/>
        <v>502594</v>
      </c>
      <c r="U50" s="20">
        <f t="shared" si="4"/>
        <v>4579796008.1882</v>
      </c>
      <c r="V50" s="11"/>
    </row>
    <row r="51" spans="1:22" s="5" customFormat="1">
      <c r="A51" s="14">
        <v>44</v>
      </c>
      <c r="B51" s="29" t="s">
        <v>118</v>
      </c>
      <c r="C51" s="16" t="s">
        <v>119</v>
      </c>
      <c r="D51" s="21">
        <v>1273</v>
      </c>
      <c r="E51" s="21">
        <v>467767042.14999998</v>
      </c>
      <c r="F51" s="21">
        <v>855</v>
      </c>
      <c r="G51" s="21">
        <v>55600714.469999999</v>
      </c>
      <c r="H51" s="21">
        <v>83158</v>
      </c>
      <c r="I51" s="21">
        <v>551688839.01999998</v>
      </c>
      <c r="J51" s="21">
        <v>9911</v>
      </c>
      <c r="K51" s="21">
        <v>1164914105.8399999</v>
      </c>
      <c r="L51" s="21">
        <f t="shared" si="0"/>
        <v>95197</v>
      </c>
      <c r="M51" s="21">
        <f t="shared" si="1"/>
        <v>2239970701.4799995</v>
      </c>
      <c r="N51" s="21">
        <v>1947</v>
      </c>
      <c r="O51" s="21">
        <v>1230173588.6099999</v>
      </c>
      <c r="P51" s="21">
        <v>2144</v>
      </c>
      <c r="Q51" s="21">
        <v>1052717398.35</v>
      </c>
      <c r="R51" s="21">
        <f t="shared" si="12"/>
        <v>4091</v>
      </c>
      <c r="S51" s="21">
        <f t="shared" si="13"/>
        <v>2282890986.96</v>
      </c>
      <c r="T51" s="21">
        <f t="shared" si="3"/>
        <v>99288</v>
      </c>
      <c r="U51" s="21">
        <f t="shared" si="4"/>
        <v>4522861688.4399996</v>
      </c>
      <c r="V51" s="11"/>
    </row>
    <row r="52" spans="1:22" s="5" customFormat="1">
      <c r="A52" s="17">
        <v>45</v>
      </c>
      <c r="B52" s="30" t="s">
        <v>96</v>
      </c>
      <c r="C52" s="1" t="s">
        <v>97</v>
      </c>
      <c r="D52" s="22">
        <v>136</v>
      </c>
      <c r="E52" s="22">
        <v>185237011.88999999</v>
      </c>
      <c r="F52" s="22">
        <v>866</v>
      </c>
      <c r="G52" s="22">
        <v>159482369.11000001</v>
      </c>
      <c r="H52" s="22">
        <v>410</v>
      </c>
      <c r="I52" s="22">
        <v>878528245.28999996</v>
      </c>
      <c r="J52" s="22">
        <v>2460</v>
      </c>
      <c r="K52" s="22">
        <v>667430484.09000003</v>
      </c>
      <c r="L52" s="20">
        <f t="shared" ref="L52:L55" si="32">D52+F52+H52+J52</f>
        <v>3872</v>
      </c>
      <c r="M52" s="20">
        <f t="shared" ref="M52:M55" si="33">E52+G52+I52+K52</f>
        <v>1890678110.3800001</v>
      </c>
      <c r="N52" s="22">
        <v>143</v>
      </c>
      <c r="O52" s="22">
        <v>1006096212.41</v>
      </c>
      <c r="P52" s="22">
        <v>200</v>
      </c>
      <c r="Q52" s="22">
        <v>1497238453.55</v>
      </c>
      <c r="R52" s="20">
        <f t="shared" ref="R52:R55" si="34">N52+P52</f>
        <v>343</v>
      </c>
      <c r="S52" s="20">
        <f t="shared" ref="S52:S55" si="35">O52+Q52</f>
        <v>2503334665.96</v>
      </c>
      <c r="T52" s="20">
        <f t="shared" ref="T52:T55" si="36">L52+R52</f>
        <v>4215</v>
      </c>
      <c r="U52" s="20">
        <f t="shared" ref="U52:U55" si="37">M52+S52</f>
        <v>4394012776.3400002</v>
      </c>
      <c r="V52" s="11"/>
    </row>
    <row r="53" spans="1:22" s="5" customFormat="1">
      <c r="A53" s="14">
        <v>46</v>
      </c>
      <c r="B53" s="29" t="s">
        <v>120</v>
      </c>
      <c r="C53" s="16" t="s">
        <v>121</v>
      </c>
      <c r="D53" s="21">
        <v>479</v>
      </c>
      <c r="E53" s="21">
        <v>810882921.97000003</v>
      </c>
      <c r="F53" s="21">
        <v>1569</v>
      </c>
      <c r="G53" s="21">
        <v>90532424.332000002</v>
      </c>
      <c r="H53" s="21">
        <v>123093</v>
      </c>
      <c r="I53" s="21">
        <v>391923927.86000001</v>
      </c>
      <c r="J53" s="21">
        <v>981796</v>
      </c>
      <c r="K53" s="21">
        <v>1034812519.8684</v>
      </c>
      <c r="L53" s="21">
        <f t="shared" si="32"/>
        <v>1106937</v>
      </c>
      <c r="M53" s="21">
        <f t="shared" si="33"/>
        <v>2328151794.0304003</v>
      </c>
      <c r="N53" s="21">
        <v>3189</v>
      </c>
      <c r="O53" s="21">
        <v>918318193.38</v>
      </c>
      <c r="P53" s="21">
        <v>511</v>
      </c>
      <c r="Q53" s="21">
        <v>988927858.01999998</v>
      </c>
      <c r="R53" s="21">
        <f t="shared" si="34"/>
        <v>3700</v>
      </c>
      <c r="S53" s="21">
        <f t="shared" si="35"/>
        <v>1907246051.4000001</v>
      </c>
      <c r="T53" s="21">
        <f t="shared" si="36"/>
        <v>1110637</v>
      </c>
      <c r="U53" s="21">
        <f t="shared" si="37"/>
        <v>4235397845.4304004</v>
      </c>
      <c r="V53" s="11"/>
    </row>
    <row r="54" spans="1:22" s="5" customFormat="1">
      <c r="A54" s="17">
        <v>47</v>
      </c>
      <c r="B54" s="30" t="s">
        <v>76</v>
      </c>
      <c r="C54" s="1" t="s">
        <v>77</v>
      </c>
      <c r="D54" s="22">
        <v>7022</v>
      </c>
      <c r="E54" s="22">
        <v>644933451.97000003</v>
      </c>
      <c r="F54" s="22">
        <v>5021</v>
      </c>
      <c r="G54" s="22">
        <v>348002364.50999999</v>
      </c>
      <c r="H54" s="22">
        <v>4125</v>
      </c>
      <c r="I54" s="22">
        <v>199209722.38999999</v>
      </c>
      <c r="J54" s="22">
        <v>5970</v>
      </c>
      <c r="K54" s="22">
        <v>692217546.66999996</v>
      </c>
      <c r="L54" s="20">
        <f t="shared" si="32"/>
        <v>22138</v>
      </c>
      <c r="M54" s="20">
        <f t="shared" si="33"/>
        <v>1884363085.54</v>
      </c>
      <c r="N54" s="22">
        <v>214</v>
      </c>
      <c r="O54" s="22">
        <v>777678500.72000003</v>
      </c>
      <c r="P54" s="22">
        <v>417</v>
      </c>
      <c r="Q54" s="22">
        <v>579528011.61000001</v>
      </c>
      <c r="R54" s="20">
        <f t="shared" si="34"/>
        <v>631</v>
      </c>
      <c r="S54" s="20">
        <f t="shared" si="35"/>
        <v>1357206512.3299999</v>
      </c>
      <c r="T54" s="20">
        <f t="shared" si="36"/>
        <v>22769</v>
      </c>
      <c r="U54" s="20">
        <f t="shared" si="37"/>
        <v>3241569597.8699999</v>
      </c>
      <c r="V54" s="11"/>
    </row>
    <row r="55" spans="1:22" s="5" customFormat="1">
      <c r="A55" s="14">
        <v>48</v>
      </c>
      <c r="B55" s="29" t="s">
        <v>110</v>
      </c>
      <c r="C55" s="16" t="s">
        <v>111</v>
      </c>
      <c r="D55" s="21">
        <v>229</v>
      </c>
      <c r="E55" s="21">
        <v>845277844.03999996</v>
      </c>
      <c r="F55" s="21">
        <v>1</v>
      </c>
      <c r="G55" s="21">
        <v>49271</v>
      </c>
      <c r="H55" s="21">
        <v>118</v>
      </c>
      <c r="I55" s="21">
        <v>260793705.22</v>
      </c>
      <c r="J55" s="21">
        <v>518</v>
      </c>
      <c r="K55" s="21">
        <v>200540144.80000001</v>
      </c>
      <c r="L55" s="21">
        <f t="shared" si="32"/>
        <v>866</v>
      </c>
      <c r="M55" s="21">
        <f t="shared" si="33"/>
        <v>1306660965.0599999</v>
      </c>
      <c r="N55" s="21">
        <v>14</v>
      </c>
      <c r="O55" s="21">
        <v>405000000</v>
      </c>
      <c r="P55" s="21">
        <v>41</v>
      </c>
      <c r="Q55" s="21">
        <v>1257500000</v>
      </c>
      <c r="R55" s="21">
        <f t="shared" si="34"/>
        <v>55</v>
      </c>
      <c r="S55" s="21">
        <f t="shared" si="35"/>
        <v>1662500000</v>
      </c>
      <c r="T55" s="21">
        <f t="shared" si="36"/>
        <v>921</v>
      </c>
      <c r="U55" s="21">
        <f t="shared" si="37"/>
        <v>2969160965.0599999</v>
      </c>
      <c r="V55" s="11"/>
    </row>
    <row r="56" spans="1:22" s="5" customFormat="1">
      <c r="A56" s="17">
        <v>49</v>
      </c>
      <c r="B56" s="30" t="s">
        <v>104</v>
      </c>
      <c r="C56" s="1" t="s">
        <v>105</v>
      </c>
      <c r="D56" s="22">
        <v>2</v>
      </c>
      <c r="E56" s="22">
        <v>20000000</v>
      </c>
      <c r="F56" s="22">
        <v>69</v>
      </c>
      <c r="G56" s="22">
        <v>19389047.34</v>
      </c>
      <c r="H56" s="22">
        <v>978</v>
      </c>
      <c r="I56" s="22">
        <v>415163850.48000002</v>
      </c>
      <c r="J56" s="22">
        <v>3582</v>
      </c>
      <c r="K56" s="22">
        <v>1101350108.5</v>
      </c>
      <c r="L56" s="20">
        <f t="shared" si="0"/>
        <v>4631</v>
      </c>
      <c r="M56" s="20">
        <f t="shared" si="1"/>
        <v>1555903006.3200002</v>
      </c>
      <c r="N56" s="22">
        <v>727</v>
      </c>
      <c r="O56" s="22">
        <v>1051048857.54</v>
      </c>
      <c r="P56" s="22">
        <v>142</v>
      </c>
      <c r="Q56" s="22">
        <v>355211301.18000001</v>
      </c>
      <c r="R56" s="20">
        <f t="shared" si="12"/>
        <v>869</v>
      </c>
      <c r="S56" s="20">
        <f t="shared" si="13"/>
        <v>1406260158.72</v>
      </c>
      <c r="T56" s="20">
        <f t="shared" si="3"/>
        <v>5500</v>
      </c>
      <c r="U56" s="20">
        <f t="shared" si="4"/>
        <v>2962163165.04</v>
      </c>
      <c r="V56" s="11"/>
    </row>
    <row r="57" spans="1:22" s="5" customFormat="1">
      <c r="A57" s="14">
        <v>50</v>
      </c>
      <c r="B57" s="29" t="s">
        <v>126</v>
      </c>
      <c r="C57" s="16" t="s">
        <v>127</v>
      </c>
      <c r="D57" s="21">
        <v>600</v>
      </c>
      <c r="E57" s="21">
        <v>90814984.540000007</v>
      </c>
      <c r="F57" s="21">
        <v>598</v>
      </c>
      <c r="G57" s="21">
        <v>24575520.079999998</v>
      </c>
      <c r="H57" s="21">
        <v>42950</v>
      </c>
      <c r="I57" s="21">
        <v>1235729313.8</v>
      </c>
      <c r="J57" s="21">
        <v>2258</v>
      </c>
      <c r="K57" s="21">
        <v>101686768.38</v>
      </c>
      <c r="L57" s="21">
        <f t="shared" si="0"/>
        <v>46406</v>
      </c>
      <c r="M57" s="21">
        <f t="shared" si="1"/>
        <v>1452806586.8000002</v>
      </c>
      <c r="N57" s="21">
        <v>698</v>
      </c>
      <c r="O57" s="21">
        <v>80133261.5</v>
      </c>
      <c r="P57" s="21">
        <v>1846</v>
      </c>
      <c r="Q57" s="21">
        <v>1280389169.95</v>
      </c>
      <c r="R57" s="21">
        <f t="shared" si="12"/>
        <v>2544</v>
      </c>
      <c r="S57" s="21">
        <f t="shared" si="13"/>
        <v>1360522431.45</v>
      </c>
      <c r="T57" s="21">
        <f t="shared" si="3"/>
        <v>48950</v>
      </c>
      <c r="U57" s="21">
        <f t="shared" si="4"/>
        <v>2813329018.25</v>
      </c>
      <c r="V57" s="11"/>
    </row>
    <row r="58" spans="1:22" s="5" customFormat="1">
      <c r="A58" s="17">
        <v>51</v>
      </c>
      <c r="B58" s="30" t="s">
        <v>122</v>
      </c>
      <c r="C58" s="1" t="s">
        <v>123</v>
      </c>
      <c r="D58" s="22">
        <v>197</v>
      </c>
      <c r="E58" s="22">
        <v>17221227.850000001</v>
      </c>
      <c r="F58" s="22">
        <v>1907</v>
      </c>
      <c r="G58" s="22">
        <v>181088102.25</v>
      </c>
      <c r="H58" s="22">
        <v>2561</v>
      </c>
      <c r="I58" s="22">
        <v>529759188.98729998</v>
      </c>
      <c r="J58" s="22">
        <v>8434</v>
      </c>
      <c r="K58" s="22">
        <v>892840193.88989997</v>
      </c>
      <c r="L58" s="20">
        <f t="shared" si="0"/>
        <v>13099</v>
      </c>
      <c r="M58" s="20">
        <f t="shared" si="1"/>
        <v>1620908712.9772</v>
      </c>
      <c r="N58" s="22">
        <v>1752</v>
      </c>
      <c r="O58" s="22">
        <v>854533408.36000001</v>
      </c>
      <c r="P58" s="22">
        <v>742</v>
      </c>
      <c r="Q58" s="22">
        <v>327563977.88</v>
      </c>
      <c r="R58" s="20">
        <f t="shared" si="12"/>
        <v>2494</v>
      </c>
      <c r="S58" s="20">
        <f t="shared" si="13"/>
        <v>1182097386.24</v>
      </c>
      <c r="T58" s="20">
        <f t="shared" si="3"/>
        <v>15593</v>
      </c>
      <c r="U58" s="20">
        <f t="shared" si="4"/>
        <v>2803006099.2172003</v>
      </c>
      <c r="V58" s="11"/>
    </row>
    <row r="59" spans="1:22" s="5" customFormat="1">
      <c r="A59" s="14">
        <v>52</v>
      </c>
      <c r="B59" s="29" t="s">
        <v>128</v>
      </c>
      <c r="C59" s="16" t="s">
        <v>129</v>
      </c>
      <c r="D59" s="21">
        <v>2237</v>
      </c>
      <c r="E59" s="21">
        <v>75726970.060000002</v>
      </c>
      <c r="F59" s="21">
        <v>18341</v>
      </c>
      <c r="G59" s="21">
        <v>417197444.64999998</v>
      </c>
      <c r="H59" s="21">
        <v>21545</v>
      </c>
      <c r="I59" s="21">
        <v>410616428.60000002</v>
      </c>
      <c r="J59" s="21">
        <v>43489</v>
      </c>
      <c r="K59" s="21">
        <v>758105855.21000004</v>
      </c>
      <c r="L59" s="21">
        <f t="shared" si="0"/>
        <v>85612</v>
      </c>
      <c r="M59" s="21">
        <f t="shared" si="1"/>
        <v>1661646698.52</v>
      </c>
      <c r="N59" s="21">
        <v>5099</v>
      </c>
      <c r="O59" s="21">
        <v>879503922.11000001</v>
      </c>
      <c r="P59" s="21">
        <v>1129</v>
      </c>
      <c r="Q59" s="21">
        <v>190632840.27000001</v>
      </c>
      <c r="R59" s="21">
        <f t="shared" si="12"/>
        <v>6228</v>
      </c>
      <c r="S59" s="21">
        <f t="shared" si="13"/>
        <v>1070136762.38</v>
      </c>
      <c r="T59" s="21">
        <f t="shared" si="3"/>
        <v>91840</v>
      </c>
      <c r="U59" s="21">
        <f t="shared" si="4"/>
        <v>2731783460.9000001</v>
      </c>
      <c r="V59" s="11"/>
    </row>
    <row r="60" spans="1:22" s="5" customFormat="1">
      <c r="A60" s="17">
        <v>53</v>
      </c>
      <c r="B60" s="30" t="s">
        <v>130</v>
      </c>
      <c r="C60" s="1" t="s">
        <v>131</v>
      </c>
      <c r="D60" s="22">
        <v>555</v>
      </c>
      <c r="E60" s="22">
        <v>256664753.80000001</v>
      </c>
      <c r="F60" s="22">
        <v>2215</v>
      </c>
      <c r="G60" s="22">
        <v>319138776.45999998</v>
      </c>
      <c r="H60" s="22">
        <v>1548</v>
      </c>
      <c r="I60" s="22">
        <v>240211477.48730001</v>
      </c>
      <c r="J60" s="22">
        <v>8676</v>
      </c>
      <c r="K60" s="22">
        <v>774383676.33410001</v>
      </c>
      <c r="L60" s="20">
        <f t="shared" si="0"/>
        <v>12994</v>
      </c>
      <c r="M60" s="20">
        <f t="shared" si="1"/>
        <v>1590398684.0813999</v>
      </c>
      <c r="N60" s="22">
        <v>582</v>
      </c>
      <c r="O60" s="22">
        <v>730943990.87</v>
      </c>
      <c r="P60" s="22">
        <v>488</v>
      </c>
      <c r="Q60" s="22">
        <v>131022081.03</v>
      </c>
      <c r="R60" s="20">
        <f t="shared" si="12"/>
        <v>1070</v>
      </c>
      <c r="S60" s="20">
        <f t="shared" si="13"/>
        <v>861966071.89999998</v>
      </c>
      <c r="T60" s="20">
        <f t="shared" si="3"/>
        <v>14064</v>
      </c>
      <c r="U60" s="20">
        <f t="shared" si="4"/>
        <v>2452364755.9814</v>
      </c>
      <c r="V60" s="11"/>
    </row>
    <row r="61" spans="1:22" s="5" customFormat="1">
      <c r="A61" s="14">
        <v>54</v>
      </c>
      <c r="B61" s="15" t="s">
        <v>124</v>
      </c>
      <c r="C61" s="16" t="s">
        <v>125</v>
      </c>
      <c r="D61" s="21">
        <v>2009</v>
      </c>
      <c r="E61" s="21">
        <v>51217682.43</v>
      </c>
      <c r="F61" s="21">
        <v>8792</v>
      </c>
      <c r="G61" s="21">
        <v>308573362.2051</v>
      </c>
      <c r="H61" s="21">
        <v>47094</v>
      </c>
      <c r="I61" s="21">
        <v>307725709.43000001</v>
      </c>
      <c r="J61" s="21">
        <v>35560</v>
      </c>
      <c r="K61" s="21">
        <v>622041329.87329996</v>
      </c>
      <c r="L61" s="21">
        <f t="shared" si="0"/>
        <v>93455</v>
      </c>
      <c r="M61" s="21">
        <f t="shared" si="1"/>
        <v>1289558083.9383998</v>
      </c>
      <c r="N61" s="21">
        <v>22068</v>
      </c>
      <c r="O61" s="21">
        <v>784099094.82000005</v>
      </c>
      <c r="P61" s="21">
        <v>1348</v>
      </c>
      <c r="Q61" s="21">
        <v>212355837.21000001</v>
      </c>
      <c r="R61" s="21">
        <f t="shared" si="12"/>
        <v>23416</v>
      </c>
      <c r="S61" s="21">
        <f t="shared" si="13"/>
        <v>996454932.03000009</v>
      </c>
      <c r="T61" s="21">
        <f t="shared" si="3"/>
        <v>116871</v>
      </c>
      <c r="U61" s="21">
        <f t="shared" si="4"/>
        <v>2286013015.9684</v>
      </c>
      <c r="V61" s="11"/>
    </row>
    <row r="62" spans="1:22" s="5" customFormat="1">
      <c r="A62" s="17">
        <v>55</v>
      </c>
      <c r="B62" s="30" t="s">
        <v>116</v>
      </c>
      <c r="C62" s="1" t="s">
        <v>117</v>
      </c>
      <c r="D62" s="22">
        <v>9580</v>
      </c>
      <c r="E62" s="22">
        <v>494718338.08999997</v>
      </c>
      <c r="F62" s="22">
        <v>9719</v>
      </c>
      <c r="G62" s="22">
        <v>477325630.04979998</v>
      </c>
      <c r="H62" s="22">
        <v>7856</v>
      </c>
      <c r="I62" s="22">
        <v>383799861.7823</v>
      </c>
      <c r="J62" s="22">
        <v>4265</v>
      </c>
      <c r="K62" s="22">
        <v>255278027.32030001</v>
      </c>
      <c r="L62" s="20">
        <f t="shared" si="0"/>
        <v>31420</v>
      </c>
      <c r="M62" s="20">
        <f t="shared" si="1"/>
        <v>1611121857.2424002</v>
      </c>
      <c r="N62" s="22">
        <v>156</v>
      </c>
      <c r="O62" s="22">
        <v>265688515.40000001</v>
      </c>
      <c r="P62" s="22">
        <v>86</v>
      </c>
      <c r="Q62" s="22">
        <v>380616373.10000002</v>
      </c>
      <c r="R62" s="20">
        <f t="shared" si="12"/>
        <v>242</v>
      </c>
      <c r="S62" s="20">
        <f t="shared" si="13"/>
        <v>646304888.5</v>
      </c>
      <c r="T62" s="20">
        <f t="shared" si="3"/>
        <v>31662</v>
      </c>
      <c r="U62" s="20">
        <f t="shared" si="4"/>
        <v>2257426745.7424002</v>
      </c>
      <c r="V62" s="11"/>
    </row>
    <row r="63" spans="1:22" s="5" customFormat="1">
      <c r="A63" s="14">
        <v>56</v>
      </c>
      <c r="B63" s="29" t="s">
        <v>112</v>
      </c>
      <c r="C63" s="16" t="s">
        <v>113</v>
      </c>
      <c r="D63" s="21">
        <v>55</v>
      </c>
      <c r="E63" s="21">
        <v>202994233.77000001</v>
      </c>
      <c r="F63" s="21">
        <v>221</v>
      </c>
      <c r="G63" s="21">
        <v>45025205.82</v>
      </c>
      <c r="H63" s="21">
        <v>328</v>
      </c>
      <c r="I63" s="21">
        <v>747270161.37</v>
      </c>
      <c r="J63" s="21">
        <v>477</v>
      </c>
      <c r="K63" s="21">
        <v>358243364.43790001</v>
      </c>
      <c r="L63" s="21">
        <f t="shared" si="0"/>
        <v>1081</v>
      </c>
      <c r="M63" s="21">
        <f t="shared" si="1"/>
        <v>1353532965.3979001</v>
      </c>
      <c r="N63" s="21">
        <v>101</v>
      </c>
      <c r="O63" s="21">
        <v>64097748.43</v>
      </c>
      <c r="P63" s="21">
        <v>114</v>
      </c>
      <c r="Q63" s="21">
        <v>570182676.61000001</v>
      </c>
      <c r="R63" s="21">
        <f t="shared" si="12"/>
        <v>215</v>
      </c>
      <c r="S63" s="21">
        <f t="shared" si="13"/>
        <v>634280425.03999996</v>
      </c>
      <c r="T63" s="21">
        <f t="shared" si="3"/>
        <v>1296</v>
      </c>
      <c r="U63" s="21">
        <f t="shared" si="4"/>
        <v>1987813390.4379001</v>
      </c>
      <c r="V63" s="11"/>
    </row>
    <row r="64" spans="1:22" s="5" customFormat="1">
      <c r="A64" s="17">
        <v>57</v>
      </c>
      <c r="B64" s="30" t="s">
        <v>138</v>
      </c>
      <c r="C64" s="1" t="s">
        <v>139</v>
      </c>
      <c r="D64" s="22">
        <v>269</v>
      </c>
      <c r="E64" s="22">
        <v>288800640.06</v>
      </c>
      <c r="F64" s="22">
        <v>211</v>
      </c>
      <c r="G64" s="22">
        <v>111459305.01000001</v>
      </c>
      <c r="H64" s="22">
        <v>128</v>
      </c>
      <c r="I64" s="22">
        <v>193148545.03999999</v>
      </c>
      <c r="J64" s="22">
        <v>858</v>
      </c>
      <c r="K64" s="22">
        <v>92104541.709999993</v>
      </c>
      <c r="L64" s="20">
        <f t="shared" si="0"/>
        <v>1466</v>
      </c>
      <c r="M64" s="20">
        <f t="shared" si="1"/>
        <v>685513031.82000005</v>
      </c>
      <c r="N64" s="22">
        <v>127</v>
      </c>
      <c r="O64" s="22">
        <v>333367155.86000001</v>
      </c>
      <c r="P64" s="22">
        <v>174</v>
      </c>
      <c r="Q64" s="22">
        <v>635331885.21000004</v>
      </c>
      <c r="R64" s="20">
        <f t="shared" si="12"/>
        <v>301</v>
      </c>
      <c r="S64" s="20">
        <f t="shared" si="13"/>
        <v>968699041.07000005</v>
      </c>
      <c r="T64" s="20">
        <f t="shared" si="3"/>
        <v>1767</v>
      </c>
      <c r="U64" s="20">
        <f t="shared" si="4"/>
        <v>1654212072.8900001</v>
      </c>
      <c r="V64" s="11"/>
    </row>
    <row r="65" spans="1:22" s="5" customFormat="1">
      <c r="A65" s="14">
        <v>58</v>
      </c>
      <c r="B65" s="29" t="s">
        <v>142</v>
      </c>
      <c r="C65" s="16" t="s">
        <v>143</v>
      </c>
      <c r="D65" s="21">
        <v>36</v>
      </c>
      <c r="E65" s="21">
        <v>45267502.869999997</v>
      </c>
      <c r="F65" s="21">
        <v>10</v>
      </c>
      <c r="G65" s="21">
        <v>10968716.189999999</v>
      </c>
      <c r="H65" s="21">
        <v>219</v>
      </c>
      <c r="I65" s="21">
        <v>52198178.270000003</v>
      </c>
      <c r="J65" s="21">
        <v>472</v>
      </c>
      <c r="K65" s="21">
        <v>46579519.479999997</v>
      </c>
      <c r="L65" s="21">
        <f t="shared" si="0"/>
        <v>737</v>
      </c>
      <c r="M65" s="21">
        <f t="shared" si="1"/>
        <v>155013916.81</v>
      </c>
      <c r="N65" s="21">
        <v>44</v>
      </c>
      <c r="O65" s="21">
        <v>731013450</v>
      </c>
      <c r="P65" s="21">
        <v>47</v>
      </c>
      <c r="Q65" s="21">
        <v>657797440.47000003</v>
      </c>
      <c r="R65" s="21">
        <f t="shared" si="12"/>
        <v>91</v>
      </c>
      <c r="S65" s="21">
        <f t="shared" si="13"/>
        <v>1388810890.47</v>
      </c>
      <c r="T65" s="21">
        <f t="shared" si="3"/>
        <v>828</v>
      </c>
      <c r="U65" s="21">
        <f t="shared" si="4"/>
        <v>1543824807.28</v>
      </c>
      <c r="V65" s="11"/>
    </row>
    <row r="66" spans="1:22" s="5" customFormat="1">
      <c r="A66" s="17">
        <v>59</v>
      </c>
      <c r="B66" s="30" t="s">
        <v>132</v>
      </c>
      <c r="C66" s="1" t="s">
        <v>133</v>
      </c>
      <c r="D66" s="22">
        <v>240</v>
      </c>
      <c r="E66" s="22">
        <v>33387217.559999999</v>
      </c>
      <c r="F66" s="22">
        <v>335</v>
      </c>
      <c r="G66" s="22">
        <v>69974286.629999995</v>
      </c>
      <c r="H66" s="22">
        <v>2923</v>
      </c>
      <c r="I66" s="22">
        <v>363092553.98000002</v>
      </c>
      <c r="J66" s="22">
        <v>3576</v>
      </c>
      <c r="K66" s="22">
        <v>550432958.83000004</v>
      </c>
      <c r="L66" s="20">
        <f t="shared" si="0"/>
        <v>7074</v>
      </c>
      <c r="M66" s="20">
        <f t="shared" si="1"/>
        <v>1016887017</v>
      </c>
      <c r="N66" s="22">
        <v>209</v>
      </c>
      <c r="O66" s="22">
        <v>374828173.74000001</v>
      </c>
      <c r="P66" s="22">
        <v>76</v>
      </c>
      <c r="Q66" s="22">
        <v>150573185.16999999</v>
      </c>
      <c r="R66" s="20">
        <f t="shared" si="12"/>
        <v>285</v>
      </c>
      <c r="S66" s="20">
        <f t="shared" si="13"/>
        <v>525401358.90999997</v>
      </c>
      <c r="T66" s="20">
        <f t="shared" si="3"/>
        <v>7359</v>
      </c>
      <c r="U66" s="20">
        <f t="shared" si="4"/>
        <v>1542288375.9099998</v>
      </c>
      <c r="V66" s="11"/>
    </row>
    <row r="67" spans="1:22" s="5" customFormat="1">
      <c r="A67" s="14">
        <v>60</v>
      </c>
      <c r="B67" s="29" t="s">
        <v>136</v>
      </c>
      <c r="C67" s="16" t="s">
        <v>137</v>
      </c>
      <c r="D67" s="21">
        <v>1452</v>
      </c>
      <c r="E67" s="21">
        <v>32634595.98</v>
      </c>
      <c r="F67" s="21">
        <v>10747</v>
      </c>
      <c r="G67" s="21">
        <v>327026406.91000003</v>
      </c>
      <c r="H67" s="21">
        <v>6794</v>
      </c>
      <c r="I67" s="21">
        <v>147763673.38</v>
      </c>
      <c r="J67" s="21">
        <v>17242</v>
      </c>
      <c r="K67" s="21">
        <v>245200909.05000001</v>
      </c>
      <c r="L67" s="21">
        <f t="shared" si="0"/>
        <v>36235</v>
      </c>
      <c r="M67" s="21">
        <f t="shared" si="1"/>
        <v>752625585.32000005</v>
      </c>
      <c r="N67" s="21">
        <v>9093</v>
      </c>
      <c r="O67" s="21">
        <v>580369465.51999998</v>
      </c>
      <c r="P67" s="21">
        <v>838</v>
      </c>
      <c r="Q67" s="21">
        <v>188540822.61000001</v>
      </c>
      <c r="R67" s="21">
        <f t="shared" si="12"/>
        <v>9931</v>
      </c>
      <c r="S67" s="21">
        <f t="shared" si="13"/>
        <v>768910288.13</v>
      </c>
      <c r="T67" s="21">
        <f t="shared" si="3"/>
        <v>46166</v>
      </c>
      <c r="U67" s="21">
        <f t="shared" si="4"/>
        <v>1521535873.45</v>
      </c>
      <c r="V67" s="11"/>
    </row>
    <row r="68" spans="1:22" s="5" customFormat="1">
      <c r="A68" s="17">
        <v>61</v>
      </c>
      <c r="B68" s="30" t="s">
        <v>140</v>
      </c>
      <c r="C68" s="1" t="s">
        <v>141</v>
      </c>
      <c r="D68" s="22">
        <v>79</v>
      </c>
      <c r="E68" s="22">
        <v>12395178.789999999</v>
      </c>
      <c r="F68" s="22">
        <v>219</v>
      </c>
      <c r="G68" s="22">
        <v>39231944.32</v>
      </c>
      <c r="H68" s="22">
        <v>1377</v>
      </c>
      <c r="I68" s="22">
        <v>532382409.95999998</v>
      </c>
      <c r="J68" s="22">
        <v>1690</v>
      </c>
      <c r="K68" s="22">
        <v>518285174.72000003</v>
      </c>
      <c r="L68" s="20">
        <f t="shared" si="0"/>
        <v>3365</v>
      </c>
      <c r="M68" s="20">
        <f t="shared" si="1"/>
        <v>1102294707.79</v>
      </c>
      <c r="N68" s="22">
        <v>44</v>
      </c>
      <c r="O68" s="22">
        <v>213091254.43000001</v>
      </c>
      <c r="P68" s="22">
        <v>49</v>
      </c>
      <c r="Q68" s="22">
        <v>192958240.55000001</v>
      </c>
      <c r="R68" s="20">
        <f t="shared" si="12"/>
        <v>93</v>
      </c>
      <c r="S68" s="20">
        <f t="shared" si="13"/>
        <v>406049494.98000002</v>
      </c>
      <c r="T68" s="20">
        <f t="shared" si="3"/>
        <v>3458</v>
      </c>
      <c r="U68" s="20">
        <f t="shared" si="4"/>
        <v>1508344202.77</v>
      </c>
      <c r="V68" s="11"/>
    </row>
    <row r="69" spans="1:22" s="5" customFormat="1">
      <c r="A69" s="14">
        <v>62</v>
      </c>
      <c r="B69" s="15" t="s">
        <v>114</v>
      </c>
      <c r="C69" s="16" t="s">
        <v>115</v>
      </c>
      <c r="D69" s="21">
        <v>272</v>
      </c>
      <c r="E69" s="21">
        <v>59837348.049999997</v>
      </c>
      <c r="F69" s="21">
        <v>88</v>
      </c>
      <c r="G69" s="21">
        <v>42696306.399999999</v>
      </c>
      <c r="H69" s="21">
        <v>204358</v>
      </c>
      <c r="I69" s="21">
        <v>462291648.75999999</v>
      </c>
      <c r="J69" s="21">
        <v>186431</v>
      </c>
      <c r="K69" s="21">
        <v>391791066.55000001</v>
      </c>
      <c r="L69" s="21">
        <f t="shared" si="0"/>
        <v>391149</v>
      </c>
      <c r="M69" s="21">
        <f t="shared" si="1"/>
        <v>956616369.75999999</v>
      </c>
      <c r="N69" s="21">
        <v>152</v>
      </c>
      <c r="O69" s="21">
        <v>210413155.77000001</v>
      </c>
      <c r="P69" s="21">
        <v>148</v>
      </c>
      <c r="Q69" s="21">
        <v>269827827.44999999</v>
      </c>
      <c r="R69" s="21">
        <f t="shared" si="12"/>
        <v>300</v>
      </c>
      <c r="S69" s="21">
        <f t="shared" si="13"/>
        <v>480240983.22000003</v>
      </c>
      <c r="T69" s="21">
        <f t="shared" si="3"/>
        <v>391449</v>
      </c>
      <c r="U69" s="21">
        <f t="shared" si="4"/>
        <v>1436857352.98</v>
      </c>
      <c r="V69" s="11"/>
    </row>
    <row r="70" spans="1:22" s="5" customFormat="1">
      <c r="A70" s="17">
        <v>63</v>
      </c>
      <c r="B70" s="30" t="s">
        <v>150</v>
      </c>
      <c r="C70" s="1" t="s">
        <v>151</v>
      </c>
      <c r="D70" s="22">
        <v>267</v>
      </c>
      <c r="E70" s="22">
        <v>547713553.05999994</v>
      </c>
      <c r="F70" s="22"/>
      <c r="G70" s="22"/>
      <c r="H70" s="22">
        <v>322</v>
      </c>
      <c r="I70" s="22">
        <v>109641248.04000001</v>
      </c>
      <c r="J70" s="22">
        <v>18</v>
      </c>
      <c r="K70" s="22">
        <v>230063.03</v>
      </c>
      <c r="L70" s="20">
        <f t="shared" si="0"/>
        <v>607</v>
      </c>
      <c r="M70" s="20">
        <f t="shared" si="1"/>
        <v>657584864.12999988</v>
      </c>
      <c r="N70" s="22">
        <v>9</v>
      </c>
      <c r="O70" s="22">
        <v>650002258.20000005</v>
      </c>
      <c r="P70" s="22">
        <v>11</v>
      </c>
      <c r="Q70" s="22">
        <v>103062933.89</v>
      </c>
      <c r="R70" s="20">
        <f t="shared" si="12"/>
        <v>20</v>
      </c>
      <c r="S70" s="20">
        <f t="shared" si="13"/>
        <v>753065192.09000003</v>
      </c>
      <c r="T70" s="20">
        <f t="shared" si="3"/>
        <v>627</v>
      </c>
      <c r="U70" s="20">
        <f t="shared" si="4"/>
        <v>1410650056.2199998</v>
      </c>
      <c r="V70" s="11"/>
    </row>
    <row r="71" spans="1:22" s="5" customFormat="1">
      <c r="A71" s="14">
        <v>64</v>
      </c>
      <c r="B71" s="29" t="s">
        <v>154</v>
      </c>
      <c r="C71" s="16" t="s">
        <v>155</v>
      </c>
      <c r="D71" s="21"/>
      <c r="E71" s="21"/>
      <c r="F71" s="21"/>
      <c r="G71" s="21"/>
      <c r="H71" s="21">
        <v>116072</v>
      </c>
      <c r="I71" s="21">
        <v>442374922.25</v>
      </c>
      <c r="J71" s="21">
        <v>189345</v>
      </c>
      <c r="K71" s="21">
        <v>624012760.44000006</v>
      </c>
      <c r="L71" s="21">
        <f t="shared" si="0"/>
        <v>305417</v>
      </c>
      <c r="M71" s="21">
        <f t="shared" si="1"/>
        <v>1066387682.6900001</v>
      </c>
      <c r="N71" s="21">
        <v>1005</v>
      </c>
      <c r="O71" s="21">
        <v>248836232.49000001</v>
      </c>
      <c r="P71" s="21">
        <v>3507</v>
      </c>
      <c r="Q71" s="21">
        <v>61650945.979999997</v>
      </c>
      <c r="R71" s="21">
        <f t="shared" si="12"/>
        <v>4512</v>
      </c>
      <c r="S71" s="21">
        <f t="shared" si="13"/>
        <v>310487178.47000003</v>
      </c>
      <c r="T71" s="21">
        <f t="shared" si="3"/>
        <v>309929</v>
      </c>
      <c r="U71" s="21">
        <f t="shared" si="4"/>
        <v>1376874861.1600001</v>
      </c>
      <c r="V71" s="11"/>
    </row>
    <row r="72" spans="1:22" s="5" customFormat="1">
      <c r="A72" s="17">
        <v>65</v>
      </c>
      <c r="B72" s="30" t="s">
        <v>166</v>
      </c>
      <c r="C72" s="1" t="s">
        <v>167</v>
      </c>
      <c r="D72" s="22">
        <v>1939</v>
      </c>
      <c r="E72" s="22">
        <v>518176112.91000003</v>
      </c>
      <c r="F72" s="22">
        <v>564</v>
      </c>
      <c r="G72" s="22">
        <v>68963396.549999997</v>
      </c>
      <c r="H72" s="22">
        <v>188</v>
      </c>
      <c r="I72" s="22">
        <v>42314868.100000001</v>
      </c>
      <c r="J72" s="22">
        <v>1063</v>
      </c>
      <c r="K72" s="22">
        <v>51989416.369999997</v>
      </c>
      <c r="L72" s="20">
        <f t="shared" si="0"/>
        <v>3754</v>
      </c>
      <c r="M72" s="20">
        <f t="shared" si="1"/>
        <v>681443793.93000007</v>
      </c>
      <c r="N72" s="22">
        <v>112</v>
      </c>
      <c r="O72" s="22">
        <v>76794003.060000002</v>
      </c>
      <c r="P72" s="22">
        <v>244</v>
      </c>
      <c r="Q72" s="22">
        <v>539551550.61000001</v>
      </c>
      <c r="R72" s="20">
        <f t="shared" si="12"/>
        <v>356</v>
      </c>
      <c r="S72" s="20">
        <f t="shared" si="13"/>
        <v>616345553.67000008</v>
      </c>
      <c r="T72" s="20">
        <f t="shared" si="3"/>
        <v>4110</v>
      </c>
      <c r="U72" s="20">
        <f t="shared" si="4"/>
        <v>1297789347.6000001</v>
      </c>
      <c r="V72" s="11"/>
    </row>
    <row r="73" spans="1:22" s="5" customFormat="1">
      <c r="A73" s="14">
        <v>66</v>
      </c>
      <c r="B73" s="29" t="s">
        <v>148</v>
      </c>
      <c r="C73" s="16" t="s">
        <v>149</v>
      </c>
      <c r="D73" s="21">
        <v>1063</v>
      </c>
      <c r="E73" s="21">
        <v>24701298.609999999</v>
      </c>
      <c r="F73" s="21">
        <v>8505</v>
      </c>
      <c r="G73" s="21">
        <v>183263420.33000001</v>
      </c>
      <c r="H73" s="21">
        <v>28177</v>
      </c>
      <c r="I73" s="21">
        <v>137029981.66</v>
      </c>
      <c r="J73" s="21">
        <v>25745</v>
      </c>
      <c r="K73" s="21">
        <v>273367611.63999999</v>
      </c>
      <c r="L73" s="21">
        <f t="shared" si="0"/>
        <v>63490</v>
      </c>
      <c r="M73" s="21">
        <f t="shared" si="1"/>
        <v>618362312.24000001</v>
      </c>
      <c r="N73" s="21">
        <v>35502</v>
      </c>
      <c r="O73" s="21">
        <v>441301293.5</v>
      </c>
      <c r="P73" s="21">
        <v>4048</v>
      </c>
      <c r="Q73" s="21">
        <v>146307974.66</v>
      </c>
      <c r="R73" s="21">
        <f t="shared" si="12"/>
        <v>39550</v>
      </c>
      <c r="S73" s="21">
        <f t="shared" si="13"/>
        <v>587609268.15999997</v>
      </c>
      <c r="T73" s="21">
        <f t="shared" si="3"/>
        <v>103040</v>
      </c>
      <c r="U73" s="21">
        <f t="shared" si="4"/>
        <v>1205971580.4000001</v>
      </c>
      <c r="V73" s="11"/>
    </row>
    <row r="74" spans="1:22" s="5" customFormat="1">
      <c r="A74" s="17">
        <v>67</v>
      </c>
      <c r="B74" s="30" t="s">
        <v>189</v>
      </c>
      <c r="C74" s="1" t="s">
        <v>190</v>
      </c>
      <c r="D74" s="22"/>
      <c r="E74" s="22"/>
      <c r="F74" s="22"/>
      <c r="G74" s="22"/>
      <c r="H74" s="22">
        <v>238</v>
      </c>
      <c r="I74" s="22">
        <v>172879618.90000001</v>
      </c>
      <c r="J74" s="22">
        <v>255</v>
      </c>
      <c r="K74" s="22">
        <v>454254746.64999998</v>
      </c>
      <c r="L74" s="20">
        <f t="shared" si="0"/>
        <v>493</v>
      </c>
      <c r="M74" s="20">
        <f t="shared" si="1"/>
        <v>627134365.54999995</v>
      </c>
      <c r="N74" s="22">
        <v>60</v>
      </c>
      <c r="O74" s="22">
        <v>401838481.94</v>
      </c>
      <c r="P74" s="22">
        <v>54</v>
      </c>
      <c r="Q74" s="22">
        <v>117385247</v>
      </c>
      <c r="R74" s="20">
        <f t="shared" si="12"/>
        <v>114</v>
      </c>
      <c r="S74" s="20">
        <f t="shared" si="13"/>
        <v>519223728.94</v>
      </c>
      <c r="T74" s="20">
        <f t="shared" si="3"/>
        <v>607</v>
      </c>
      <c r="U74" s="20">
        <f t="shared" si="4"/>
        <v>1146358094.49</v>
      </c>
      <c r="V74" s="11"/>
    </row>
    <row r="75" spans="1:22" s="5" customFormat="1">
      <c r="A75" s="14">
        <v>68</v>
      </c>
      <c r="B75" s="29" t="s">
        <v>152</v>
      </c>
      <c r="C75" s="16" t="s">
        <v>153</v>
      </c>
      <c r="D75" s="21">
        <v>282</v>
      </c>
      <c r="E75" s="21">
        <v>262366849.66999999</v>
      </c>
      <c r="F75" s="21">
        <v>2296</v>
      </c>
      <c r="G75" s="21">
        <v>361887919.52999997</v>
      </c>
      <c r="H75" s="21">
        <v>68</v>
      </c>
      <c r="I75" s="21">
        <v>16086578.960000001</v>
      </c>
      <c r="J75" s="21">
        <v>446</v>
      </c>
      <c r="K75" s="21">
        <v>67677317.109999999</v>
      </c>
      <c r="L75" s="21">
        <f t="shared" si="0"/>
        <v>3092</v>
      </c>
      <c r="M75" s="21">
        <f t="shared" si="1"/>
        <v>708018665.26999998</v>
      </c>
      <c r="N75" s="21">
        <v>67</v>
      </c>
      <c r="O75" s="21">
        <v>251214547.44999999</v>
      </c>
      <c r="P75" s="21">
        <v>56</v>
      </c>
      <c r="Q75" s="21">
        <v>170591727.56</v>
      </c>
      <c r="R75" s="21">
        <f t="shared" si="12"/>
        <v>123</v>
      </c>
      <c r="S75" s="21">
        <f t="shared" si="13"/>
        <v>421806275.00999999</v>
      </c>
      <c r="T75" s="21">
        <f t="shared" si="3"/>
        <v>3215</v>
      </c>
      <c r="U75" s="21">
        <f t="shared" si="4"/>
        <v>1129824940.28</v>
      </c>
      <c r="V75" s="11"/>
    </row>
    <row r="76" spans="1:22" s="5" customFormat="1">
      <c r="A76" s="17">
        <v>69</v>
      </c>
      <c r="B76" s="30" t="s">
        <v>146</v>
      </c>
      <c r="C76" s="1" t="s">
        <v>147</v>
      </c>
      <c r="D76" s="22">
        <v>1669</v>
      </c>
      <c r="E76" s="22">
        <v>37313611.549999997</v>
      </c>
      <c r="F76" s="22">
        <v>13923</v>
      </c>
      <c r="G76" s="22">
        <v>376015356.54909998</v>
      </c>
      <c r="H76" s="22">
        <v>4291</v>
      </c>
      <c r="I76" s="22">
        <v>73032752.079999998</v>
      </c>
      <c r="J76" s="22">
        <v>12377</v>
      </c>
      <c r="K76" s="22">
        <v>137934843.47760001</v>
      </c>
      <c r="L76" s="20">
        <f t="shared" si="0"/>
        <v>32260</v>
      </c>
      <c r="M76" s="20">
        <f t="shared" si="1"/>
        <v>624296563.65670002</v>
      </c>
      <c r="N76" s="22">
        <v>5664</v>
      </c>
      <c r="O76" s="22">
        <v>444137711.89999998</v>
      </c>
      <c r="P76" s="22">
        <v>455</v>
      </c>
      <c r="Q76" s="22">
        <v>40376781.939999998</v>
      </c>
      <c r="R76" s="20">
        <f t="shared" si="12"/>
        <v>6119</v>
      </c>
      <c r="S76" s="20">
        <f t="shared" si="13"/>
        <v>484514493.83999997</v>
      </c>
      <c r="T76" s="20">
        <f t="shared" si="3"/>
        <v>38379</v>
      </c>
      <c r="U76" s="20">
        <f t="shared" si="4"/>
        <v>1108811057.4967</v>
      </c>
      <c r="V76" s="11"/>
    </row>
    <row r="77" spans="1:22" s="5" customFormat="1">
      <c r="A77" s="14">
        <v>70</v>
      </c>
      <c r="B77" s="15" t="s">
        <v>156</v>
      </c>
      <c r="C77" s="16" t="s">
        <v>157</v>
      </c>
      <c r="D77" s="21"/>
      <c r="E77" s="21"/>
      <c r="F77" s="21"/>
      <c r="G77" s="21"/>
      <c r="H77" s="21">
        <v>9119</v>
      </c>
      <c r="I77" s="21">
        <v>97415284.450000003</v>
      </c>
      <c r="J77" s="21">
        <v>42354</v>
      </c>
      <c r="K77" s="21">
        <v>489826728.48000002</v>
      </c>
      <c r="L77" s="21">
        <f t="shared" si="0"/>
        <v>51473</v>
      </c>
      <c r="M77" s="21">
        <f t="shared" si="1"/>
        <v>587242012.93000007</v>
      </c>
      <c r="N77" s="21">
        <v>29432</v>
      </c>
      <c r="O77" s="21">
        <v>427245553.13</v>
      </c>
      <c r="P77" s="21">
        <v>9706</v>
      </c>
      <c r="Q77" s="21">
        <v>33504905.640000001</v>
      </c>
      <c r="R77" s="21">
        <f t="shared" si="12"/>
        <v>39138</v>
      </c>
      <c r="S77" s="21">
        <f t="shared" si="13"/>
        <v>460750458.76999998</v>
      </c>
      <c r="T77" s="21">
        <f t="shared" si="3"/>
        <v>90611</v>
      </c>
      <c r="U77" s="21">
        <f t="shared" si="4"/>
        <v>1047992471.7</v>
      </c>
      <c r="V77" s="11"/>
    </row>
    <row r="78" spans="1:22" s="5" customFormat="1">
      <c r="A78" s="17">
        <v>71</v>
      </c>
      <c r="B78" s="30" t="s">
        <v>144</v>
      </c>
      <c r="C78" s="1" t="s">
        <v>145</v>
      </c>
      <c r="D78" s="22">
        <v>1631</v>
      </c>
      <c r="E78" s="22">
        <v>40120980.909999996</v>
      </c>
      <c r="F78" s="22">
        <v>10070</v>
      </c>
      <c r="G78" s="22">
        <v>327917689.70539999</v>
      </c>
      <c r="H78" s="22">
        <v>5862</v>
      </c>
      <c r="I78" s="22">
        <v>98229276.840000004</v>
      </c>
      <c r="J78" s="22">
        <v>7012</v>
      </c>
      <c r="K78" s="22">
        <v>98571672.999699995</v>
      </c>
      <c r="L78" s="20">
        <f t="shared" si="0"/>
        <v>24575</v>
      </c>
      <c r="M78" s="20">
        <f t="shared" si="1"/>
        <v>564839620.45509994</v>
      </c>
      <c r="N78" s="22">
        <v>5046</v>
      </c>
      <c r="O78" s="22">
        <v>367341209.62</v>
      </c>
      <c r="P78" s="22">
        <v>849</v>
      </c>
      <c r="Q78" s="22">
        <v>79191612.840000004</v>
      </c>
      <c r="R78" s="20">
        <f t="shared" si="12"/>
        <v>5895</v>
      </c>
      <c r="S78" s="20">
        <f t="shared" si="13"/>
        <v>446532822.46000004</v>
      </c>
      <c r="T78" s="20">
        <f t="shared" si="3"/>
        <v>30470</v>
      </c>
      <c r="U78" s="20">
        <f t="shared" si="4"/>
        <v>1011372442.9151</v>
      </c>
      <c r="V78" s="11"/>
    </row>
    <row r="79" spans="1:22" s="5" customFormat="1">
      <c r="A79" s="14">
        <v>72</v>
      </c>
      <c r="B79" s="29" t="s">
        <v>160</v>
      </c>
      <c r="C79" s="16" t="s">
        <v>161</v>
      </c>
      <c r="D79" s="21">
        <v>547</v>
      </c>
      <c r="E79" s="21">
        <v>11895205.07</v>
      </c>
      <c r="F79" s="21">
        <v>3157</v>
      </c>
      <c r="G79" s="21">
        <v>56670655.460000001</v>
      </c>
      <c r="H79" s="21">
        <v>22382</v>
      </c>
      <c r="I79" s="21">
        <v>171167473.31</v>
      </c>
      <c r="J79" s="21">
        <v>36655</v>
      </c>
      <c r="K79" s="21">
        <v>377269077.57999998</v>
      </c>
      <c r="L79" s="21">
        <f t="shared" si="0"/>
        <v>62741</v>
      </c>
      <c r="M79" s="21">
        <f t="shared" si="1"/>
        <v>617002411.41999996</v>
      </c>
      <c r="N79" s="21">
        <v>11246</v>
      </c>
      <c r="O79" s="21">
        <v>291161553.24000001</v>
      </c>
      <c r="P79" s="21">
        <v>711</v>
      </c>
      <c r="Q79" s="21">
        <v>40259132.479999997</v>
      </c>
      <c r="R79" s="21">
        <f t="shared" si="12"/>
        <v>11957</v>
      </c>
      <c r="S79" s="21">
        <f t="shared" si="13"/>
        <v>331420685.72000003</v>
      </c>
      <c r="T79" s="21">
        <f t="shared" si="3"/>
        <v>74698</v>
      </c>
      <c r="U79" s="21">
        <f t="shared" si="4"/>
        <v>948423097.13999999</v>
      </c>
      <c r="V79" s="11"/>
    </row>
    <row r="80" spans="1:22" s="5" customFormat="1">
      <c r="A80" s="17">
        <v>73</v>
      </c>
      <c r="B80" s="30" t="s">
        <v>240</v>
      </c>
      <c r="C80" s="1" t="s">
        <v>241</v>
      </c>
      <c r="D80" s="22">
        <v>244</v>
      </c>
      <c r="E80" s="22">
        <v>73310975.159999996</v>
      </c>
      <c r="F80" s="22">
        <v>156</v>
      </c>
      <c r="G80" s="22">
        <v>69118292.219999999</v>
      </c>
      <c r="H80" s="22">
        <v>128</v>
      </c>
      <c r="I80" s="22">
        <v>217339646.02000001</v>
      </c>
      <c r="J80" s="22">
        <v>318</v>
      </c>
      <c r="K80" s="22">
        <v>75594792.599999994</v>
      </c>
      <c r="L80" s="20">
        <f t="shared" si="0"/>
        <v>846</v>
      </c>
      <c r="M80" s="20">
        <f t="shared" si="1"/>
        <v>435363706</v>
      </c>
      <c r="N80" s="22">
        <v>91</v>
      </c>
      <c r="O80" s="22">
        <v>187505297.30000001</v>
      </c>
      <c r="P80" s="22">
        <v>152</v>
      </c>
      <c r="Q80" s="22">
        <v>319346373.20999998</v>
      </c>
      <c r="R80" s="20">
        <f t="shared" si="12"/>
        <v>243</v>
      </c>
      <c r="S80" s="20">
        <f t="shared" si="13"/>
        <v>506851670.50999999</v>
      </c>
      <c r="T80" s="20">
        <f t="shared" si="3"/>
        <v>1089</v>
      </c>
      <c r="U80" s="20">
        <f t="shared" si="4"/>
        <v>942215376.50999999</v>
      </c>
      <c r="V80" s="11"/>
    </row>
    <row r="81" spans="1:22" s="5" customFormat="1">
      <c r="A81" s="14">
        <v>74</v>
      </c>
      <c r="B81" s="29" t="s">
        <v>182</v>
      </c>
      <c r="C81" s="16" t="s">
        <v>183</v>
      </c>
      <c r="D81" s="21">
        <v>7</v>
      </c>
      <c r="E81" s="21">
        <v>2638931.1800000002</v>
      </c>
      <c r="F81" s="21">
        <v>61</v>
      </c>
      <c r="G81" s="21">
        <v>118406920.83</v>
      </c>
      <c r="H81" s="21">
        <v>913</v>
      </c>
      <c r="I81" s="21">
        <v>211484613.77000001</v>
      </c>
      <c r="J81" s="21">
        <v>1746</v>
      </c>
      <c r="K81" s="21">
        <v>288895643.73000002</v>
      </c>
      <c r="L81" s="21">
        <f t="shared" si="0"/>
        <v>2727</v>
      </c>
      <c r="M81" s="21">
        <f t="shared" si="1"/>
        <v>621426109.50999999</v>
      </c>
      <c r="N81" s="21">
        <v>103</v>
      </c>
      <c r="O81" s="21">
        <v>239025204.66</v>
      </c>
      <c r="P81" s="21">
        <v>51</v>
      </c>
      <c r="Q81" s="21">
        <v>50276384.780000001</v>
      </c>
      <c r="R81" s="21">
        <f t="shared" si="12"/>
        <v>154</v>
      </c>
      <c r="S81" s="21">
        <f t="shared" si="13"/>
        <v>289301589.44</v>
      </c>
      <c r="T81" s="21">
        <f t="shared" si="3"/>
        <v>2881</v>
      </c>
      <c r="U81" s="21">
        <f t="shared" si="4"/>
        <v>910727698.95000005</v>
      </c>
      <c r="V81" s="11"/>
    </row>
    <row r="82" spans="1:22" s="5" customFormat="1">
      <c r="A82" s="17">
        <v>75</v>
      </c>
      <c r="B82" s="30" t="s">
        <v>162</v>
      </c>
      <c r="C82" s="1" t="s">
        <v>163</v>
      </c>
      <c r="D82" s="22">
        <v>13</v>
      </c>
      <c r="E82" s="22">
        <v>14279181.189999999</v>
      </c>
      <c r="F82" s="22">
        <v>329</v>
      </c>
      <c r="G82" s="22">
        <v>185730816.41</v>
      </c>
      <c r="H82" s="22">
        <v>564</v>
      </c>
      <c r="I82" s="22">
        <v>111540783.17</v>
      </c>
      <c r="J82" s="22">
        <v>1434</v>
      </c>
      <c r="K82" s="22">
        <v>193391096.24000001</v>
      </c>
      <c r="L82" s="20">
        <f t="shared" si="0"/>
        <v>2340</v>
      </c>
      <c r="M82" s="20">
        <f t="shared" si="1"/>
        <v>504941877.00999999</v>
      </c>
      <c r="N82" s="22">
        <v>625</v>
      </c>
      <c r="O82" s="22">
        <v>325190304.06</v>
      </c>
      <c r="P82" s="22">
        <v>65</v>
      </c>
      <c r="Q82" s="22">
        <v>71901093.069999993</v>
      </c>
      <c r="R82" s="20">
        <f t="shared" si="12"/>
        <v>690</v>
      </c>
      <c r="S82" s="20">
        <f t="shared" si="13"/>
        <v>397091397.13</v>
      </c>
      <c r="T82" s="20">
        <f t="shared" si="3"/>
        <v>3030</v>
      </c>
      <c r="U82" s="20">
        <f t="shared" si="4"/>
        <v>902033274.13999999</v>
      </c>
      <c r="V82" s="11"/>
    </row>
    <row r="83" spans="1:22" s="5" customFormat="1">
      <c r="A83" s="14">
        <v>76</v>
      </c>
      <c r="B83" s="29" t="s">
        <v>170</v>
      </c>
      <c r="C83" s="16" t="s">
        <v>171</v>
      </c>
      <c r="D83" s="21">
        <v>323</v>
      </c>
      <c r="E83" s="21">
        <v>254947515.24000001</v>
      </c>
      <c r="F83" s="21">
        <v>542</v>
      </c>
      <c r="G83" s="21">
        <v>83984196.530000001</v>
      </c>
      <c r="H83" s="21">
        <v>524</v>
      </c>
      <c r="I83" s="21">
        <v>32115091.699999999</v>
      </c>
      <c r="J83" s="21">
        <v>1143</v>
      </c>
      <c r="K83" s="21">
        <v>60351954.649999999</v>
      </c>
      <c r="L83" s="21">
        <f t="shared" si="0"/>
        <v>2532</v>
      </c>
      <c r="M83" s="21">
        <f t="shared" si="1"/>
        <v>431398758.11999995</v>
      </c>
      <c r="N83" s="21">
        <v>525</v>
      </c>
      <c r="O83" s="21">
        <v>176956130.65000001</v>
      </c>
      <c r="P83" s="21">
        <v>341</v>
      </c>
      <c r="Q83" s="21">
        <v>286368313.67000002</v>
      </c>
      <c r="R83" s="21">
        <f t="shared" si="12"/>
        <v>866</v>
      </c>
      <c r="S83" s="21">
        <f t="shared" si="13"/>
        <v>463324444.32000005</v>
      </c>
      <c r="T83" s="21">
        <f t="shared" si="3"/>
        <v>3398</v>
      </c>
      <c r="U83" s="21">
        <f t="shared" si="4"/>
        <v>894723202.44000006</v>
      </c>
      <c r="V83" s="11"/>
    </row>
    <row r="84" spans="1:22" s="5" customFormat="1">
      <c r="A84" s="17">
        <v>77</v>
      </c>
      <c r="B84" s="30" t="s">
        <v>164</v>
      </c>
      <c r="C84" s="1" t="s">
        <v>165</v>
      </c>
      <c r="D84" s="22">
        <v>879</v>
      </c>
      <c r="E84" s="22">
        <v>124566373.31</v>
      </c>
      <c r="F84" s="22">
        <v>1565</v>
      </c>
      <c r="G84" s="22">
        <v>124711606.56999999</v>
      </c>
      <c r="H84" s="22">
        <v>355</v>
      </c>
      <c r="I84" s="22">
        <v>104535574.15000001</v>
      </c>
      <c r="J84" s="22">
        <v>1841</v>
      </c>
      <c r="K84" s="22">
        <v>63625882.520000003</v>
      </c>
      <c r="L84" s="20">
        <f t="shared" si="0"/>
        <v>4640</v>
      </c>
      <c r="M84" s="20">
        <f t="shared" si="1"/>
        <v>417439436.54999995</v>
      </c>
      <c r="N84" s="22">
        <v>1991</v>
      </c>
      <c r="O84" s="22">
        <v>188634266.00999999</v>
      </c>
      <c r="P84" s="22">
        <v>1122</v>
      </c>
      <c r="Q84" s="22">
        <v>229372360.22999999</v>
      </c>
      <c r="R84" s="20">
        <f t="shared" si="12"/>
        <v>3113</v>
      </c>
      <c r="S84" s="20">
        <f t="shared" si="13"/>
        <v>418006626.24000001</v>
      </c>
      <c r="T84" s="20">
        <f t="shared" si="3"/>
        <v>7753</v>
      </c>
      <c r="U84" s="20">
        <f t="shared" si="4"/>
        <v>835446062.78999996</v>
      </c>
      <c r="V84" s="11"/>
    </row>
    <row r="85" spans="1:22" s="5" customFormat="1">
      <c r="A85" s="14">
        <v>78</v>
      </c>
      <c r="B85" s="15" t="s">
        <v>176</v>
      </c>
      <c r="C85" s="16" t="s">
        <v>177</v>
      </c>
      <c r="D85" s="21">
        <v>13</v>
      </c>
      <c r="E85" s="21">
        <v>738970.4</v>
      </c>
      <c r="F85" s="21">
        <v>691</v>
      </c>
      <c r="G85" s="21">
        <v>17761358.989999998</v>
      </c>
      <c r="H85" s="21">
        <v>6733</v>
      </c>
      <c r="I85" s="21">
        <v>37216316.030000001</v>
      </c>
      <c r="J85" s="21">
        <v>15543</v>
      </c>
      <c r="K85" s="21">
        <v>172575778.06</v>
      </c>
      <c r="L85" s="21">
        <f t="shared" si="0"/>
        <v>22980</v>
      </c>
      <c r="M85" s="21">
        <f t="shared" si="1"/>
        <v>228292423.48000002</v>
      </c>
      <c r="N85" s="21">
        <v>17638</v>
      </c>
      <c r="O85" s="21">
        <v>360815657.30000001</v>
      </c>
      <c r="P85" s="21">
        <v>1060</v>
      </c>
      <c r="Q85" s="21">
        <v>207168823.68000001</v>
      </c>
      <c r="R85" s="21">
        <f t="shared" si="12"/>
        <v>18698</v>
      </c>
      <c r="S85" s="21">
        <f t="shared" si="13"/>
        <v>567984480.98000002</v>
      </c>
      <c r="T85" s="21">
        <f t="shared" si="3"/>
        <v>41678</v>
      </c>
      <c r="U85" s="21">
        <f t="shared" si="4"/>
        <v>796276904.46000004</v>
      </c>
      <c r="V85" s="11"/>
    </row>
    <row r="86" spans="1:22" s="5" customFormat="1">
      <c r="A86" s="17">
        <v>79</v>
      </c>
      <c r="B86" s="30" t="s">
        <v>180</v>
      </c>
      <c r="C86" s="1" t="s">
        <v>181</v>
      </c>
      <c r="D86" s="22">
        <v>54</v>
      </c>
      <c r="E86" s="22">
        <v>306861862.64999998</v>
      </c>
      <c r="F86" s="22">
        <v>20</v>
      </c>
      <c r="G86" s="22">
        <v>3127737.97</v>
      </c>
      <c r="H86" s="22">
        <v>47</v>
      </c>
      <c r="I86" s="22">
        <v>2214763.37</v>
      </c>
      <c r="J86" s="22">
        <v>118</v>
      </c>
      <c r="K86" s="22">
        <v>31088779.600000001</v>
      </c>
      <c r="L86" s="20">
        <f t="shared" si="0"/>
        <v>239</v>
      </c>
      <c r="M86" s="20">
        <f t="shared" si="1"/>
        <v>343293143.59000003</v>
      </c>
      <c r="N86" s="22">
        <v>52</v>
      </c>
      <c r="O86" s="22">
        <v>72085016.159999996</v>
      </c>
      <c r="P86" s="22">
        <v>152</v>
      </c>
      <c r="Q86" s="22">
        <v>330373360</v>
      </c>
      <c r="R86" s="20">
        <f t="shared" si="12"/>
        <v>204</v>
      </c>
      <c r="S86" s="20">
        <f t="shared" si="13"/>
        <v>402458376.15999997</v>
      </c>
      <c r="T86" s="20">
        <f t="shared" si="3"/>
        <v>443</v>
      </c>
      <c r="U86" s="20">
        <f t="shared" si="4"/>
        <v>745751519.75</v>
      </c>
      <c r="V86" s="11"/>
    </row>
    <row r="87" spans="1:22" s="5" customFormat="1">
      <c r="A87" s="14">
        <v>80</v>
      </c>
      <c r="B87" s="29" t="s">
        <v>158</v>
      </c>
      <c r="C87" s="16" t="s">
        <v>159</v>
      </c>
      <c r="D87" s="21">
        <v>324</v>
      </c>
      <c r="E87" s="21">
        <v>7602494.1699999999</v>
      </c>
      <c r="F87" s="21">
        <v>6993</v>
      </c>
      <c r="G87" s="21">
        <v>230007987.63999999</v>
      </c>
      <c r="H87" s="21">
        <v>2740</v>
      </c>
      <c r="I87" s="21">
        <v>48111518.18</v>
      </c>
      <c r="J87" s="21">
        <v>7090</v>
      </c>
      <c r="K87" s="21">
        <v>80783051.971200004</v>
      </c>
      <c r="L87" s="21">
        <f t="shared" si="0"/>
        <v>17147</v>
      </c>
      <c r="M87" s="21">
        <f t="shared" si="1"/>
        <v>366505051.96119994</v>
      </c>
      <c r="N87" s="21">
        <v>11005</v>
      </c>
      <c r="O87" s="21">
        <v>292068486.62</v>
      </c>
      <c r="P87" s="21">
        <v>1778</v>
      </c>
      <c r="Q87" s="21">
        <v>37026607.920000002</v>
      </c>
      <c r="R87" s="21">
        <f t="shared" si="12"/>
        <v>12783</v>
      </c>
      <c r="S87" s="21">
        <f t="shared" si="13"/>
        <v>329095094.54000002</v>
      </c>
      <c r="T87" s="21">
        <f t="shared" si="3"/>
        <v>29930</v>
      </c>
      <c r="U87" s="21">
        <f t="shared" si="4"/>
        <v>695600146.50119996</v>
      </c>
      <c r="V87" s="11"/>
    </row>
    <row r="88" spans="1:22" s="5" customFormat="1">
      <c r="A88" s="17">
        <v>81</v>
      </c>
      <c r="B88" s="30" t="s">
        <v>197</v>
      </c>
      <c r="C88" s="1" t="s">
        <v>198</v>
      </c>
      <c r="D88" s="22">
        <v>43</v>
      </c>
      <c r="E88" s="22">
        <v>1153634.3500000001</v>
      </c>
      <c r="F88" s="22">
        <v>890</v>
      </c>
      <c r="G88" s="22">
        <v>22519468.859999999</v>
      </c>
      <c r="H88" s="22">
        <v>1769</v>
      </c>
      <c r="I88" s="22">
        <v>87701259.170000002</v>
      </c>
      <c r="J88" s="22">
        <v>15635</v>
      </c>
      <c r="K88" s="22">
        <v>252206987.66999999</v>
      </c>
      <c r="L88" s="20">
        <f t="shared" si="0"/>
        <v>18337</v>
      </c>
      <c r="M88" s="20">
        <f t="shared" si="1"/>
        <v>363581350.04999995</v>
      </c>
      <c r="N88" s="22">
        <v>5951</v>
      </c>
      <c r="O88" s="22">
        <v>242531776.12</v>
      </c>
      <c r="P88" s="22">
        <v>252</v>
      </c>
      <c r="Q88" s="22">
        <v>54586409.539999999</v>
      </c>
      <c r="R88" s="20">
        <f t="shared" si="12"/>
        <v>6203</v>
      </c>
      <c r="S88" s="20">
        <f t="shared" si="13"/>
        <v>297118185.66000003</v>
      </c>
      <c r="T88" s="20">
        <f t="shared" si="3"/>
        <v>24540</v>
      </c>
      <c r="U88" s="20">
        <f t="shared" si="4"/>
        <v>660699535.71000004</v>
      </c>
      <c r="V88" s="11"/>
    </row>
    <row r="89" spans="1:22" s="5" customFormat="1">
      <c r="A89" s="14">
        <v>82</v>
      </c>
      <c r="B89" s="29" t="s">
        <v>209</v>
      </c>
      <c r="C89" s="16" t="s">
        <v>210</v>
      </c>
      <c r="D89" s="21">
        <v>22</v>
      </c>
      <c r="E89" s="21">
        <v>90672575.519999996</v>
      </c>
      <c r="F89" s="21">
        <v>161</v>
      </c>
      <c r="G89" s="21">
        <v>88965087.959999993</v>
      </c>
      <c r="H89" s="21">
        <v>67</v>
      </c>
      <c r="I89" s="21">
        <v>122395850.84999999</v>
      </c>
      <c r="J89" s="21">
        <v>462</v>
      </c>
      <c r="K89" s="21">
        <v>55964770.079999998</v>
      </c>
      <c r="L89" s="21">
        <f t="shared" si="0"/>
        <v>712</v>
      </c>
      <c r="M89" s="21">
        <f t="shared" si="1"/>
        <v>357998284.40999997</v>
      </c>
      <c r="N89" s="21">
        <v>19</v>
      </c>
      <c r="O89" s="21">
        <v>75198850</v>
      </c>
      <c r="P89" s="21">
        <v>12</v>
      </c>
      <c r="Q89" s="21">
        <v>161616940</v>
      </c>
      <c r="R89" s="21">
        <f t="shared" si="12"/>
        <v>31</v>
      </c>
      <c r="S89" s="21">
        <f t="shared" si="13"/>
        <v>236815790</v>
      </c>
      <c r="T89" s="21">
        <f t="shared" si="3"/>
        <v>743</v>
      </c>
      <c r="U89" s="21">
        <f t="shared" si="4"/>
        <v>594814074.40999997</v>
      </c>
      <c r="V89" s="11"/>
    </row>
    <row r="90" spans="1:22" s="5" customFormat="1">
      <c r="A90" s="17">
        <v>83</v>
      </c>
      <c r="B90" s="30" t="s">
        <v>290</v>
      </c>
      <c r="C90" s="1" t="s">
        <v>346</v>
      </c>
      <c r="D90" s="22"/>
      <c r="E90" s="22"/>
      <c r="F90" s="22"/>
      <c r="G90" s="22"/>
      <c r="H90" s="22">
        <v>25</v>
      </c>
      <c r="I90" s="22">
        <v>820531.23</v>
      </c>
      <c r="J90" s="22">
        <v>67</v>
      </c>
      <c r="K90" s="22">
        <v>82076272</v>
      </c>
      <c r="L90" s="20">
        <f t="shared" si="0"/>
        <v>92</v>
      </c>
      <c r="M90" s="20">
        <f t="shared" si="1"/>
        <v>82896803.230000004</v>
      </c>
      <c r="N90" s="22">
        <v>16</v>
      </c>
      <c r="O90" s="22">
        <v>314162431.58999997</v>
      </c>
      <c r="P90" s="22">
        <v>14</v>
      </c>
      <c r="Q90" s="22">
        <v>185370199.93000001</v>
      </c>
      <c r="R90" s="20">
        <f t="shared" si="12"/>
        <v>30</v>
      </c>
      <c r="S90" s="20">
        <f t="shared" si="13"/>
        <v>499532631.51999998</v>
      </c>
      <c r="T90" s="20">
        <f t="shared" si="3"/>
        <v>122</v>
      </c>
      <c r="U90" s="20">
        <f t="shared" si="4"/>
        <v>582429434.75</v>
      </c>
      <c r="V90" s="11"/>
    </row>
    <row r="91" spans="1:22" s="5" customFormat="1">
      <c r="A91" s="14">
        <v>84</v>
      </c>
      <c r="B91" s="29" t="s">
        <v>178</v>
      </c>
      <c r="C91" s="16" t="s">
        <v>179</v>
      </c>
      <c r="D91" s="21">
        <v>848</v>
      </c>
      <c r="E91" s="21">
        <v>77434005.579999998</v>
      </c>
      <c r="F91" s="21">
        <v>2879</v>
      </c>
      <c r="G91" s="21">
        <v>89467337.530000001</v>
      </c>
      <c r="H91" s="21">
        <v>5400</v>
      </c>
      <c r="I91" s="21">
        <v>31630704.109999999</v>
      </c>
      <c r="J91" s="21">
        <v>15522</v>
      </c>
      <c r="K91" s="21">
        <v>85596025.129999995</v>
      </c>
      <c r="L91" s="21">
        <f t="shared" si="0"/>
        <v>24649</v>
      </c>
      <c r="M91" s="21">
        <f t="shared" si="1"/>
        <v>284128072.35000002</v>
      </c>
      <c r="N91" s="21">
        <v>9313</v>
      </c>
      <c r="O91" s="21">
        <v>155714910.06</v>
      </c>
      <c r="P91" s="21">
        <v>1323</v>
      </c>
      <c r="Q91" s="21">
        <v>89729413.670000002</v>
      </c>
      <c r="R91" s="21">
        <f t="shared" si="12"/>
        <v>10636</v>
      </c>
      <c r="S91" s="21">
        <f t="shared" si="13"/>
        <v>245444323.73000002</v>
      </c>
      <c r="T91" s="21">
        <f t="shared" si="3"/>
        <v>35285</v>
      </c>
      <c r="U91" s="21">
        <f t="shared" si="4"/>
        <v>529572396.08000004</v>
      </c>
      <c r="V91" s="11"/>
    </row>
    <row r="92" spans="1:22" s="5" customFormat="1">
      <c r="A92" s="17">
        <v>85</v>
      </c>
      <c r="B92" s="30" t="s">
        <v>186</v>
      </c>
      <c r="C92" s="1" t="s">
        <v>187</v>
      </c>
      <c r="D92" s="22"/>
      <c r="E92" s="22"/>
      <c r="F92" s="22">
        <v>43</v>
      </c>
      <c r="G92" s="22">
        <v>68717217.849999994</v>
      </c>
      <c r="H92" s="22">
        <v>8</v>
      </c>
      <c r="I92" s="22">
        <v>159000000</v>
      </c>
      <c r="J92" s="22">
        <v>88</v>
      </c>
      <c r="K92" s="22">
        <v>185783793.84</v>
      </c>
      <c r="L92" s="20">
        <f t="shared" si="0"/>
        <v>139</v>
      </c>
      <c r="M92" s="20">
        <f t="shared" si="1"/>
        <v>413501011.69</v>
      </c>
      <c r="N92" s="22">
        <v>60</v>
      </c>
      <c r="O92" s="22">
        <v>101615088.84</v>
      </c>
      <c r="P92" s="22">
        <v>4</v>
      </c>
      <c r="Q92" s="22">
        <v>6000000</v>
      </c>
      <c r="R92" s="20">
        <f t="shared" si="12"/>
        <v>64</v>
      </c>
      <c r="S92" s="20">
        <f t="shared" si="13"/>
        <v>107615088.84</v>
      </c>
      <c r="T92" s="20">
        <f t="shared" si="3"/>
        <v>203</v>
      </c>
      <c r="U92" s="20">
        <f t="shared" si="4"/>
        <v>521116100.52999997</v>
      </c>
      <c r="V92" s="11"/>
    </row>
    <row r="93" spans="1:22" s="5" customFormat="1">
      <c r="A93" s="14">
        <v>86</v>
      </c>
      <c r="B93" s="15" t="s">
        <v>329</v>
      </c>
      <c r="C93" s="16" t="s">
        <v>330</v>
      </c>
      <c r="D93" s="21"/>
      <c r="E93" s="21"/>
      <c r="F93" s="21"/>
      <c r="G93" s="21"/>
      <c r="H93" s="21">
        <v>22</v>
      </c>
      <c r="I93" s="21">
        <v>954053.22</v>
      </c>
      <c r="J93" s="21">
        <v>61</v>
      </c>
      <c r="K93" s="21">
        <v>16141226.58</v>
      </c>
      <c r="L93" s="21">
        <f t="shared" si="0"/>
        <v>83</v>
      </c>
      <c r="M93" s="21">
        <f t="shared" si="1"/>
        <v>17095279.800000001</v>
      </c>
      <c r="N93" s="21"/>
      <c r="O93" s="21"/>
      <c r="P93" s="21">
        <v>1</v>
      </c>
      <c r="Q93" s="21">
        <v>500000000</v>
      </c>
      <c r="R93" s="21">
        <f t="shared" si="12"/>
        <v>1</v>
      </c>
      <c r="S93" s="21">
        <f t="shared" si="13"/>
        <v>500000000</v>
      </c>
      <c r="T93" s="21">
        <f t="shared" si="3"/>
        <v>84</v>
      </c>
      <c r="U93" s="21">
        <f t="shared" si="4"/>
        <v>517095279.80000001</v>
      </c>
      <c r="V93" s="11"/>
    </row>
    <row r="94" spans="1:22" s="5" customFormat="1">
      <c r="A94" s="17">
        <v>87</v>
      </c>
      <c r="B94" s="30" t="s">
        <v>217</v>
      </c>
      <c r="C94" s="1" t="s">
        <v>218</v>
      </c>
      <c r="D94" s="22">
        <v>42</v>
      </c>
      <c r="E94" s="22">
        <v>1405411.66</v>
      </c>
      <c r="F94" s="22">
        <v>3752</v>
      </c>
      <c r="G94" s="22">
        <v>227714582.19</v>
      </c>
      <c r="H94" s="22">
        <v>488</v>
      </c>
      <c r="I94" s="22">
        <v>4388060</v>
      </c>
      <c r="J94" s="22">
        <v>620</v>
      </c>
      <c r="K94" s="22">
        <v>11131441.6</v>
      </c>
      <c r="L94" s="20">
        <f t="shared" si="0"/>
        <v>4902</v>
      </c>
      <c r="M94" s="20">
        <f t="shared" si="1"/>
        <v>244639495.44999999</v>
      </c>
      <c r="N94" s="22">
        <v>4044</v>
      </c>
      <c r="O94" s="22">
        <v>251151618.37</v>
      </c>
      <c r="P94" s="22">
        <v>627</v>
      </c>
      <c r="Q94" s="22">
        <v>18099055.359999999</v>
      </c>
      <c r="R94" s="20">
        <f t="shared" si="12"/>
        <v>4671</v>
      </c>
      <c r="S94" s="20">
        <f t="shared" si="13"/>
        <v>269250673.73000002</v>
      </c>
      <c r="T94" s="20">
        <f t="shared" si="3"/>
        <v>9573</v>
      </c>
      <c r="U94" s="20">
        <f t="shared" si="4"/>
        <v>513890169.18000001</v>
      </c>
      <c r="V94" s="11"/>
    </row>
    <row r="95" spans="1:22" s="5" customFormat="1">
      <c r="A95" s="14">
        <v>88</v>
      </c>
      <c r="B95" s="29" t="s">
        <v>168</v>
      </c>
      <c r="C95" s="16" t="s">
        <v>169</v>
      </c>
      <c r="D95" s="21">
        <v>43</v>
      </c>
      <c r="E95" s="21">
        <v>7510659.2000000002</v>
      </c>
      <c r="F95" s="21">
        <v>565</v>
      </c>
      <c r="G95" s="21">
        <v>130301986.81999999</v>
      </c>
      <c r="H95" s="21">
        <v>896</v>
      </c>
      <c r="I95" s="21">
        <v>77900695.469999999</v>
      </c>
      <c r="J95" s="21">
        <v>1945</v>
      </c>
      <c r="K95" s="21">
        <v>86298942.129999995</v>
      </c>
      <c r="L95" s="21">
        <f t="shared" si="0"/>
        <v>3449</v>
      </c>
      <c r="M95" s="21">
        <f t="shared" si="1"/>
        <v>302012283.62</v>
      </c>
      <c r="N95" s="21">
        <v>881</v>
      </c>
      <c r="O95" s="21">
        <v>161973975.69</v>
      </c>
      <c r="P95" s="21">
        <v>208</v>
      </c>
      <c r="Q95" s="21">
        <v>30771100</v>
      </c>
      <c r="R95" s="21">
        <f t="shared" si="12"/>
        <v>1089</v>
      </c>
      <c r="S95" s="21">
        <f t="shared" si="13"/>
        <v>192745075.69</v>
      </c>
      <c r="T95" s="21">
        <f t="shared" si="3"/>
        <v>4538</v>
      </c>
      <c r="U95" s="21">
        <f t="shared" si="4"/>
        <v>494757359.31</v>
      </c>
      <c r="V95" s="11"/>
    </row>
    <row r="96" spans="1:22" s="5" customFormat="1">
      <c r="A96" s="17">
        <v>89</v>
      </c>
      <c r="B96" s="30" t="s">
        <v>191</v>
      </c>
      <c r="C96" s="1" t="s">
        <v>192</v>
      </c>
      <c r="D96" s="22">
        <v>1525</v>
      </c>
      <c r="E96" s="22">
        <v>148764290.31999999</v>
      </c>
      <c r="F96" s="22">
        <v>1812</v>
      </c>
      <c r="G96" s="22">
        <v>50518300.960000001</v>
      </c>
      <c r="H96" s="22">
        <v>1406</v>
      </c>
      <c r="I96" s="22">
        <v>33660919.740000002</v>
      </c>
      <c r="J96" s="22">
        <v>548</v>
      </c>
      <c r="K96" s="22">
        <v>126016644.55</v>
      </c>
      <c r="L96" s="20">
        <f t="shared" si="0"/>
        <v>5291</v>
      </c>
      <c r="M96" s="20">
        <f t="shared" si="1"/>
        <v>358960155.56999999</v>
      </c>
      <c r="N96" s="22">
        <v>27</v>
      </c>
      <c r="O96" s="22">
        <v>25653870</v>
      </c>
      <c r="P96" s="22">
        <v>31</v>
      </c>
      <c r="Q96" s="22">
        <v>31651525</v>
      </c>
      <c r="R96" s="20">
        <f t="shared" si="12"/>
        <v>58</v>
      </c>
      <c r="S96" s="20">
        <f t="shared" si="13"/>
        <v>57305395</v>
      </c>
      <c r="T96" s="20">
        <f t="shared" si="3"/>
        <v>5349</v>
      </c>
      <c r="U96" s="20">
        <f t="shared" si="4"/>
        <v>416265550.56999999</v>
      </c>
      <c r="V96" s="11"/>
    </row>
    <row r="97" spans="1:22" s="5" customFormat="1">
      <c r="A97" s="14">
        <v>90</v>
      </c>
      <c r="B97" s="29" t="s">
        <v>207</v>
      </c>
      <c r="C97" s="16" t="s">
        <v>208</v>
      </c>
      <c r="D97" s="21">
        <v>136</v>
      </c>
      <c r="E97" s="21">
        <v>17939020.780000001</v>
      </c>
      <c r="F97" s="21">
        <v>80</v>
      </c>
      <c r="G97" s="21">
        <v>2587895.7799999998</v>
      </c>
      <c r="H97" s="21">
        <v>28</v>
      </c>
      <c r="I97" s="21">
        <v>7115789.1699999999</v>
      </c>
      <c r="J97" s="21">
        <v>313</v>
      </c>
      <c r="K97" s="21">
        <v>192209049.13999999</v>
      </c>
      <c r="L97" s="21">
        <f t="shared" si="0"/>
        <v>557</v>
      </c>
      <c r="M97" s="21">
        <f t="shared" si="1"/>
        <v>219851754.87</v>
      </c>
      <c r="N97" s="21">
        <v>43</v>
      </c>
      <c r="O97" s="21">
        <v>180279325</v>
      </c>
      <c r="P97" s="21">
        <v>4</v>
      </c>
      <c r="Q97" s="21">
        <v>5126450</v>
      </c>
      <c r="R97" s="21">
        <f t="shared" si="12"/>
        <v>47</v>
      </c>
      <c r="S97" s="21">
        <f t="shared" si="13"/>
        <v>185405775</v>
      </c>
      <c r="T97" s="21">
        <f t="shared" si="3"/>
        <v>604</v>
      </c>
      <c r="U97" s="21">
        <f t="shared" si="4"/>
        <v>405257529.87</v>
      </c>
      <c r="V97" s="11"/>
    </row>
    <row r="98" spans="1:22" s="5" customFormat="1">
      <c r="A98" s="17">
        <v>91</v>
      </c>
      <c r="B98" s="30" t="s">
        <v>172</v>
      </c>
      <c r="C98" s="1" t="s">
        <v>173</v>
      </c>
      <c r="D98" s="22">
        <v>36</v>
      </c>
      <c r="E98" s="22">
        <v>53304517.460000001</v>
      </c>
      <c r="F98" s="22">
        <v>26</v>
      </c>
      <c r="G98" s="22">
        <v>13235036.77</v>
      </c>
      <c r="H98" s="22">
        <v>113</v>
      </c>
      <c r="I98" s="22">
        <v>36076577.520000003</v>
      </c>
      <c r="J98" s="22">
        <v>551</v>
      </c>
      <c r="K98" s="22">
        <v>41585670.079999998</v>
      </c>
      <c r="L98" s="20">
        <f t="shared" si="0"/>
        <v>726</v>
      </c>
      <c r="M98" s="20">
        <f t="shared" si="1"/>
        <v>144201801.82999998</v>
      </c>
      <c r="N98" s="22">
        <v>37</v>
      </c>
      <c r="O98" s="22">
        <v>95303845</v>
      </c>
      <c r="P98" s="22">
        <v>41</v>
      </c>
      <c r="Q98" s="22">
        <v>165730520</v>
      </c>
      <c r="R98" s="20">
        <f t="shared" si="12"/>
        <v>78</v>
      </c>
      <c r="S98" s="20">
        <f t="shared" si="13"/>
        <v>261034365</v>
      </c>
      <c r="T98" s="20">
        <f t="shared" si="3"/>
        <v>804</v>
      </c>
      <c r="U98" s="20">
        <f t="shared" si="4"/>
        <v>405236166.82999998</v>
      </c>
      <c r="V98" s="11"/>
    </row>
    <row r="99" spans="1:22" s="5" customFormat="1">
      <c r="A99" s="14">
        <v>92</v>
      </c>
      <c r="B99" s="29" t="s">
        <v>184</v>
      </c>
      <c r="C99" s="16" t="s">
        <v>185</v>
      </c>
      <c r="D99" s="21">
        <v>263</v>
      </c>
      <c r="E99" s="21">
        <v>12409425.720000001</v>
      </c>
      <c r="F99" s="21">
        <v>4821</v>
      </c>
      <c r="G99" s="21">
        <v>137178655.13999999</v>
      </c>
      <c r="H99" s="21">
        <v>1620</v>
      </c>
      <c r="I99" s="21">
        <v>18361830.93</v>
      </c>
      <c r="J99" s="21">
        <v>5442</v>
      </c>
      <c r="K99" s="21">
        <v>43350454.390000001</v>
      </c>
      <c r="L99" s="21">
        <f t="shared" si="0"/>
        <v>12146</v>
      </c>
      <c r="M99" s="21">
        <f t="shared" si="1"/>
        <v>211300366.18000001</v>
      </c>
      <c r="N99" s="21">
        <v>6679</v>
      </c>
      <c r="O99" s="21">
        <v>167733054.47</v>
      </c>
      <c r="P99" s="21">
        <v>1997</v>
      </c>
      <c r="Q99" s="21">
        <v>17978569.059999999</v>
      </c>
      <c r="R99" s="21">
        <f t="shared" si="12"/>
        <v>8676</v>
      </c>
      <c r="S99" s="21">
        <f t="shared" si="13"/>
        <v>185711623.53</v>
      </c>
      <c r="T99" s="21">
        <f t="shared" si="3"/>
        <v>20822</v>
      </c>
      <c r="U99" s="21">
        <f t="shared" si="4"/>
        <v>397011989.71000004</v>
      </c>
      <c r="V99" s="11"/>
    </row>
    <row r="100" spans="1:22" s="5" customFormat="1">
      <c r="A100" s="17">
        <v>93</v>
      </c>
      <c r="B100" s="30" t="s">
        <v>203</v>
      </c>
      <c r="C100" s="1" t="s">
        <v>204</v>
      </c>
      <c r="D100" s="22"/>
      <c r="E100" s="22"/>
      <c r="F100" s="22"/>
      <c r="G100" s="22"/>
      <c r="H100" s="22">
        <v>3438</v>
      </c>
      <c r="I100" s="22">
        <v>33277153.940000001</v>
      </c>
      <c r="J100" s="22">
        <v>5356</v>
      </c>
      <c r="K100" s="22">
        <v>79374341.530000001</v>
      </c>
      <c r="L100" s="20">
        <f t="shared" si="0"/>
        <v>8794</v>
      </c>
      <c r="M100" s="20">
        <f t="shared" si="1"/>
        <v>112651495.47</v>
      </c>
      <c r="N100" s="22">
        <v>6426</v>
      </c>
      <c r="O100" s="22">
        <v>134486048.58000001</v>
      </c>
      <c r="P100" s="22">
        <v>522</v>
      </c>
      <c r="Q100" s="22">
        <v>88353772.939999998</v>
      </c>
      <c r="R100" s="20">
        <f t="shared" si="12"/>
        <v>6948</v>
      </c>
      <c r="S100" s="20">
        <f t="shared" si="13"/>
        <v>222839821.52000001</v>
      </c>
      <c r="T100" s="20">
        <f t="shared" si="3"/>
        <v>15742</v>
      </c>
      <c r="U100" s="20">
        <f t="shared" si="4"/>
        <v>335491316.99000001</v>
      </c>
      <c r="V100" s="11"/>
    </row>
    <row r="101" spans="1:22" s="5" customFormat="1">
      <c r="A101" s="14">
        <v>94</v>
      </c>
      <c r="B101" s="15" t="s">
        <v>188</v>
      </c>
      <c r="C101" s="16" t="s">
        <v>334</v>
      </c>
      <c r="D101" s="21">
        <v>480</v>
      </c>
      <c r="E101" s="21">
        <v>9757797.8000000007</v>
      </c>
      <c r="F101" s="21">
        <v>3194</v>
      </c>
      <c r="G101" s="21">
        <v>85113472.060000002</v>
      </c>
      <c r="H101" s="21">
        <v>12217</v>
      </c>
      <c r="I101" s="21">
        <v>25365184.449999999</v>
      </c>
      <c r="J101" s="21">
        <v>3736</v>
      </c>
      <c r="K101" s="21">
        <v>45495252.163199998</v>
      </c>
      <c r="L101" s="21">
        <f t="shared" si="0"/>
        <v>19627</v>
      </c>
      <c r="M101" s="21">
        <f t="shared" si="1"/>
        <v>165731706.47319999</v>
      </c>
      <c r="N101" s="21">
        <v>6008</v>
      </c>
      <c r="O101" s="21">
        <v>130082851.3</v>
      </c>
      <c r="P101" s="21">
        <v>1701</v>
      </c>
      <c r="Q101" s="21">
        <v>34594093.640000001</v>
      </c>
      <c r="R101" s="21">
        <f t="shared" si="12"/>
        <v>7709</v>
      </c>
      <c r="S101" s="21">
        <f t="shared" si="13"/>
        <v>164676944.94</v>
      </c>
      <c r="T101" s="21">
        <f t="shared" si="3"/>
        <v>27336</v>
      </c>
      <c r="U101" s="21">
        <f t="shared" si="4"/>
        <v>330408651.41320002</v>
      </c>
      <c r="V101" s="11"/>
    </row>
    <row r="102" spans="1:22" s="5" customFormat="1">
      <c r="A102" s="17">
        <v>95</v>
      </c>
      <c r="B102" s="30" t="s">
        <v>205</v>
      </c>
      <c r="C102" s="1" t="s">
        <v>206</v>
      </c>
      <c r="D102" s="22">
        <v>63</v>
      </c>
      <c r="E102" s="22">
        <v>5220716.84</v>
      </c>
      <c r="F102" s="22">
        <v>2274</v>
      </c>
      <c r="G102" s="22">
        <v>79752770.329400003</v>
      </c>
      <c r="H102" s="22">
        <v>1417</v>
      </c>
      <c r="I102" s="22">
        <v>14242915.73</v>
      </c>
      <c r="J102" s="22">
        <v>4258</v>
      </c>
      <c r="K102" s="22">
        <v>67189413.409999996</v>
      </c>
      <c r="L102" s="20">
        <f t="shared" si="0"/>
        <v>8012</v>
      </c>
      <c r="M102" s="20">
        <f t="shared" si="1"/>
        <v>166405816.30940002</v>
      </c>
      <c r="N102" s="22">
        <v>3361</v>
      </c>
      <c r="O102" s="22">
        <v>139825590.58000001</v>
      </c>
      <c r="P102" s="22">
        <v>201</v>
      </c>
      <c r="Q102" s="22">
        <v>12352592.220000001</v>
      </c>
      <c r="R102" s="20">
        <f t="shared" si="12"/>
        <v>3562</v>
      </c>
      <c r="S102" s="20">
        <f t="shared" si="13"/>
        <v>152178182.80000001</v>
      </c>
      <c r="T102" s="20">
        <f t="shared" si="3"/>
        <v>11574</v>
      </c>
      <c r="U102" s="20">
        <f t="shared" si="4"/>
        <v>318583999.10940003</v>
      </c>
      <c r="V102" s="11"/>
    </row>
    <row r="103" spans="1:22" s="5" customFormat="1">
      <c r="A103" s="14">
        <v>96</v>
      </c>
      <c r="B103" s="29" t="s">
        <v>255</v>
      </c>
      <c r="C103" s="16" t="s">
        <v>256</v>
      </c>
      <c r="D103" s="21">
        <v>1</v>
      </c>
      <c r="E103" s="21">
        <v>4596.96</v>
      </c>
      <c r="F103" s="21">
        <v>72</v>
      </c>
      <c r="G103" s="21">
        <v>1506481.63</v>
      </c>
      <c r="H103" s="21">
        <v>1272</v>
      </c>
      <c r="I103" s="21">
        <v>7118753.2199999997</v>
      </c>
      <c r="J103" s="21">
        <v>4929</v>
      </c>
      <c r="K103" s="21">
        <v>43261191.770000003</v>
      </c>
      <c r="L103" s="21">
        <f t="shared" si="0"/>
        <v>6274</v>
      </c>
      <c r="M103" s="21">
        <f t="shared" si="1"/>
        <v>51891023.579999998</v>
      </c>
      <c r="N103" s="21">
        <v>11727</v>
      </c>
      <c r="O103" s="21">
        <v>129638125.95999999</v>
      </c>
      <c r="P103" s="21">
        <v>843</v>
      </c>
      <c r="Q103" s="21">
        <v>91950867.810000002</v>
      </c>
      <c r="R103" s="21">
        <f t="shared" si="12"/>
        <v>12570</v>
      </c>
      <c r="S103" s="21">
        <f t="shared" si="13"/>
        <v>221588993.76999998</v>
      </c>
      <c r="T103" s="21">
        <f t="shared" si="3"/>
        <v>18844</v>
      </c>
      <c r="U103" s="21">
        <f t="shared" si="4"/>
        <v>273480017.34999996</v>
      </c>
      <c r="V103" s="11"/>
    </row>
    <row r="104" spans="1:22" s="5" customFormat="1">
      <c r="A104" s="17">
        <v>97</v>
      </c>
      <c r="B104" s="30" t="s">
        <v>229</v>
      </c>
      <c r="C104" s="1" t="s">
        <v>342</v>
      </c>
      <c r="D104" s="22">
        <v>383</v>
      </c>
      <c r="E104" s="22">
        <v>5235685.2699999996</v>
      </c>
      <c r="F104" s="22">
        <v>3417</v>
      </c>
      <c r="G104" s="22">
        <v>97657708.519999996</v>
      </c>
      <c r="H104" s="22">
        <v>470</v>
      </c>
      <c r="I104" s="22">
        <v>5285593.8</v>
      </c>
      <c r="J104" s="22">
        <v>854</v>
      </c>
      <c r="K104" s="22">
        <v>14820203.91</v>
      </c>
      <c r="L104" s="20">
        <f t="shared" si="0"/>
        <v>5124</v>
      </c>
      <c r="M104" s="20">
        <f t="shared" si="1"/>
        <v>122999191.49999999</v>
      </c>
      <c r="N104" s="22">
        <v>3663</v>
      </c>
      <c r="O104" s="22">
        <v>115377476.2</v>
      </c>
      <c r="P104" s="22">
        <v>920</v>
      </c>
      <c r="Q104" s="22">
        <v>13417051.789999999</v>
      </c>
      <c r="R104" s="20">
        <f t="shared" si="12"/>
        <v>4583</v>
      </c>
      <c r="S104" s="20">
        <f t="shared" si="13"/>
        <v>128794527.99000001</v>
      </c>
      <c r="T104" s="20">
        <f t="shared" si="3"/>
        <v>9707</v>
      </c>
      <c r="U104" s="20">
        <f t="shared" si="4"/>
        <v>251793719.49000001</v>
      </c>
      <c r="V104" s="11"/>
    </row>
    <row r="105" spans="1:22" s="5" customFormat="1">
      <c r="A105" s="14">
        <v>98</v>
      </c>
      <c r="B105" s="29" t="s">
        <v>193</v>
      </c>
      <c r="C105" s="16" t="s">
        <v>194</v>
      </c>
      <c r="D105" s="21">
        <v>42</v>
      </c>
      <c r="E105" s="21">
        <v>1257500.52</v>
      </c>
      <c r="F105" s="21">
        <v>1750</v>
      </c>
      <c r="G105" s="21">
        <v>89714855.329999998</v>
      </c>
      <c r="H105" s="21">
        <v>708</v>
      </c>
      <c r="I105" s="21">
        <v>11647678.09</v>
      </c>
      <c r="J105" s="21">
        <v>2590</v>
      </c>
      <c r="K105" s="21">
        <v>22134059.409000002</v>
      </c>
      <c r="L105" s="21">
        <f t="shared" si="0"/>
        <v>5090</v>
      </c>
      <c r="M105" s="21">
        <f t="shared" si="1"/>
        <v>124754093.34900001</v>
      </c>
      <c r="N105" s="21">
        <v>4250</v>
      </c>
      <c r="O105" s="21">
        <v>111727690.8</v>
      </c>
      <c r="P105" s="21">
        <v>604</v>
      </c>
      <c r="Q105" s="21">
        <v>12759193.970000001</v>
      </c>
      <c r="R105" s="21">
        <f t="shared" si="12"/>
        <v>4854</v>
      </c>
      <c r="S105" s="21">
        <f t="shared" si="13"/>
        <v>124486884.77</v>
      </c>
      <c r="T105" s="21">
        <f t="shared" si="3"/>
        <v>9944</v>
      </c>
      <c r="U105" s="21">
        <f t="shared" si="4"/>
        <v>249240978.11900002</v>
      </c>
      <c r="V105" s="11"/>
    </row>
    <row r="106" spans="1:22" s="5" customFormat="1">
      <c r="A106" s="17">
        <v>99</v>
      </c>
      <c r="B106" s="30" t="s">
        <v>201</v>
      </c>
      <c r="C106" s="1" t="s">
        <v>202</v>
      </c>
      <c r="D106" s="22">
        <v>184</v>
      </c>
      <c r="E106" s="22">
        <v>2740694.41</v>
      </c>
      <c r="F106" s="22">
        <v>1181</v>
      </c>
      <c r="G106" s="22">
        <v>30715342.670000002</v>
      </c>
      <c r="H106" s="22">
        <v>4054</v>
      </c>
      <c r="I106" s="22">
        <v>25802280.699999999</v>
      </c>
      <c r="J106" s="22">
        <v>7264</v>
      </c>
      <c r="K106" s="22">
        <v>62267232.039999999</v>
      </c>
      <c r="L106" s="20">
        <f t="shared" si="0"/>
        <v>12683</v>
      </c>
      <c r="M106" s="20">
        <f t="shared" si="1"/>
        <v>121525549.81999999</v>
      </c>
      <c r="N106" s="22">
        <v>6960</v>
      </c>
      <c r="O106" s="22">
        <v>83683212.030000001</v>
      </c>
      <c r="P106" s="22">
        <v>1469</v>
      </c>
      <c r="Q106" s="22">
        <v>19085294.030000001</v>
      </c>
      <c r="R106" s="20">
        <f t="shared" si="12"/>
        <v>8429</v>
      </c>
      <c r="S106" s="20">
        <f t="shared" si="13"/>
        <v>102768506.06</v>
      </c>
      <c r="T106" s="20">
        <f t="shared" si="3"/>
        <v>21112</v>
      </c>
      <c r="U106" s="20">
        <f t="shared" si="4"/>
        <v>224294055.88</v>
      </c>
      <c r="V106" s="11"/>
    </row>
    <row r="107" spans="1:22" s="5" customFormat="1">
      <c r="A107" s="14">
        <v>100</v>
      </c>
      <c r="B107" s="29" t="s">
        <v>199</v>
      </c>
      <c r="C107" s="16" t="s">
        <v>200</v>
      </c>
      <c r="D107" s="21">
        <v>72</v>
      </c>
      <c r="E107" s="21">
        <v>2056951.55</v>
      </c>
      <c r="F107" s="21">
        <v>695</v>
      </c>
      <c r="G107" s="21">
        <v>22134415.100000001</v>
      </c>
      <c r="H107" s="21">
        <v>3000</v>
      </c>
      <c r="I107" s="21">
        <v>12802837.779999999</v>
      </c>
      <c r="J107" s="21">
        <v>10070</v>
      </c>
      <c r="K107" s="21">
        <v>66417320.789999999</v>
      </c>
      <c r="L107" s="21">
        <f t="shared" si="0"/>
        <v>13837</v>
      </c>
      <c r="M107" s="21">
        <f t="shared" si="1"/>
        <v>103411525.22</v>
      </c>
      <c r="N107" s="21">
        <v>10422</v>
      </c>
      <c r="O107" s="21">
        <v>92898026.5</v>
      </c>
      <c r="P107" s="21">
        <v>426</v>
      </c>
      <c r="Q107" s="21">
        <v>19170378.670000002</v>
      </c>
      <c r="R107" s="21">
        <f t="shared" ref="R107:R169" si="38">N107+P107</f>
        <v>10848</v>
      </c>
      <c r="S107" s="21">
        <f t="shared" ref="S107:S169" si="39">O107+Q107</f>
        <v>112068405.17</v>
      </c>
      <c r="T107" s="21">
        <f t="shared" si="3"/>
        <v>24685</v>
      </c>
      <c r="U107" s="21">
        <f t="shared" si="4"/>
        <v>215479930.38999999</v>
      </c>
      <c r="V107" s="11"/>
    </row>
    <row r="108" spans="1:22" s="5" customFormat="1">
      <c r="A108" s="17">
        <v>101</v>
      </c>
      <c r="B108" s="30" t="s">
        <v>325</v>
      </c>
      <c r="C108" s="1" t="s">
        <v>326</v>
      </c>
      <c r="D108" s="22"/>
      <c r="E108" s="22"/>
      <c r="F108" s="22"/>
      <c r="G108" s="22"/>
      <c r="H108" s="22"/>
      <c r="I108" s="22"/>
      <c r="J108" s="22">
        <v>11</v>
      </c>
      <c r="K108" s="22">
        <v>11209.6</v>
      </c>
      <c r="L108" s="20">
        <f t="shared" si="0"/>
        <v>11</v>
      </c>
      <c r="M108" s="20">
        <f t="shared" si="1"/>
        <v>11209.6</v>
      </c>
      <c r="N108" s="22">
        <v>70</v>
      </c>
      <c r="O108" s="22">
        <v>101011858.42</v>
      </c>
      <c r="P108" s="22">
        <v>117</v>
      </c>
      <c r="Q108" s="22">
        <v>100926125.7</v>
      </c>
      <c r="R108" s="20">
        <f t="shared" si="38"/>
        <v>187</v>
      </c>
      <c r="S108" s="20">
        <f t="shared" si="39"/>
        <v>201937984.12</v>
      </c>
      <c r="T108" s="20">
        <f t="shared" si="3"/>
        <v>198</v>
      </c>
      <c r="U108" s="20">
        <f t="shared" si="4"/>
        <v>201949193.72</v>
      </c>
      <c r="V108" s="11"/>
    </row>
    <row r="109" spans="1:22" s="5" customFormat="1">
      <c r="A109" s="14">
        <v>102</v>
      </c>
      <c r="B109" s="15" t="s">
        <v>236</v>
      </c>
      <c r="C109" s="16" t="s">
        <v>237</v>
      </c>
      <c r="D109" s="21">
        <v>2</v>
      </c>
      <c r="E109" s="21">
        <v>41402.03</v>
      </c>
      <c r="F109" s="21">
        <v>7</v>
      </c>
      <c r="G109" s="21">
        <v>77414.460000000006</v>
      </c>
      <c r="H109" s="21">
        <v>1644</v>
      </c>
      <c r="I109" s="21">
        <v>5935137.1900000004</v>
      </c>
      <c r="J109" s="21">
        <v>4522</v>
      </c>
      <c r="K109" s="21">
        <v>33048330.800000001</v>
      </c>
      <c r="L109" s="21">
        <f t="shared" ref="L109:L169" si="40">D109+F109+H109+J109</f>
        <v>6175</v>
      </c>
      <c r="M109" s="21">
        <f t="shared" ref="M109:M169" si="41">E109+G109+I109+K109</f>
        <v>39102284.480000004</v>
      </c>
      <c r="N109" s="21">
        <v>4868</v>
      </c>
      <c r="O109" s="21">
        <v>77090648.730000004</v>
      </c>
      <c r="P109" s="21">
        <v>805</v>
      </c>
      <c r="Q109" s="21">
        <v>49929970.390000001</v>
      </c>
      <c r="R109" s="21">
        <f t="shared" si="38"/>
        <v>5673</v>
      </c>
      <c r="S109" s="21">
        <f t="shared" si="39"/>
        <v>127020619.12</v>
      </c>
      <c r="T109" s="21">
        <f t="shared" ref="T109:T169" si="42">L109+R109</f>
        <v>11848</v>
      </c>
      <c r="U109" s="21">
        <f t="shared" ref="U109:U169" si="43">M109+S109</f>
        <v>166122903.60000002</v>
      </c>
      <c r="V109" s="11"/>
    </row>
    <row r="110" spans="1:22" s="5" customFormat="1">
      <c r="A110" s="17">
        <v>103</v>
      </c>
      <c r="B110" s="30" t="s">
        <v>213</v>
      </c>
      <c r="C110" s="1" t="s">
        <v>214</v>
      </c>
      <c r="D110" s="22"/>
      <c r="E110" s="22"/>
      <c r="F110" s="22"/>
      <c r="G110" s="22"/>
      <c r="H110" s="22">
        <v>11854</v>
      </c>
      <c r="I110" s="22">
        <v>5173324.87</v>
      </c>
      <c r="J110" s="22">
        <v>9421</v>
      </c>
      <c r="K110" s="22">
        <v>6637932.9199999999</v>
      </c>
      <c r="L110" s="20">
        <f t="shared" si="40"/>
        <v>21275</v>
      </c>
      <c r="M110" s="20">
        <f t="shared" si="41"/>
        <v>11811257.789999999</v>
      </c>
      <c r="N110" s="22">
        <v>556</v>
      </c>
      <c r="O110" s="22">
        <v>76027556.069999993</v>
      </c>
      <c r="P110" s="22">
        <v>379</v>
      </c>
      <c r="Q110" s="22">
        <v>74532963.409999996</v>
      </c>
      <c r="R110" s="20">
        <f t="shared" si="38"/>
        <v>935</v>
      </c>
      <c r="S110" s="20">
        <f t="shared" si="39"/>
        <v>150560519.47999999</v>
      </c>
      <c r="T110" s="20">
        <f t="shared" si="42"/>
        <v>22210</v>
      </c>
      <c r="U110" s="20">
        <f t="shared" si="43"/>
        <v>162371777.26999998</v>
      </c>
      <c r="V110" s="11"/>
    </row>
    <row r="111" spans="1:22" s="5" customFormat="1">
      <c r="A111" s="14">
        <v>104</v>
      </c>
      <c r="B111" s="29" t="s">
        <v>221</v>
      </c>
      <c r="C111" s="16" t="s">
        <v>222</v>
      </c>
      <c r="D111" s="21">
        <v>693</v>
      </c>
      <c r="E111" s="21">
        <v>62886342.770000003</v>
      </c>
      <c r="F111" s="21">
        <v>62</v>
      </c>
      <c r="G111" s="21">
        <v>2205695.2799999998</v>
      </c>
      <c r="H111" s="21">
        <v>221</v>
      </c>
      <c r="I111" s="21">
        <v>7570711.7199999997</v>
      </c>
      <c r="J111" s="21">
        <v>1167</v>
      </c>
      <c r="K111" s="21">
        <v>5827815.9900000002</v>
      </c>
      <c r="L111" s="21">
        <f t="shared" si="40"/>
        <v>2143</v>
      </c>
      <c r="M111" s="21">
        <f t="shared" si="41"/>
        <v>78490565.760000005</v>
      </c>
      <c r="N111" s="21">
        <v>49</v>
      </c>
      <c r="O111" s="21">
        <v>9403477.0299999993</v>
      </c>
      <c r="P111" s="21">
        <v>333</v>
      </c>
      <c r="Q111" s="21">
        <v>71917010</v>
      </c>
      <c r="R111" s="21">
        <f t="shared" si="38"/>
        <v>382</v>
      </c>
      <c r="S111" s="21">
        <f t="shared" si="39"/>
        <v>81320487.030000001</v>
      </c>
      <c r="T111" s="21">
        <f t="shared" si="42"/>
        <v>2525</v>
      </c>
      <c r="U111" s="21">
        <f t="shared" si="43"/>
        <v>159811052.79000002</v>
      </c>
      <c r="V111" s="11"/>
    </row>
    <row r="112" spans="1:22" s="5" customFormat="1">
      <c r="A112" s="17">
        <v>105</v>
      </c>
      <c r="B112" s="30" t="s">
        <v>174</v>
      </c>
      <c r="C112" s="1" t="s">
        <v>175</v>
      </c>
      <c r="D112" s="22"/>
      <c r="E112" s="22"/>
      <c r="F112" s="22">
        <v>10</v>
      </c>
      <c r="G112" s="22">
        <v>150263.01999999999</v>
      </c>
      <c r="H112" s="22">
        <v>419</v>
      </c>
      <c r="I112" s="22">
        <v>40099307.770000003</v>
      </c>
      <c r="J112" s="22">
        <v>3607</v>
      </c>
      <c r="K112" s="22">
        <v>40442879.689999998</v>
      </c>
      <c r="L112" s="20">
        <f t="shared" si="40"/>
        <v>4036</v>
      </c>
      <c r="M112" s="20">
        <f t="shared" si="41"/>
        <v>80692450.480000004</v>
      </c>
      <c r="N112" s="22">
        <v>85</v>
      </c>
      <c r="O112" s="22">
        <v>37427831.049999997</v>
      </c>
      <c r="P112" s="22">
        <v>25</v>
      </c>
      <c r="Q112" s="22">
        <v>36523587.409999996</v>
      </c>
      <c r="R112" s="20">
        <f t="shared" si="38"/>
        <v>110</v>
      </c>
      <c r="S112" s="20">
        <f t="shared" si="39"/>
        <v>73951418.459999993</v>
      </c>
      <c r="T112" s="20">
        <f t="shared" si="42"/>
        <v>4146</v>
      </c>
      <c r="U112" s="20">
        <f t="shared" si="43"/>
        <v>154643868.94</v>
      </c>
      <c r="V112" s="11"/>
    </row>
    <row r="113" spans="1:22" s="5" customFormat="1">
      <c r="A113" s="14">
        <v>106</v>
      </c>
      <c r="B113" s="29" t="s">
        <v>215</v>
      </c>
      <c r="C113" s="16" t="s">
        <v>216</v>
      </c>
      <c r="D113" s="21">
        <v>4</v>
      </c>
      <c r="E113" s="21">
        <v>422435.88</v>
      </c>
      <c r="F113" s="21">
        <v>697</v>
      </c>
      <c r="G113" s="21">
        <v>31859306.469999999</v>
      </c>
      <c r="H113" s="21">
        <v>129</v>
      </c>
      <c r="I113" s="21">
        <v>9979729.8900000006</v>
      </c>
      <c r="J113" s="21">
        <v>898</v>
      </c>
      <c r="K113" s="21">
        <v>36722365.899999999</v>
      </c>
      <c r="L113" s="21">
        <f t="shared" si="40"/>
        <v>1728</v>
      </c>
      <c r="M113" s="21">
        <f t="shared" si="41"/>
        <v>78983838.139999986</v>
      </c>
      <c r="N113" s="21">
        <v>214</v>
      </c>
      <c r="O113" s="21">
        <v>63499604.630000003</v>
      </c>
      <c r="P113" s="21">
        <v>44</v>
      </c>
      <c r="Q113" s="21">
        <v>5736654.5800000001</v>
      </c>
      <c r="R113" s="21">
        <f t="shared" si="38"/>
        <v>258</v>
      </c>
      <c r="S113" s="21">
        <f t="shared" si="39"/>
        <v>69236259.210000008</v>
      </c>
      <c r="T113" s="21">
        <f t="shared" si="42"/>
        <v>1986</v>
      </c>
      <c r="U113" s="21">
        <f t="shared" si="43"/>
        <v>148220097.34999999</v>
      </c>
      <c r="V113" s="11"/>
    </row>
    <row r="114" spans="1:22" s="5" customFormat="1">
      <c r="A114" s="17">
        <v>107</v>
      </c>
      <c r="B114" s="30" t="s">
        <v>232</v>
      </c>
      <c r="C114" s="1" t="s">
        <v>233</v>
      </c>
      <c r="D114" s="22"/>
      <c r="E114" s="22"/>
      <c r="F114" s="22">
        <v>30</v>
      </c>
      <c r="G114" s="22">
        <v>1063236.26</v>
      </c>
      <c r="H114" s="22">
        <v>3613</v>
      </c>
      <c r="I114" s="22">
        <v>24602056.949999999</v>
      </c>
      <c r="J114" s="22">
        <v>7385</v>
      </c>
      <c r="K114" s="22">
        <v>70154116.540000007</v>
      </c>
      <c r="L114" s="20">
        <f t="shared" si="40"/>
        <v>11028</v>
      </c>
      <c r="M114" s="20">
        <f t="shared" si="41"/>
        <v>95819409.75</v>
      </c>
      <c r="N114" s="22">
        <v>9746</v>
      </c>
      <c r="O114" s="22">
        <v>47248896.43</v>
      </c>
      <c r="P114" s="22">
        <v>56</v>
      </c>
      <c r="Q114" s="22">
        <v>333213.40999999997</v>
      </c>
      <c r="R114" s="20">
        <f t="shared" si="38"/>
        <v>9802</v>
      </c>
      <c r="S114" s="20">
        <f t="shared" si="39"/>
        <v>47582109.839999996</v>
      </c>
      <c r="T114" s="20">
        <f t="shared" si="42"/>
        <v>20830</v>
      </c>
      <c r="U114" s="20">
        <f t="shared" si="43"/>
        <v>143401519.59</v>
      </c>
      <c r="V114" s="11"/>
    </row>
    <row r="115" spans="1:22" s="5" customFormat="1">
      <c r="A115" s="14">
        <v>108</v>
      </c>
      <c r="B115" s="29" t="s">
        <v>195</v>
      </c>
      <c r="C115" s="16" t="s">
        <v>196</v>
      </c>
      <c r="D115" s="21"/>
      <c r="E115" s="21"/>
      <c r="F115" s="21">
        <v>12</v>
      </c>
      <c r="G115" s="21">
        <v>2556092.9300000002</v>
      </c>
      <c r="H115" s="21">
        <v>556</v>
      </c>
      <c r="I115" s="21">
        <v>14173157.050000001</v>
      </c>
      <c r="J115" s="21">
        <v>627</v>
      </c>
      <c r="K115" s="21">
        <v>15256394.65</v>
      </c>
      <c r="L115" s="21">
        <f t="shared" si="40"/>
        <v>1195</v>
      </c>
      <c r="M115" s="21">
        <f t="shared" si="41"/>
        <v>31985644.630000003</v>
      </c>
      <c r="N115" s="21">
        <v>117</v>
      </c>
      <c r="O115" s="21">
        <v>57030784.479999997</v>
      </c>
      <c r="P115" s="21">
        <v>73</v>
      </c>
      <c r="Q115" s="21">
        <v>53249064.799999997</v>
      </c>
      <c r="R115" s="21">
        <f t="shared" si="38"/>
        <v>190</v>
      </c>
      <c r="S115" s="21">
        <f t="shared" si="39"/>
        <v>110279849.28</v>
      </c>
      <c r="T115" s="21">
        <f t="shared" si="42"/>
        <v>1385</v>
      </c>
      <c r="U115" s="21">
        <f t="shared" si="43"/>
        <v>142265493.91</v>
      </c>
      <c r="V115" s="11"/>
    </row>
    <row r="116" spans="1:22" s="5" customFormat="1">
      <c r="A116" s="17">
        <v>109</v>
      </c>
      <c r="B116" s="30" t="s">
        <v>227</v>
      </c>
      <c r="C116" s="1" t="s">
        <v>228</v>
      </c>
      <c r="D116" s="22">
        <v>228</v>
      </c>
      <c r="E116" s="22">
        <v>3967575.39</v>
      </c>
      <c r="F116" s="22">
        <v>365</v>
      </c>
      <c r="G116" s="22">
        <v>5544932.8600000003</v>
      </c>
      <c r="H116" s="22">
        <v>3131</v>
      </c>
      <c r="I116" s="22">
        <v>10200013.720000001</v>
      </c>
      <c r="J116" s="22">
        <v>9430</v>
      </c>
      <c r="K116" s="22">
        <v>56768086.840000004</v>
      </c>
      <c r="L116" s="20">
        <f t="shared" si="40"/>
        <v>13154</v>
      </c>
      <c r="M116" s="20">
        <f t="shared" si="41"/>
        <v>76480608.810000002</v>
      </c>
      <c r="N116" s="22">
        <v>8131</v>
      </c>
      <c r="O116" s="22">
        <v>56591046.579999998</v>
      </c>
      <c r="P116" s="22">
        <v>850</v>
      </c>
      <c r="Q116" s="22">
        <v>8586752.5299999993</v>
      </c>
      <c r="R116" s="20">
        <f t="shared" si="38"/>
        <v>8981</v>
      </c>
      <c r="S116" s="20">
        <f t="shared" si="39"/>
        <v>65177799.109999999</v>
      </c>
      <c r="T116" s="20">
        <f t="shared" si="42"/>
        <v>22135</v>
      </c>
      <c r="U116" s="20">
        <f t="shared" si="43"/>
        <v>141658407.92000002</v>
      </c>
      <c r="V116" s="11"/>
    </row>
    <row r="117" spans="1:22" s="5" customFormat="1">
      <c r="A117" s="14">
        <v>110</v>
      </c>
      <c r="B117" s="15" t="s">
        <v>246</v>
      </c>
      <c r="C117" s="16" t="s">
        <v>331</v>
      </c>
      <c r="D117" s="21">
        <v>47</v>
      </c>
      <c r="E117" s="21">
        <v>2688481.53</v>
      </c>
      <c r="F117" s="21">
        <v>279</v>
      </c>
      <c r="G117" s="21">
        <v>8317545.1399999997</v>
      </c>
      <c r="H117" s="21">
        <v>1642</v>
      </c>
      <c r="I117" s="21">
        <v>29465308.039999999</v>
      </c>
      <c r="J117" s="21">
        <v>2984</v>
      </c>
      <c r="K117" s="21">
        <v>33513882.91</v>
      </c>
      <c r="L117" s="21">
        <f t="shared" si="40"/>
        <v>4952</v>
      </c>
      <c r="M117" s="21">
        <f t="shared" si="41"/>
        <v>73985217.620000005</v>
      </c>
      <c r="N117" s="21">
        <v>1290</v>
      </c>
      <c r="O117" s="21">
        <v>30749804.050000001</v>
      </c>
      <c r="P117" s="21">
        <v>545</v>
      </c>
      <c r="Q117" s="21">
        <v>21071676.25</v>
      </c>
      <c r="R117" s="21">
        <f t="shared" si="38"/>
        <v>1835</v>
      </c>
      <c r="S117" s="21">
        <f t="shared" si="39"/>
        <v>51821480.299999997</v>
      </c>
      <c r="T117" s="21">
        <f t="shared" si="42"/>
        <v>6787</v>
      </c>
      <c r="U117" s="21">
        <f t="shared" si="43"/>
        <v>125806697.92</v>
      </c>
      <c r="V117" s="11"/>
    </row>
    <row r="118" spans="1:22" s="5" customFormat="1">
      <c r="A118" s="17">
        <v>111</v>
      </c>
      <c r="B118" s="30" t="s">
        <v>230</v>
      </c>
      <c r="C118" s="1" t="s">
        <v>231</v>
      </c>
      <c r="D118" s="22">
        <v>67</v>
      </c>
      <c r="E118" s="22">
        <v>1552082.98</v>
      </c>
      <c r="F118" s="22">
        <v>678</v>
      </c>
      <c r="G118" s="22">
        <v>13867215.529999999</v>
      </c>
      <c r="H118" s="22">
        <v>1441</v>
      </c>
      <c r="I118" s="22">
        <v>18052306.079999998</v>
      </c>
      <c r="J118" s="22">
        <v>3193</v>
      </c>
      <c r="K118" s="22">
        <v>29860584.120000001</v>
      </c>
      <c r="L118" s="20">
        <f t="shared" si="40"/>
        <v>5379</v>
      </c>
      <c r="M118" s="20">
        <f t="shared" si="41"/>
        <v>63332188.709999993</v>
      </c>
      <c r="N118" s="22">
        <v>2807</v>
      </c>
      <c r="O118" s="22">
        <v>42435920.649999999</v>
      </c>
      <c r="P118" s="22">
        <v>890</v>
      </c>
      <c r="Q118" s="22">
        <v>18316758.309999999</v>
      </c>
      <c r="R118" s="20">
        <f t="shared" si="38"/>
        <v>3697</v>
      </c>
      <c r="S118" s="20">
        <f t="shared" si="39"/>
        <v>60752678.959999993</v>
      </c>
      <c r="T118" s="20">
        <f t="shared" si="42"/>
        <v>9076</v>
      </c>
      <c r="U118" s="20">
        <f t="shared" si="43"/>
        <v>124084867.66999999</v>
      </c>
      <c r="V118" s="11"/>
    </row>
    <row r="119" spans="1:22" s="5" customFormat="1">
      <c r="A119" s="14">
        <v>112</v>
      </c>
      <c r="B119" s="29" t="s">
        <v>211</v>
      </c>
      <c r="C119" s="16" t="s">
        <v>212</v>
      </c>
      <c r="D119" s="21">
        <v>139</v>
      </c>
      <c r="E119" s="21">
        <v>8001201.75</v>
      </c>
      <c r="F119" s="21">
        <v>532</v>
      </c>
      <c r="G119" s="21">
        <v>11600381.33</v>
      </c>
      <c r="H119" s="21">
        <v>995</v>
      </c>
      <c r="I119" s="21">
        <v>21833397.539999999</v>
      </c>
      <c r="J119" s="21">
        <v>7416</v>
      </c>
      <c r="K119" s="21">
        <v>27728580.530000001</v>
      </c>
      <c r="L119" s="21">
        <f t="shared" si="40"/>
        <v>9082</v>
      </c>
      <c r="M119" s="21">
        <f t="shared" si="41"/>
        <v>69163561.150000006</v>
      </c>
      <c r="N119" s="21">
        <v>2150</v>
      </c>
      <c r="O119" s="21">
        <v>31969987.690000001</v>
      </c>
      <c r="P119" s="21">
        <v>1642</v>
      </c>
      <c r="Q119" s="21">
        <v>22475281.829999998</v>
      </c>
      <c r="R119" s="21">
        <f t="shared" si="38"/>
        <v>3792</v>
      </c>
      <c r="S119" s="21">
        <f t="shared" si="39"/>
        <v>54445269.519999996</v>
      </c>
      <c r="T119" s="21">
        <f t="shared" si="42"/>
        <v>12874</v>
      </c>
      <c r="U119" s="21">
        <f t="shared" si="43"/>
        <v>123608830.67</v>
      </c>
      <c r="V119" s="11"/>
    </row>
    <row r="120" spans="1:22" s="5" customFormat="1">
      <c r="A120" s="17">
        <v>113</v>
      </c>
      <c r="B120" s="30" t="s">
        <v>247</v>
      </c>
      <c r="C120" s="1" t="s">
        <v>248</v>
      </c>
      <c r="D120" s="22">
        <v>274</v>
      </c>
      <c r="E120" s="22">
        <v>8383383.7400000002</v>
      </c>
      <c r="F120" s="22">
        <v>574</v>
      </c>
      <c r="G120" s="22">
        <v>15986916.76</v>
      </c>
      <c r="H120" s="22">
        <v>2515</v>
      </c>
      <c r="I120" s="22">
        <v>13147341.48</v>
      </c>
      <c r="J120" s="22">
        <v>5007</v>
      </c>
      <c r="K120" s="22">
        <v>34867784.619999997</v>
      </c>
      <c r="L120" s="20">
        <f t="shared" si="40"/>
        <v>8370</v>
      </c>
      <c r="M120" s="20">
        <f t="shared" si="41"/>
        <v>72385426.599999994</v>
      </c>
      <c r="N120" s="22">
        <v>2756</v>
      </c>
      <c r="O120" s="22">
        <v>40116663.039999999</v>
      </c>
      <c r="P120" s="22">
        <v>375</v>
      </c>
      <c r="Q120" s="22">
        <v>10684129.6</v>
      </c>
      <c r="R120" s="20">
        <f t="shared" si="38"/>
        <v>3131</v>
      </c>
      <c r="S120" s="20">
        <f t="shared" si="39"/>
        <v>50800792.640000001</v>
      </c>
      <c r="T120" s="20">
        <f t="shared" si="42"/>
        <v>11501</v>
      </c>
      <c r="U120" s="20">
        <f t="shared" si="43"/>
        <v>123186219.23999999</v>
      </c>
      <c r="V120" s="11"/>
    </row>
    <row r="121" spans="1:22" s="5" customFormat="1">
      <c r="A121" s="14">
        <v>114</v>
      </c>
      <c r="B121" s="29" t="s">
        <v>225</v>
      </c>
      <c r="C121" s="16" t="s">
        <v>226</v>
      </c>
      <c r="D121" s="21">
        <v>254</v>
      </c>
      <c r="E121" s="21">
        <v>8082225.3399999999</v>
      </c>
      <c r="F121" s="21">
        <v>428</v>
      </c>
      <c r="G121" s="21">
        <v>9690410.6699999999</v>
      </c>
      <c r="H121" s="21">
        <v>1420</v>
      </c>
      <c r="I121" s="21">
        <v>14242208.380000001</v>
      </c>
      <c r="J121" s="21">
        <v>5059</v>
      </c>
      <c r="K121" s="21">
        <v>31548793.460000001</v>
      </c>
      <c r="L121" s="21">
        <f t="shared" si="40"/>
        <v>7161</v>
      </c>
      <c r="M121" s="21">
        <f t="shared" si="41"/>
        <v>63563637.850000001</v>
      </c>
      <c r="N121" s="21">
        <v>3764</v>
      </c>
      <c r="O121" s="21">
        <v>39309374.149999999</v>
      </c>
      <c r="P121" s="21">
        <v>506</v>
      </c>
      <c r="Q121" s="21">
        <v>20180101.199999999</v>
      </c>
      <c r="R121" s="21">
        <f t="shared" si="38"/>
        <v>4270</v>
      </c>
      <c r="S121" s="21">
        <f t="shared" si="39"/>
        <v>59489475.349999994</v>
      </c>
      <c r="T121" s="21">
        <f t="shared" si="42"/>
        <v>11431</v>
      </c>
      <c r="U121" s="21">
        <f t="shared" si="43"/>
        <v>123053113.19999999</v>
      </c>
      <c r="V121" s="11"/>
    </row>
    <row r="122" spans="1:22" s="5" customFormat="1">
      <c r="A122" s="17">
        <v>115</v>
      </c>
      <c r="B122" s="30" t="s">
        <v>219</v>
      </c>
      <c r="C122" s="1" t="s">
        <v>220</v>
      </c>
      <c r="D122" s="22">
        <v>5</v>
      </c>
      <c r="E122" s="22">
        <v>27797.3</v>
      </c>
      <c r="F122" s="22">
        <v>706</v>
      </c>
      <c r="G122" s="22">
        <v>18619274.329999998</v>
      </c>
      <c r="H122" s="22">
        <v>1412</v>
      </c>
      <c r="I122" s="22">
        <v>2143139.15</v>
      </c>
      <c r="J122" s="22">
        <v>4698</v>
      </c>
      <c r="K122" s="22">
        <v>19931385.68</v>
      </c>
      <c r="L122" s="20">
        <f t="shared" si="40"/>
        <v>6821</v>
      </c>
      <c r="M122" s="20">
        <f t="shared" si="41"/>
        <v>40721596.459999993</v>
      </c>
      <c r="N122" s="22">
        <v>2637</v>
      </c>
      <c r="O122" s="22">
        <v>55735521.170000002</v>
      </c>
      <c r="P122" s="22">
        <v>334</v>
      </c>
      <c r="Q122" s="22">
        <v>19363810.23</v>
      </c>
      <c r="R122" s="20">
        <f t="shared" si="38"/>
        <v>2971</v>
      </c>
      <c r="S122" s="20">
        <f t="shared" si="39"/>
        <v>75099331.400000006</v>
      </c>
      <c r="T122" s="20">
        <f t="shared" si="42"/>
        <v>9792</v>
      </c>
      <c r="U122" s="20">
        <f t="shared" si="43"/>
        <v>115820927.86</v>
      </c>
      <c r="V122" s="11"/>
    </row>
    <row r="123" spans="1:22" s="5" customFormat="1">
      <c r="A123" s="14">
        <v>116</v>
      </c>
      <c r="B123" s="29" t="s">
        <v>242</v>
      </c>
      <c r="C123" s="16" t="s">
        <v>243</v>
      </c>
      <c r="D123" s="21">
        <v>712</v>
      </c>
      <c r="E123" s="21">
        <v>3650615.1</v>
      </c>
      <c r="F123" s="21">
        <v>323</v>
      </c>
      <c r="G123" s="21">
        <v>5154552.2</v>
      </c>
      <c r="H123" s="21">
        <v>2900</v>
      </c>
      <c r="I123" s="21">
        <v>41647997.649999999</v>
      </c>
      <c r="J123" s="21">
        <v>4551</v>
      </c>
      <c r="K123" s="21">
        <v>17326109.850000001</v>
      </c>
      <c r="L123" s="21">
        <f t="shared" si="40"/>
        <v>8486</v>
      </c>
      <c r="M123" s="21">
        <f t="shared" si="41"/>
        <v>67779274.800000012</v>
      </c>
      <c r="N123" s="21">
        <v>750</v>
      </c>
      <c r="O123" s="21">
        <v>8583371.9299999997</v>
      </c>
      <c r="P123" s="21">
        <v>483</v>
      </c>
      <c r="Q123" s="21">
        <v>31396626.370000001</v>
      </c>
      <c r="R123" s="21">
        <f t="shared" si="38"/>
        <v>1233</v>
      </c>
      <c r="S123" s="21">
        <f t="shared" si="39"/>
        <v>39979998.299999997</v>
      </c>
      <c r="T123" s="21">
        <f t="shared" si="42"/>
        <v>9719</v>
      </c>
      <c r="U123" s="21">
        <f t="shared" si="43"/>
        <v>107759273.10000001</v>
      </c>
      <c r="V123" s="11"/>
    </row>
    <row r="124" spans="1:22" s="5" customFormat="1">
      <c r="A124" s="17">
        <v>117</v>
      </c>
      <c r="B124" s="30" t="s">
        <v>238</v>
      </c>
      <c r="C124" s="1" t="s">
        <v>239</v>
      </c>
      <c r="D124" s="22">
        <v>11</v>
      </c>
      <c r="E124" s="22">
        <v>29369.5</v>
      </c>
      <c r="F124" s="22">
        <v>428</v>
      </c>
      <c r="G124" s="22">
        <v>16304500.210000001</v>
      </c>
      <c r="H124" s="22">
        <v>947</v>
      </c>
      <c r="I124" s="22">
        <v>7897122.2999999998</v>
      </c>
      <c r="J124" s="22">
        <v>3651</v>
      </c>
      <c r="K124" s="22">
        <v>28265670.93</v>
      </c>
      <c r="L124" s="20">
        <f t="shared" si="40"/>
        <v>5037</v>
      </c>
      <c r="M124" s="20">
        <f t="shared" si="41"/>
        <v>52496662.939999998</v>
      </c>
      <c r="N124" s="22">
        <v>2396</v>
      </c>
      <c r="O124" s="22">
        <v>40385277.57</v>
      </c>
      <c r="P124" s="22">
        <v>38</v>
      </c>
      <c r="Q124" s="22">
        <v>3709411.31</v>
      </c>
      <c r="R124" s="20">
        <f t="shared" si="38"/>
        <v>2434</v>
      </c>
      <c r="S124" s="20">
        <f t="shared" si="39"/>
        <v>44094688.880000003</v>
      </c>
      <c r="T124" s="20">
        <f t="shared" si="42"/>
        <v>7471</v>
      </c>
      <c r="U124" s="20">
        <f t="shared" si="43"/>
        <v>96591351.819999993</v>
      </c>
      <c r="V124" s="11"/>
    </row>
    <row r="125" spans="1:22" s="5" customFormat="1">
      <c r="A125" s="14">
        <v>118</v>
      </c>
      <c r="B125" s="15" t="s">
        <v>249</v>
      </c>
      <c r="C125" s="16" t="s">
        <v>250</v>
      </c>
      <c r="D125" s="21">
        <v>65</v>
      </c>
      <c r="E125" s="21">
        <v>2626578</v>
      </c>
      <c r="F125" s="21">
        <v>1080</v>
      </c>
      <c r="G125" s="21">
        <v>24661698.09</v>
      </c>
      <c r="H125" s="21">
        <v>661</v>
      </c>
      <c r="I125" s="21">
        <v>7694863.7800000003</v>
      </c>
      <c r="J125" s="21">
        <v>1464</v>
      </c>
      <c r="K125" s="21">
        <v>8384634.71</v>
      </c>
      <c r="L125" s="21">
        <f t="shared" si="40"/>
        <v>3270</v>
      </c>
      <c r="M125" s="21">
        <f t="shared" si="41"/>
        <v>43367774.579999998</v>
      </c>
      <c r="N125" s="21">
        <v>2698</v>
      </c>
      <c r="O125" s="21">
        <v>33247801.390000001</v>
      </c>
      <c r="P125" s="21">
        <v>315</v>
      </c>
      <c r="Q125" s="21">
        <v>10505788.01</v>
      </c>
      <c r="R125" s="21">
        <f t="shared" si="38"/>
        <v>3013</v>
      </c>
      <c r="S125" s="21">
        <f t="shared" si="39"/>
        <v>43753589.399999999</v>
      </c>
      <c r="T125" s="21">
        <f t="shared" si="42"/>
        <v>6283</v>
      </c>
      <c r="U125" s="21">
        <f t="shared" si="43"/>
        <v>87121363.979999989</v>
      </c>
      <c r="V125" s="11"/>
    </row>
    <row r="126" spans="1:22" s="5" customFormat="1">
      <c r="A126" s="17">
        <v>119</v>
      </c>
      <c r="B126" s="30" t="s">
        <v>260</v>
      </c>
      <c r="C126" s="1" t="s">
        <v>261</v>
      </c>
      <c r="D126" s="22">
        <v>11</v>
      </c>
      <c r="E126" s="22">
        <v>371186.02</v>
      </c>
      <c r="F126" s="22">
        <v>331</v>
      </c>
      <c r="G126" s="22">
        <v>16159020.5</v>
      </c>
      <c r="H126" s="22">
        <v>382</v>
      </c>
      <c r="I126" s="22">
        <v>9541478.4299999997</v>
      </c>
      <c r="J126" s="22">
        <v>447</v>
      </c>
      <c r="K126" s="22">
        <v>16458201.439999999</v>
      </c>
      <c r="L126" s="20">
        <f t="shared" si="40"/>
        <v>1171</v>
      </c>
      <c r="M126" s="20">
        <f t="shared" si="41"/>
        <v>42529886.390000001</v>
      </c>
      <c r="N126" s="22">
        <v>705</v>
      </c>
      <c r="O126" s="22">
        <v>32641943.280000001</v>
      </c>
      <c r="P126" s="22">
        <v>387</v>
      </c>
      <c r="Q126" s="22">
        <v>9936886.4900000002</v>
      </c>
      <c r="R126" s="20">
        <f t="shared" si="38"/>
        <v>1092</v>
      </c>
      <c r="S126" s="20">
        <f t="shared" si="39"/>
        <v>42578829.770000003</v>
      </c>
      <c r="T126" s="20">
        <f t="shared" si="42"/>
        <v>2263</v>
      </c>
      <c r="U126" s="20">
        <f t="shared" si="43"/>
        <v>85108716.159999996</v>
      </c>
      <c r="V126" s="11"/>
    </row>
    <row r="127" spans="1:22" s="5" customFormat="1">
      <c r="A127" s="14">
        <v>120</v>
      </c>
      <c r="B127" s="29" t="s">
        <v>251</v>
      </c>
      <c r="C127" s="16" t="s">
        <v>252</v>
      </c>
      <c r="D127" s="21">
        <v>16</v>
      </c>
      <c r="E127" s="21">
        <v>185530.4</v>
      </c>
      <c r="F127" s="21">
        <v>203</v>
      </c>
      <c r="G127" s="21">
        <v>3191651.26</v>
      </c>
      <c r="H127" s="21">
        <v>3012</v>
      </c>
      <c r="I127" s="21">
        <v>11256314.380000001</v>
      </c>
      <c r="J127" s="21">
        <v>5144</v>
      </c>
      <c r="K127" s="21">
        <v>33697050.899999999</v>
      </c>
      <c r="L127" s="21">
        <f t="shared" si="40"/>
        <v>8375</v>
      </c>
      <c r="M127" s="21">
        <f t="shared" si="41"/>
        <v>48330546.939999998</v>
      </c>
      <c r="N127" s="21">
        <v>2069</v>
      </c>
      <c r="O127" s="21">
        <v>28147922.690000001</v>
      </c>
      <c r="P127" s="21">
        <v>184</v>
      </c>
      <c r="Q127" s="21">
        <v>2562219.66</v>
      </c>
      <c r="R127" s="21">
        <f t="shared" si="38"/>
        <v>2253</v>
      </c>
      <c r="S127" s="21">
        <f t="shared" si="39"/>
        <v>30710142.350000001</v>
      </c>
      <c r="T127" s="21">
        <f t="shared" si="42"/>
        <v>10628</v>
      </c>
      <c r="U127" s="21">
        <f t="shared" si="43"/>
        <v>79040689.289999992</v>
      </c>
      <c r="V127" s="11"/>
    </row>
    <row r="128" spans="1:22" s="5" customFormat="1">
      <c r="A128" s="17">
        <v>121</v>
      </c>
      <c r="B128" s="30" t="s">
        <v>317</v>
      </c>
      <c r="C128" s="1" t="s">
        <v>318</v>
      </c>
      <c r="D128" s="22">
        <v>42</v>
      </c>
      <c r="E128" s="22">
        <v>7042693.7000000002</v>
      </c>
      <c r="F128" s="22">
        <v>290</v>
      </c>
      <c r="G128" s="22">
        <v>31522095.850000001</v>
      </c>
      <c r="H128" s="22">
        <v>4</v>
      </c>
      <c r="I128" s="22">
        <v>23700</v>
      </c>
      <c r="J128" s="22">
        <v>66</v>
      </c>
      <c r="K128" s="22">
        <v>737700.92</v>
      </c>
      <c r="L128" s="20">
        <f t="shared" si="40"/>
        <v>402</v>
      </c>
      <c r="M128" s="20">
        <f t="shared" si="41"/>
        <v>39326190.470000006</v>
      </c>
      <c r="N128" s="22">
        <v>65</v>
      </c>
      <c r="O128" s="22">
        <v>31185927.289999999</v>
      </c>
      <c r="P128" s="22">
        <v>13</v>
      </c>
      <c r="Q128" s="22">
        <v>5989876.8499999996</v>
      </c>
      <c r="R128" s="20">
        <f t="shared" si="38"/>
        <v>78</v>
      </c>
      <c r="S128" s="20">
        <f t="shared" si="39"/>
        <v>37175804.140000001</v>
      </c>
      <c r="T128" s="20">
        <f t="shared" si="42"/>
        <v>480</v>
      </c>
      <c r="U128" s="20">
        <f t="shared" si="43"/>
        <v>76501994.610000014</v>
      </c>
      <c r="V128" s="11"/>
    </row>
    <row r="129" spans="1:22" s="5" customFormat="1">
      <c r="A129" s="14">
        <v>122</v>
      </c>
      <c r="B129" s="29" t="s">
        <v>253</v>
      </c>
      <c r="C129" s="16" t="s">
        <v>254</v>
      </c>
      <c r="D129" s="21">
        <v>151</v>
      </c>
      <c r="E129" s="21">
        <v>735479.58</v>
      </c>
      <c r="F129" s="21">
        <v>474</v>
      </c>
      <c r="G129" s="21">
        <v>6930365.9299999997</v>
      </c>
      <c r="H129" s="21">
        <v>1769</v>
      </c>
      <c r="I129" s="21">
        <v>6194177.4199999999</v>
      </c>
      <c r="J129" s="21">
        <v>4994</v>
      </c>
      <c r="K129" s="21">
        <v>28347275.329999998</v>
      </c>
      <c r="L129" s="21">
        <f t="shared" si="40"/>
        <v>7388</v>
      </c>
      <c r="M129" s="21">
        <f t="shared" si="41"/>
        <v>42207298.259999998</v>
      </c>
      <c r="N129" s="21">
        <v>2844</v>
      </c>
      <c r="O129" s="21">
        <v>30544027.640000001</v>
      </c>
      <c r="P129" s="21">
        <v>144</v>
      </c>
      <c r="Q129" s="21">
        <v>2187089.31</v>
      </c>
      <c r="R129" s="21">
        <f t="shared" si="38"/>
        <v>2988</v>
      </c>
      <c r="S129" s="21">
        <f t="shared" si="39"/>
        <v>32731116.949999999</v>
      </c>
      <c r="T129" s="21">
        <f t="shared" si="42"/>
        <v>10376</v>
      </c>
      <c r="U129" s="21">
        <f t="shared" si="43"/>
        <v>74938415.209999993</v>
      </c>
      <c r="V129" s="11"/>
    </row>
    <row r="130" spans="1:22" s="5" customFormat="1">
      <c r="A130" s="17">
        <v>123</v>
      </c>
      <c r="B130" s="30" t="s">
        <v>257</v>
      </c>
      <c r="C130" s="1" t="s">
        <v>335</v>
      </c>
      <c r="D130" s="22">
        <v>28</v>
      </c>
      <c r="E130" s="22">
        <v>322647.62</v>
      </c>
      <c r="F130" s="22">
        <v>555</v>
      </c>
      <c r="G130" s="22">
        <v>16366588.33</v>
      </c>
      <c r="H130" s="22">
        <v>3064</v>
      </c>
      <c r="I130" s="22">
        <v>9796976.7100000009</v>
      </c>
      <c r="J130" s="22">
        <v>906</v>
      </c>
      <c r="K130" s="22">
        <v>7654399.7599999998</v>
      </c>
      <c r="L130" s="20">
        <f t="shared" si="40"/>
        <v>4553</v>
      </c>
      <c r="M130" s="20">
        <f t="shared" si="41"/>
        <v>34140612.420000002</v>
      </c>
      <c r="N130" s="22">
        <v>1022</v>
      </c>
      <c r="O130" s="22">
        <v>24645743.52</v>
      </c>
      <c r="P130" s="22">
        <v>423</v>
      </c>
      <c r="Q130" s="22">
        <v>10741576.66</v>
      </c>
      <c r="R130" s="20">
        <f t="shared" si="38"/>
        <v>1445</v>
      </c>
      <c r="S130" s="20">
        <f t="shared" si="39"/>
        <v>35387320.18</v>
      </c>
      <c r="T130" s="20">
        <f t="shared" si="42"/>
        <v>5998</v>
      </c>
      <c r="U130" s="20">
        <f t="shared" si="43"/>
        <v>69527932.599999994</v>
      </c>
      <c r="V130" s="11"/>
    </row>
    <row r="131" spans="1:22" s="5" customFormat="1">
      <c r="A131" s="14">
        <v>124</v>
      </c>
      <c r="B131" s="29" t="s">
        <v>244</v>
      </c>
      <c r="C131" s="16" t="s">
        <v>245</v>
      </c>
      <c r="D131" s="21">
        <v>75</v>
      </c>
      <c r="E131" s="21">
        <v>1194264.93</v>
      </c>
      <c r="F131" s="21">
        <v>179</v>
      </c>
      <c r="G131" s="21">
        <v>4536677.3600000003</v>
      </c>
      <c r="H131" s="21">
        <v>412</v>
      </c>
      <c r="I131" s="21">
        <v>20356275.760000002</v>
      </c>
      <c r="J131" s="21">
        <v>445</v>
      </c>
      <c r="K131" s="21">
        <v>18641565.050000001</v>
      </c>
      <c r="L131" s="21">
        <f t="shared" si="40"/>
        <v>1111</v>
      </c>
      <c r="M131" s="21">
        <f t="shared" si="41"/>
        <v>44728783.100000001</v>
      </c>
      <c r="N131" s="21">
        <v>595</v>
      </c>
      <c r="O131" s="21">
        <v>13112357.75</v>
      </c>
      <c r="P131" s="21">
        <v>459</v>
      </c>
      <c r="Q131" s="21">
        <v>11487512.390000001</v>
      </c>
      <c r="R131" s="21">
        <f t="shared" si="38"/>
        <v>1054</v>
      </c>
      <c r="S131" s="21">
        <f t="shared" si="39"/>
        <v>24599870.140000001</v>
      </c>
      <c r="T131" s="21">
        <f t="shared" si="42"/>
        <v>2165</v>
      </c>
      <c r="U131" s="21">
        <f t="shared" si="43"/>
        <v>69328653.24000001</v>
      </c>
      <c r="V131" s="11"/>
    </row>
    <row r="132" spans="1:22" s="5" customFormat="1">
      <c r="A132" s="17">
        <v>125</v>
      </c>
      <c r="B132" s="30" t="s">
        <v>234</v>
      </c>
      <c r="C132" s="1" t="s">
        <v>235</v>
      </c>
      <c r="D132" s="22">
        <v>37</v>
      </c>
      <c r="E132" s="22">
        <v>1332210</v>
      </c>
      <c r="F132" s="22">
        <v>516</v>
      </c>
      <c r="G132" s="22">
        <v>22337424.800000001</v>
      </c>
      <c r="H132" s="22">
        <v>131</v>
      </c>
      <c r="I132" s="22">
        <v>2322300.73</v>
      </c>
      <c r="J132" s="22">
        <v>390</v>
      </c>
      <c r="K132" s="22">
        <v>9553301.4299999997</v>
      </c>
      <c r="L132" s="20">
        <f t="shared" si="40"/>
        <v>1074</v>
      </c>
      <c r="M132" s="20">
        <f t="shared" si="41"/>
        <v>35545236.960000001</v>
      </c>
      <c r="N132" s="22">
        <v>605</v>
      </c>
      <c r="O132" s="22">
        <v>30699427.93</v>
      </c>
      <c r="P132" s="22">
        <v>104</v>
      </c>
      <c r="Q132" s="22">
        <v>2462860.12</v>
      </c>
      <c r="R132" s="20">
        <f t="shared" si="38"/>
        <v>709</v>
      </c>
      <c r="S132" s="20">
        <f t="shared" si="39"/>
        <v>33162288.050000001</v>
      </c>
      <c r="T132" s="20">
        <f t="shared" si="42"/>
        <v>1783</v>
      </c>
      <c r="U132" s="20">
        <f t="shared" si="43"/>
        <v>68707525.010000005</v>
      </c>
      <c r="V132" s="11"/>
    </row>
    <row r="133" spans="1:22" s="5" customFormat="1">
      <c r="A133" s="14">
        <v>126</v>
      </c>
      <c r="B133" s="15" t="s">
        <v>262</v>
      </c>
      <c r="C133" s="16" t="s">
        <v>263</v>
      </c>
      <c r="D133" s="21"/>
      <c r="E133" s="21"/>
      <c r="F133" s="21">
        <v>3</v>
      </c>
      <c r="G133" s="21">
        <v>33112.81</v>
      </c>
      <c r="H133" s="21">
        <v>1716</v>
      </c>
      <c r="I133" s="21">
        <v>3626384.35</v>
      </c>
      <c r="J133" s="21">
        <v>6199</v>
      </c>
      <c r="K133" s="21">
        <v>29810947.280000001</v>
      </c>
      <c r="L133" s="21">
        <f t="shared" si="40"/>
        <v>7918</v>
      </c>
      <c r="M133" s="21">
        <f t="shared" si="41"/>
        <v>33470444.440000001</v>
      </c>
      <c r="N133" s="21">
        <v>2907</v>
      </c>
      <c r="O133" s="21">
        <v>27289072.670000002</v>
      </c>
      <c r="P133" s="21">
        <v>35</v>
      </c>
      <c r="Q133" s="21">
        <v>1054490.8400000001</v>
      </c>
      <c r="R133" s="21">
        <f t="shared" si="38"/>
        <v>2942</v>
      </c>
      <c r="S133" s="21">
        <f t="shared" si="39"/>
        <v>28343563.510000002</v>
      </c>
      <c r="T133" s="21">
        <f t="shared" si="42"/>
        <v>10860</v>
      </c>
      <c r="U133" s="21">
        <f t="shared" si="43"/>
        <v>61814007.950000003</v>
      </c>
      <c r="V133" s="11"/>
    </row>
    <row r="134" spans="1:22" s="5" customFormat="1">
      <c r="A134" s="17">
        <v>127</v>
      </c>
      <c r="B134" s="30" t="s">
        <v>276</v>
      </c>
      <c r="C134" s="1" t="s">
        <v>277</v>
      </c>
      <c r="D134" s="22">
        <v>675</v>
      </c>
      <c r="E134" s="22">
        <v>21452535.32</v>
      </c>
      <c r="F134" s="22">
        <v>119</v>
      </c>
      <c r="G134" s="22">
        <v>1638164.74</v>
      </c>
      <c r="H134" s="22">
        <v>107</v>
      </c>
      <c r="I134" s="22">
        <v>1420304.35</v>
      </c>
      <c r="J134" s="22">
        <v>411</v>
      </c>
      <c r="K134" s="22">
        <v>2267056.62</v>
      </c>
      <c r="L134" s="20">
        <f t="shared" si="40"/>
        <v>1312</v>
      </c>
      <c r="M134" s="20">
        <f t="shared" si="41"/>
        <v>26778061.030000001</v>
      </c>
      <c r="N134" s="22">
        <v>300</v>
      </c>
      <c r="O134" s="22">
        <v>3934231.21</v>
      </c>
      <c r="P134" s="22">
        <v>711</v>
      </c>
      <c r="Q134" s="22">
        <v>22892711.960000001</v>
      </c>
      <c r="R134" s="20">
        <f t="shared" si="38"/>
        <v>1011</v>
      </c>
      <c r="S134" s="20">
        <f t="shared" si="39"/>
        <v>26826943.170000002</v>
      </c>
      <c r="T134" s="20">
        <f t="shared" si="42"/>
        <v>2323</v>
      </c>
      <c r="U134" s="20">
        <f t="shared" si="43"/>
        <v>53605004.200000003</v>
      </c>
      <c r="V134" s="11"/>
    </row>
    <row r="135" spans="1:22" s="5" customFormat="1">
      <c r="A135" s="14">
        <v>128</v>
      </c>
      <c r="B135" s="29" t="s">
        <v>274</v>
      </c>
      <c r="C135" s="16" t="s">
        <v>275</v>
      </c>
      <c r="D135" s="21">
        <v>285</v>
      </c>
      <c r="E135" s="21">
        <v>16469846.439999999</v>
      </c>
      <c r="F135" s="21">
        <v>81</v>
      </c>
      <c r="G135" s="21">
        <v>3892548.13</v>
      </c>
      <c r="H135" s="21">
        <v>190</v>
      </c>
      <c r="I135" s="21">
        <v>5189360.1500000004</v>
      </c>
      <c r="J135" s="21">
        <v>333</v>
      </c>
      <c r="K135" s="21">
        <v>1880250.6</v>
      </c>
      <c r="L135" s="21">
        <f t="shared" si="40"/>
        <v>889</v>
      </c>
      <c r="M135" s="21">
        <f t="shared" si="41"/>
        <v>27432005.32</v>
      </c>
      <c r="N135" s="21">
        <v>34</v>
      </c>
      <c r="O135" s="21">
        <v>6070986.29</v>
      </c>
      <c r="P135" s="21">
        <v>139</v>
      </c>
      <c r="Q135" s="21">
        <v>18961794.289999999</v>
      </c>
      <c r="R135" s="21">
        <f t="shared" si="38"/>
        <v>173</v>
      </c>
      <c r="S135" s="21">
        <f t="shared" si="39"/>
        <v>25032780.579999998</v>
      </c>
      <c r="T135" s="21">
        <f t="shared" si="42"/>
        <v>1062</v>
      </c>
      <c r="U135" s="21">
        <f t="shared" si="43"/>
        <v>52464785.899999999</v>
      </c>
      <c r="V135" s="11"/>
    </row>
    <row r="136" spans="1:22" s="5" customFormat="1">
      <c r="A136" s="17">
        <v>129</v>
      </c>
      <c r="B136" s="30" t="s">
        <v>272</v>
      </c>
      <c r="C136" s="1" t="s">
        <v>273</v>
      </c>
      <c r="D136" s="22"/>
      <c r="E136" s="22"/>
      <c r="F136" s="22">
        <v>19</v>
      </c>
      <c r="G136" s="22">
        <v>350376.83</v>
      </c>
      <c r="H136" s="22">
        <v>322</v>
      </c>
      <c r="I136" s="22">
        <v>2099899.59</v>
      </c>
      <c r="J136" s="22">
        <v>3108</v>
      </c>
      <c r="K136" s="22">
        <v>21681388.27</v>
      </c>
      <c r="L136" s="20">
        <f t="shared" si="40"/>
        <v>3449</v>
      </c>
      <c r="M136" s="20">
        <f t="shared" si="41"/>
        <v>24131664.689999998</v>
      </c>
      <c r="N136" s="22">
        <v>5258</v>
      </c>
      <c r="O136" s="22">
        <v>21425763.030000001</v>
      </c>
      <c r="P136" s="22">
        <v>64</v>
      </c>
      <c r="Q136" s="22">
        <v>1494960.82</v>
      </c>
      <c r="R136" s="20">
        <f t="shared" si="38"/>
        <v>5322</v>
      </c>
      <c r="S136" s="20">
        <f t="shared" si="39"/>
        <v>22920723.850000001</v>
      </c>
      <c r="T136" s="20">
        <f t="shared" si="42"/>
        <v>8771</v>
      </c>
      <c r="U136" s="20">
        <f t="shared" si="43"/>
        <v>47052388.539999999</v>
      </c>
      <c r="V136" s="11"/>
    </row>
    <row r="137" spans="1:22" s="5" customFormat="1">
      <c r="A137" s="14">
        <v>130</v>
      </c>
      <c r="B137" s="29" t="s">
        <v>270</v>
      </c>
      <c r="C137" s="16" t="s">
        <v>271</v>
      </c>
      <c r="D137" s="21">
        <v>31</v>
      </c>
      <c r="E137" s="21">
        <v>2037821.54</v>
      </c>
      <c r="F137" s="21">
        <v>188</v>
      </c>
      <c r="G137" s="21">
        <v>4343954.3899999997</v>
      </c>
      <c r="H137" s="21">
        <v>285</v>
      </c>
      <c r="I137" s="21">
        <v>2999694.19</v>
      </c>
      <c r="J137" s="21">
        <v>1021</v>
      </c>
      <c r="K137" s="21">
        <v>12151519.119999999</v>
      </c>
      <c r="L137" s="21">
        <f t="shared" si="40"/>
        <v>1525</v>
      </c>
      <c r="M137" s="21">
        <f t="shared" si="41"/>
        <v>21532989.239999998</v>
      </c>
      <c r="N137" s="21">
        <v>938</v>
      </c>
      <c r="O137" s="21">
        <v>17188530.670000002</v>
      </c>
      <c r="P137" s="21">
        <v>171</v>
      </c>
      <c r="Q137" s="21">
        <v>5731080.71</v>
      </c>
      <c r="R137" s="21">
        <f t="shared" si="38"/>
        <v>1109</v>
      </c>
      <c r="S137" s="21">
        <f t="shared" si="39"/>
        <v>22919611.380000003</v>
      </c>
      <c r="T137" s="21">
        <f t="shared" si="42"/>
        <v>2634</v>
      </c>
      <c r="U137" s="21">
        <f t="shared" si="43"/>
        <v>44452600.620000005</v>
      </c>
      <c r="V137" s="11"/>
    </row>
    <row r="138" spans="1:22" s="5" customFormat="1">
      <c r="A138" s="17">
        <v>131</v>
      </c>
      <c r="B138" s="30" t="s">
        <v>268</v>
      </c>
      <c r="C138" s="1" t="s">
        <v>269</v>
      </c>
      <c r="D138" s="22">
        <v>28</v>
      </c>
      <c r="E138" s="22">
        <v>1693369.94</v>
      </c>
      <c r="F138" s="22">
        <v>5</v>
      </c>
      <c r="G138" s="22">
        <v>444948.1</v>
      </c>
      <c r="H138" s="22">
        <v>2067</v>
      </c>
      <c r="I138" s="22">
        <v>1584569.71</v>
      </c>
      <c r="J138" s="22">
        <v>13834</v>
      </c>
      <c r="K138" s="22">
        <v>18698405.879999999</v>
      </c>
      <c r="L138" s="20">
        <f t="shared" si="40"/>
        <v>15934</v>
      </c>
      <c r="M138" s="20">
        <f t="shared" si="41"/>
        <v>22421293.629999999</v>
      </c>
      <c r="N138" s="22">
        <v>2247</v>
      </c>
      <c r="O138" s="22">
        <v>17903084.030000001</v>
      </c>
      <c r="P138" s="22">
        <v>35</v>
      </c>
      <c r="Q138" s="22">
        <v>1938875.13</v>
      </c>
      <c r="R138" s="20">
        <f t="shared" si="38"/>
        <v>2282</v>
      </c>
      <c r="S138" s="20">
        <f t="shared" si="39"/>
        <v>19841959.16</v>
      </c>
      <c r="T138" s="20">
        <f t="shared" si="42"/>
        <v>18216</v>
      </c>
      <c r="U138" s="20">
        <f t="shared" si="43"/>
        <v>42263252.789999999</v>
      </c>
      <c r="V138" s="11"/>
    </row>
    <row r="139" spans="1:22" s="5" customFormat="1">
      <c r="A139" s="14">
        <v>132</v>
      </c>
      <c r="B139" s="29" t="s">
        <v>280</v>
      </c>
      <c r="C139" s="16" t="s">
        <v>281</v>
      </c>
      <c r="D139" s="21"/>
      <c r="E139" s="21"/>
      <c r="F139" s="21"/>
      <c r="G139" s="21"/>
      <c r="H139" s="21">
        <v>2344</v>
      </c>
      <c r="I139" s="21">
        <v>5943389.5999999996</v>
      </c>
      <c r="J139" s="21">
        <v>2944</v>
      </c>
      <c r="K139" s="21">
        <v>20180882.84</v>
      </c>
      <c r="L139" s="21">
        <f t="shared" si="40"/>
        <v>5288</v>
      </c>
      <c r="M139" s="21">
        <f t="shared" si="41"/>
        <v>26124272.439999998</v>
      </c>
      <c r="N139" s="21">
        <v>1448</v>
      </c>
      <c r="O139" s="21">
        <v>14058183.18</v>
      </c>
      <c r="P139" s="21">
        <v>14</v>
      </c>
      <c r="Q139" s="21">
        <v>100770</v>
      </c>
      <c r="R139" s="21">
        <f t="shared" si="38"/>
        <v>1462</v>
      </c>
      <c r="S139" s="21">
        <f t="shared" si="39"/>
        <v>14158953.18</v>
      </c>
      <c r="T139" s="21">
        <f t="shared" si="42"/>
        <v>6750</v>
      </c>
      <c r="U139" s="21">
        <f t="shared" si="43"/>
        <v>40283225.619999997</v>
      </c>
      <c r="V139" s="11"/>
    </row>
    <row r="140" spans="1:22" s="5" customFormat="1">
      <c r="A140" s="17">
        <v>133</v>
      </c>
      <c r="B140" s="30" t="s">
        <v>286</v>
      </c>
      <c r="C140" s="1" t="s">
        <v>287</v>
      </c>
      <c r="D140" s="22"/>
      <c r="E140" s="22"/>
      <c r="F140" s="22">
        <v>84</v>
      </c>
      <c r="G140" s="22">
        <v>1372216.78</v>
      </c>
      <c r="H140" s="22">
        <v>170</v>
      </c>
      <c r="I140" s="22">
        <v>1592749.59</v>
      </c>
      <c r="J140" s="22">
        <v>2570</v>
      </c>
      <c r="K140" s="22">
        <v>15920616.630000001</v>
      </c>
      <c r="L140" s="20">
        <f t="shared" si="40"/>
        <v>2824</v>
      </c>
      <c r="M140" s="20">
        <f t="shared" si="41"/>
        <v>18885583</v>
      </c>
      <c r="N140" s="22">
        <v>2414</v>
      </c>
      <c r="O140" s="22">
        <v>17050641.449999999</v>
      </c>
      <c r="P140" s="22">
        <v>89</v>
      </c>
      <c r="Q140" s="22">
        <v>1350363.97</v>
      </c>
      <c r="R140" s="20">
        <f t="shared" si="38"/>
        <v>2503</v>
      </c>
      <c r="S140" s="20">
        <f t="shared" si="39"/>
        <v>18401005.419999998</v>
      </c>
      <c r="T140" s="20">
        <f t="shared" si="42"/>
        <v>5327</v>
      </c>
      <c r="U140" s="20">
        <f t="shared" si="43"/>
        <v>37286588.420000002</v>
      </c>
      <c r="V140" s="11"/>
    </row>
    <row r="141" spans="1:22" s="5" customFormat="1">
      <c r="A141" s="14">
        <v>134</v>
      </c>
      <c r="B141" s="15" t="s">
        <v>266</v>
      </c>
      <c r="C141" s="16" t="s">
        <v>267</v>
      </c>
      <c r="D141" s="21">
        <v>44</v>
      </c>
      <c r="E141" s="21">
        <v>447567.61</v>
      </c>
      <c r="F141" s="21">
        <v>559</v>
      </c>
      <c r="G141" s="21">
        <v>8678587.6400000006</v>
      </c>
      <c r="H141" s="21">
        <v>331</v>
      </c>
      <c r="I141" s="21">
        <v>2176003.8199999998</v>
      </c>
      <c r="J141" s="21">
        <v>1249</v>
      </c>
      <c r="K141" s="21">
        <v>7104633.8700000001</v>
      </c>
      <c r="L141" s="21">
        <f t="shared" si="40"/>
        <v>2183</v>
      </c>
      <c r="M141" s="21">
        <f t="shared" si="41"/>
        <v>18406792.940000001</v>
      </c>
      <c r="N141" s="21">
        <v>1991</v>
      </c>
      <c r="O141" s="21">
        <v>15528066.470000001</v>
      </c>
      <c r="P141" s="21">
        <v>214</v>
      </c>
      <c r="Q141" s="21">
        <v>2368191.15</v>
      </c>
      <c r="R141" s="21">
        <f t="shared" si="38"/>
        <v>2205</v>
      </c>
      <c r="S141" s="21">
        <f t="shared" si="39"/>
        <v>17896257.620000001</v>
      </c>
      <c r="T141" s="21">
        <f t="shared" si="42"/>
        <v>4388</v>
      </c>
      <c r="U141" s="21">
        <f t="shared" si="43"/>
        <v>36303050.560000002</v>
      </c>
      <c r="V141" s="11"/>
    </row>
    <row r="142" spans="1:22" s="5" customFormat="1">
      <c r="A142" s="17">
        <v>135</v>
      </c>
      <c r="B142" s="30" t="s">
        <v>282</v>
      </c>
      <c r="C142" s="1" t="s">
        <v>283</v>
      </c>
      <c r="D142" s="22"/>
      <c r="E142" s="22"/>
      <c r="F142" s="22">
        <v>177</v>
      </c>
      <c r="G142" s="22">
        <v>5017269.3499999996</v>
      </c>
      <c r="H142" s="22">
        <v>180</v>
      </c>
      <c r="I142" s="22">
        <v>6524313.8700000001</v>
      </c>
      <c r="J142" s="22">
        <v>405</v>
      </c>
      <c r="K142" s="22">
        <v>4450998.45</v>
      </c>
      <c r="L142" s="20">
        <f t="shared" si="40"/>
        <v>762</v>
      </c>
      <c r="M142" s="20">
        <f t="shared" si="41"/>
        <v>15992581.669999998</v>
      </c>
      <c r="N142" s="22">
        <v>507</v>
      </c>
      <c r="O142" s="22">
        <v>9969988.5899999999</v>
      </c>
      <c r="P142" s="22">
        <v>169</v>
      </c>
      <c r="Q142" s="22">
        <v>7007432.8099999996</v>
      </c>
      <c r="R142" s="20">
        <f t="shared" si="38"/>
        <v>676</v>
      </c>
      <c r="S142" s="20">
        <f t="shared" si="39"/>
        <v>16977421.399999999</v>
      </c>
      <c r="T142" s="20">
        <f t="shared" si="42"/>
        <v>1438</v>
      </c>
      <c r="U142" s="20">
        <f t="shared" si="43"/>
        <v>32970003.069999997</v>
      </c>
      <c r="V142" s="11"/>
    </row>
    <row r="143" spans="1:22" s="5" customFormat="1">
      <c r="A143" s="14">
        <v>136</v>
      </c>
      <c r="B143" s="29" t="s">
        <v>223</v>
      </c>
      <c r="C143" s="16" t="s">
        <v>224</v>
      </c>
      <c r="D143" s="21">
        <v>8</v>
      </c>
      <c r="E143" s="21">
        <v>2170900.67</v>
      </c>
      <c r="F143" s="21">
        <v>31</v>
      </c>
      <c r="G143" s="21">
        <v>4797003.01</v>
      </c>
      <c r="H143" s="21">
        <v>22</v>
      </c>
      <c r="I143" s="21">
        <v>1832475.47</v>
      </c>
      <c r="J143" s="21">
        <v>93</v>
      </c>
      <c r="K143" s="21">
        <v>306383.15999999997</v>
      </c>
      <c r="L143" s="21">
        <f t="shared" si="40"/>
        <v>154</v>
      </c>
      <c r="M143" s="21">
        <f t="shared" si="41"/>
        <v>9106762.3100000005</v>
      </c>
      <c r="N143" s="21">
        <v>41</v>
      </c>
      <c r="O143" s="21">
        <v>20038796.190000001</v>
      </c>
      <c r="P143" s="21">
        <v>24</v>
      </c>
      <c r="Q143" s="21">
        <v>2791943.9</v>
      </c>
      <c r="R143" s="21">
        <f t="shared" si="38"/>
        <v>65</v>
      </c>
      <c r="S143" s="21">
        <f t="shared" si="39"/>
        <v>22830740.09</v>
      </c>
      <c r="T143" s="21">
        <f t="shared" si="42"/>
        <v>219</v>
      </c>
      <c r="U143" s="21">
        <f t="shared" si="43"/>
        <v>31937502.399999999</v>
      </c>
      <c r="V143" s="11"/>
    </row>
    <row r="144" spans="1:22" s="5" customFormat="1">
      <c r="A144" s="17">
        <v>137</v>
      </c>
      <c r="B144" s="30" t="s">
        <v>288</v>
      </c>
      <c r="C144" s="1" t="s">
        <v>289</v>
      </c>
      <c r="D144" s="22"/>
      <c r="E144" s="22"/>
      <c r="F144" s="22"/>
      <c r="G144" s="22"/>
      <c r="H144" s="22">
        <v>1213</v>
      </c>
      <c r="I144" s="22">
        <v>3370546.39</v>
      </c>
      <c r="J144" s="22">
        <v>2953</v>
      </c>
      <c r="K144" s="22">
        <v>14270022.859999999</v>
      </c>
      <c r="L144" s="20">
        <f t="shared" si="40"/>
        <v>4166</v>
      </c>
      <c r="M144" s="20">
        <f t="shared" si="41"/>
        <v>17640569.25</v>
      </c>
      <c r="N144" s="22">
        <v>1618</v>
      </c>
      <c r="O144" s="22">
        <v>11589578.689999999</v>
      </c>
      <c r="P144" s="22">
        <v>72</v>
      </c>
      <c r="Q144" s="22">
        <v>657631.73</v>
      </c>
      <c r="R144" s="20">
        <f t="shared" si="38"/>
        <v>1690</v>
      </c>
      <c r="S144" s="20">
        <f t="shared" si="39"/>
        <v>12247210.42</v>
      </c>
      <c r="T144" s="20">
        <f t="shared" si="42"/>
        <v>5856</v>
      </c>
      <c r="U144" s="20">
        <f t="shared" si="43"/>
        <v>29887779.670000002</v>
      </c>
      <c r="V144" s="11"/>
    </row>
    <row r="145" spans="1:22" s="5" customFormat="1">
      <c r="A145" s="14">
        <v>138</v>
      </c>
      <c r="B145" s="29" t="s">
        <v>278</v>
      </c>
      <c r="C145" s="16" t="s">
        <v>279</v>
      </c>
      <c r="D145" s="21">
        <v>22</v>
      </c>
      <c r="E145" s="21">
        <v>442600</v>
      </c>
      <c r="F145" s="21">
        <v>35</v>
      </c>
      <c r="G145" s="21">
        <v>725650.63</v>
      </c>
      <c r="H145" s="21">
        <v>1382</v>
      </c>
      <c r="I145" s="21">
        <v>5128864.21</v>
      </c>
      <c r="J145" s="21">
        <v>1742</v>
      </c>
      <c r="K145" s="21">
        <v>10035518.640000001</v>
      </c>
      <c r="L145" s="21">
        <f t="shared" si="40"/>
        <v>3181</v>
      </c>
      <c r="M145" s="21">
        <f t="shared" si="41"/>
        <v>16332633.48</v>
      </c>
      <c r="N145" s="21">
        <v>481</v>
      </c>
      <c r="O145" s="21">
        <v>7936514.75</v>
      </c>
      <c r="P145" s="21">
        <v>77</v>
      </c>
      <c r="Q145" s="21">
        <v>2697961.57</v>
      </c>
      <c r="R145" s="21">
        <f t="shared" si="38"/>
        <v>558</v>
      </c>
      <c r="S145" s="21">
        <f t="shared" si="39"/>
        <v>10634476.32</v>
      </c>
      <c r="T145" s="21">
        <f t="shared" si="42"/>
        <v>3739</v>
      </c>
      <c r="U145" s="21">
        <f t="shared" si="43"/>
        <v>26967109.800000001</v>
      </c>
      <c r="V145" s="11"/>
    </row>
    <row r="146" spans="1:22" s="5" customFormat="1">
      <c r="A146" s="17">
        <v>139</v>
      </c>
      <c r="B146" s="30" t="s">
        <v>301</v>
      </c>
      <c r="C146" s="1" t="s">
        <v>302</v>
      </c>
      <c r="D146" s="22"/>
      <c r="E146" s="22"/>
      <c r="F146" s="22">
        <v>9</v>
      </c>
      <c r="G146" s="22">
        <v>188679.88</v>
      </c>
      <c r="H146" s="22">
        <v>470</v>
      </c>
      <c r="I146" s="22">
        <v>454653.99</v>
      </c>
      <c r="J146" s="22">
        <v>1456</v>
      </c>
      <c r="K146" s="22">
        <v>13147187.689999999</v>
      </c>
      <c r="L146" s="20">
        <f t="shared" si="40"/>
        <v>1935</v>
      </c>
      <c r="M146" s="20">
        <f t="shared" si="41"/>
        <v>13790521.559999999</v>
      </c>
      <c r="N146" s="22">
        <v>1979</v>
      </c>
      <c r="O146" s="22">
        <v>12961849.02</v>
      </c>
      <c r="P146" s="22">
        <v>63</v>
      </c>
      <c r="Q146" s="22">
        <v>43282.02</v>
      </c>
      <c r="R146" s="20">
        <f t="shared" si="38"/>
        <v>2042</v>
      </c>
      <c r="S146" s="20">
        <f t="shared" si="39"/>
        <v>13005131.039999999</v>
      </c>
      <c r="T146" s="20">
        <f t="shared" si="42"/>
        <v>3977</v>
      </c>
      <c r="U146" s="20">
        <f t="shared" si="43"/>
        <v>26795652.599999998</v>
      </c>
      <c r="V146" s="11"/>
    </row>
    <row r="147" spans="1:22" s="5" customFormat="1">
      <c r="A147" s="14">
        <v>140</v>
      </c>
      <c r="B147" s="15" t="s">
        <v>291</v>
      </c>
      <c r="C147" s="16" t="s">
        <v>292</v>
      </c>
      <c r="D147" s="21"/>
      <c r="E147" s="21"/>
      <c r="F147" s="21"/>
      <c r="G147" s="21"/>
      <c r="H147" s="21">
        <v>58</v>
      </c>
      <c r="I147" s="21">
        <v>896299.67</v>
      </c>
      <c r="J147" s="21">
        <v>290</v>
      </c>
      <c r="K147" s="21">
        <v>10907500.619999999</v>
      </c>
      <c r="L147" s="21">
        <f t="shared" si="40"/>
        <v>348</v>
      </c>
      <c r="M147" s="21">
        <f t="shared" si="41"/>
        <v>11803800.289999999</v>
      </c>
      <c r="N147" s="21">
        <v>47</v>
      </c>
      <c r="O147" s="21">
        <v>12181060.4</v>
      </c>
      <c r="P147" s="21">
        <v>1</v>
      </c>
      <c r="Q147" s="21">
        <v>1800000</v>
      </c>
      <c r="R147" s="21">
        <f t="shared" si="38"/>
        <v>48</v>
      </c>
      <c r="S147" s="21">
        <f t="shared" si="39"/>
        <v>13981060.4</v>
      </c>
      <c r="T147" s="21">
        <f t="shared" si="42"/>
        <v>396</v>
      </c>
      <c r="U147" s="21">
        <f t="shared" si="43"/>
        <v>25784860.689999998</v>
      </c>
      <c r="V147" s="11"/>
    </row>
    <row r="148" spans="1:22" s="5" customFormat="1">
      <c r="A148" s="17">
        <v>141</v>
      </c>
      <c r="B148" s="30" t="s">
        <v>264</v>
      </c>
      <c r="C148" s="1" t="s">
        <v>265</v>
      </c>
      <c r="D148" s="22">
        <v>9</v>
      </c>
      <c r="E148" s="22">
        <v>8205972.3099999996</v>
      </c>
      <c r="F148" s="22">
        <v>31</v>
      </c>
      <c r="G148" s="22">
        <v>1870715.91</v>
      </c>
      <c r="H148" s="22">
        <v>4907</v>
      </c>
      <c r="I148" s="22">
        <v>3304654.02</v>
      </c>
      <c r="J148" s="22">
        <v>412</v>
      </c>
      <c r="K148" s="22">
        <v>599502.07999999996</v>
      </c>
      <c r="L148" s="20">
        <f t="shared" si="40"/>
        <v>5359</v>
      </c>
      <c r="M148" s="20">
        <f t="shared" si="41"/>
        <v>13980844.319999998</v>
      </c>
      <c r="N148" s="22">
        <v>7</v>
      </c>
      <c r="O148" s="22">
        <v>1206993</v>
      </c>
      <c r="P148" s="22">
        <v>30</v>
      </c>
      <c r="Q148" s="22">
        <v>10547914.800000001</v>
      </c>
      <c r="R148" s="20">
        <f t="shared" si="38"/>
        <v>37</v>
      </c>
      <c r="S148" s="20">
        <f t="shared" si="39"/>
        <v>11754907.800000001</v>
      </c>
      <c r="T148" s="20">
        <f t="shared" si="42"/>
        <v>5396</v>
      </c>
      <c r="U148" s="20">
        <f t="shared" si="43"/>
        <v>25735752.119999997</v>
      </c>
      <c r="V148" s="11"/>
    </row>
    <row r="149" spans="1:22" s="5" customFormat="1">
      <c r="A149" s="14">
        <v>142</v>
      </c>
      <c r="B149" s="29" t="s">
        <v>284</v>
      </c>
      <c r="C149" s="16" t="s">
        <v>285</v>
      </c>
      <c r="D149" s="21"/>
      <c r="E149" s="21"/>
      <c r="F149" s="21">
        <v>5</v>
      </c>
      <c r="G149" s="21">
        <v>57729.79</v>
      </c>
      <c r="H149" s="21">
        <v>1156</v>
      </c>
      <c r="I149" s="21">
        <v>4369873.32</v>
      </c>
      <c r="J149" s="21">
        <v>2385</v>
      </c>
      <c r="K149" s="21">
        <v>11171658.09</v>
      </c>
      <c r="L149" s="21">
        <f t="shared" si="40"/>
        <v>3546</v>
      </c>
      <c r="M149" s="21">
        <f t="shared" si="41"/>
        <v>15599261.199999999</v>
      </c>
      <c r="N149" s="21">
        <v>1250</v>
      </c>
      <c r="O149" s="21">
        <v>7638383.7400000002</v>
      </c>
      <c r="P149" s="21">
        <v>90</v>
      </c>
      <c r="Q149" s="21">
        <v>783519.54</v>
      </c>
      <c r="R149" s="21">
        <f t="shared" si="38"/>
        <v>1340</v>
      </c>
      <c r="S149" s="21">
        <f t="shared" si="39"/>
        <v>8421903.2800000012</v>
      </c>
      <c r="T149" s="21">
        <f t="shared" si="42"/>
        <v>4886</v>
      </c>
      <c r="U149" s="21">
        <f t="shared" si="43"/>
        <v>24021164.48</v>
      </c>
      <c r="V149" s="11"/>
    </row>
    <row r="150" spans="1:22" s="5" customFormat="1">
      <c r="A150" s="17">
        <v>143</v>
      </c>
      <c r="B150" s="30" t="s">
        <v>258</v>
      </c>
      <c r="C150" s="1" t="s">
        <v>259</v>
      </c>
      <c r="D150" s="22"/>
      <c r="E150" s="22"/>
      <c r="F150" s="22">
        <v>1</v>
      </c>
      <c r="G150" s="22">
        <v>4900000</v>
      </c>
      <c r="H150" s="22">
        <v>54</v>
      </c>
      <c r="I150" s="22">
        <v>2441370.38</v>
      </c>
      <c r="J150" s="22">
        <v>87</v>
      </c>
      <c r="K150" s="22">
        <v>696040.8</v>
      </c>
      <c r="L150" s="20">
        <f t="shared" si="40"/>
        <v>142</v>
      </c>
      <c r="M150" s="20">
        <f t="shared" si="41"/>
        <v>8037411.1799999997</v>
      </c>
      <c r="N150" s="22">
        <v>11</v>
      </c>
      <c r="O150" s="22">
        <v>5467336.2000000002</v>
      </c>
      <c r="P150" s="22">
        <v>1</v>
      </c>
      <c r="Q150" s="22">
        <v>2264800</v>
      </c>
      <c r="R150" s="20">
        <f t="shared" si="38"/>
        <v>12</v>
      </c>
      <c r="S150" s="20">
        <f t="shared" si="39"/>
        <v>7732136.2000000002</v>
      </c>
      <c r="T150" s="20">
        <f t="shared" si="42"/>
        <v>154</v>
      </c>
      <c r="U150" s="20">
        <f t="shared" si="43"/>
        <v>15769547.379999999</v>
      </c>
      <c r="V150" s="11"/>
    </row>
    <row r="151" spans="1:22" s="5" customFormat="1">
      <c r="A151" s="14">
        <v>144</v>
      </c>
      <c r="B151" s="29" t="s">
        <v>293</v>
      </c>
      <c r="C151" s="16" t="s">
        <v>294</v>
      </c>
      <c r="D151" s="21"/>
      <c r="E151" s="21"/>
      <c r="F151" s="21">
        <v>5</v>
      </c>
      <c r="G151" s="21">
        <v>23057.46</v>
      </c>
      <c r="H151" s="21">
        <v>534</v>
      </c>
      <c r="I151" s="21">
        <v>872894.1</v>
      </c>
      <c r="J151" s="21">
        <v>1293</v>
      </c>
      <c r="K151" s="21">
        <v>7801076.5300000003</v>
      </c>
      <c r="L151" s="21">
        <f t="shared" si="40"/>
        <v>1832</v>
      </c>
      <c r="M151" s="21">
        <f t="shared" si="41"/>
        <v>8697028.0899999999</v>
      </c>
      <c r="N151" s="21">
        <v>1711</v>
      </c>
      <c r="O151" s="21">
        <v>6998292.3499999996</v>
      </c>
      <c r="P151" s="21">
        <v>5</v>
      </c>
      <c r="Q151" s="21">
        <v>25671.57</v>
      </c>
      <c r="R151" s="21">
        <f t="shared" si="38"/>
        <v>1716</v>
      </c>
      <c r="S151" s="21">
        <f t="shared" si="39"/>
        <v>7023963.9199999999</v>
      </c>
      <c r="T151" s="21">
        <f t="shared" si="42"/>
        <v>3548</v>
      </c>
      <c r="U151" s="21">
        <f t="shared" si="43"/>
        <v>15720992.01</v>
      </c>
      <c r="V151" s="11"/>
    </row>
    <row r="152" spans="1:22" s="5" customFormat="1">
      <c r="A152" s="17">
        <v>145</v>
      </c>
      <c r="B152" s="30" t="s">
        <v>295</v>
      </c>
      <c r="C152" s="1" t="s">
        <v>296</v>
      </c>
      <c r="D152" s="22"/>
      <c r="E152" s="22"/>
      <c r="F152" s="22"/>
      <c r="G152" s="22"/>
      <c r="H152" s="22">
        <v>1826</v>
      </c>
      <c r="I152" s="22">
        <v>7329688.7999999998</v>
      </c>
      <c r="J152" s="22">
        <v>1833</v>
      </c>
      <c r="K152" s="22">
        <v>5826317.5300000003</v>
      </c>
      <c r="L152" s="20">
        <f t="shared" si="40"/>
        <v>3659</v>
      </c>
      <c r="M152" s="20">
        <f t="shared" si="41"/>
        <v>13156006.33</v>
      </c>
      <c r="N152" s="22">
        <v>50</v>
      </c>
      <c r="O152" s="22">
        <v>296466.8</v>
      </c>
      <c r="P152" s="22">
        <v>79</v>
      </c>
      <c r="Q152" s="22">
        <v>1702055</v>
      </c>
      <c r="R152" s="20">
        <f t="shared" si="38"/>
        <v>129</v>
      </c>
      <c r="S152" s="20">
        <f t="shared" si="39"/>
        <v>1998521.8</v>
      </c>
      <c r="T152" s="20">
        <f t="shared" si="42"/>
        <v>3788</v>
      </c>
      <c r="U152" s="20">
        <f t="shared" si="43"/>
        <v>15154528.130000001</v>
      </c>
      <c r="V152" s="11"/>
    </row>
    <row r="153" spans="1:22" s="5" customFormat="1">
      <c r="A153" s="14">
        <v>146</v>
      </c>
      <c r="B153" s="15" t="s">
        <v>299</v>
      </c>
      <c r="C153" s="16" t="s">
        <v>300</v>
      </c>
      <c r="D153" s="21"/>
      <c r="E153" s="21"/>
      <c r="F153" s="21"/>
      <c r="G153" s="21"/>
      <c r="H153" s="21">
        <v>651</v>
      </c>
      <c r="I153" s="21">
        <v>375773.22</v>
      </c>
      <c r="J153" s="21">
        <v>3085</v>
      </c>
      <c r="K153" s="21">
        <v>6531775.6600000001</v>
      </c>
      <c r="L153" s="21">
        <f t="shared" si="40"/>
        <v>3736</v>
      </c>
      <c r="M153" s="21">
        <f t="shared" si="41"/>
        <v>6907548.8799999999</v>
      </c>
      <c r="N153" s="21">
        <v>744</v>
      </c>
      <c r="O153" s="21">
        <v>6434252.1299999999</v>
      </c>
      <c r="P153" s="21">
        <v>2</v>
      </c>
      <c r="Q153" s="21">
        <v>208895.5</v>
      </c>
      <c r="R153" s="21">
        <f t="shared" si="38"/>
        <v>746</v>
      </c>
      <c r="S153" s="21">
        <f t="shared" si="39"/>
        <v>6643147.6299999999</v>
      </c>
      <c r="T153" s="21">
        <f t="shared" si="42"/>
        <v>4482</v>
      </c>
      <c r="U153" s="21">
        <f t="shared" si="43"/>
        <v>13550696.51</v>
      </c>
      <c r="V153" s="11"/>
    </row>
    <row r="154" spans="1:22" s="5" customFormat="1">
      <c r="A154" s="17">
        <v>147</v>
      </c>
      <c r="B154" s="30" t="s">
        <v>307</v>
      </c>
      <c r="C154" s="1" t="s">
        <v>308</v>
      </c>
      <c r="D154" s="22"/>
      <c r="E154" s="22"/>
      <c r="F154" s="22"/>
      <c r="G154" s="22"/>
      <c r="H154" s="22">
        <v>103</v>
      </c>
      <c r="I154" s="22">
        <v>118177.63</v>
      </c>
      <c r="J154" s="22">
        <v>1429</v>
      </c>
      <c r="K154" s="22">
        <v>6625822.6299999999</v>
      </c>
      <c r="L154" s="20">
        <f t="shared" si="40"/>
        <v>1532</v>
      </c>
      <c r="M154" s="20">
        <f t="shared" si="41"/>
        <v>6744000.2599999998</v>
      </c>
      <c r="N154" s="22">
        <v>1262</v>
      </c>
      <c r="O154" s="22">
        <v>6572447.9299999997</v>
      </c>
      <c r="P154" s="22">
        <v>22</v>
      </c>
      <c r="Q154" s="22">
        <v>55192.22</v>
      </c>
      <c r="R154" s="20">
        <f t="shared" si="38"/>
        <v>1284</v>
      </c>
      <c r="S154" s="20">
        <f t="shared" si="39"/>
        <v>6627640.1499999994</v>
      </c>
      <c r="T154" s="20">
        <f t="shared" si="42"/>
        <v>2816</v>
      </c>
      <c r="U154" s="20">
        <f t="shared" si="43"/>
        <v>13371640.41</v>
      </c>
      <c r="V154" s="11"/>
    </row>
    <row r="155" spans="1:22" s="5" customFormat="1">
      <c r="A155" s="14">
        <v>148</v>
      </c>
      <c r="B155" s="29" t="s">
        <v>297</v>
      </c>
      <c r="C155" s="16" t="s">
        <v>298</v>
      </c>
      <c r="D155" s="21"/>
      <c r="E155" s="21"/>
      <c r="F155" s="21">
        <v>2</v>
      </c>
      <c r="G155" s="21">
        <v>164392.84</v>
      </c>
      <c r="H155" s="21">
        <v>103</v>
      </c>
      <c r="I155" s="21">
        <v>1374852.75</v>
      </c>
      <c r="J155" s="21">
        <v>1748</v>
      </c>
      <c r="K155" s="21">
        <v>4383106.51</v>
      </c>
      <c r="L155" s="21">
        <f t="shared" si="40"/>
        <v>1853</v>
      </c>
      <c r="M155" s="21">
        <f t="shared" si="41"/>
        <v>5922352.0999999996</v>
      </c>
      <c r="N155" s="21">
        <v>1422</v>
      </c>
      <c r="O155" s="21">
        <v>4456116.26</v>
      </c>
      <c r="P155" s="21">
        <v>32</v>
      </c>
      <c r="Q155" s="21">
        <v>1326666.45</v>
      </c>
      <c r="R155" s="21">
        <f t="shared" si="38"/>
        <v>1454</v>
      </c>
      <c r="S155" s="21">
        <f t="shared" si="39"/>
        <v>5782782.71</v>
      </c>
      <c r="T155" s="21">
        <f t="shared" si="42"/>
        <v>3307</v>
      </c>
      <c r="U155" s="21">
        <f t="shared" si="43"/>
        <v>11705134.809999999</v>
      </c>
      <c r="V155" s="11"/>
    </row>
    <row r="156" spans="1:22" s="5" customFormat="1">
      <c r="A156" s="17">
        <v>149</v>
      </c>
      <c r="B156" s="30" t="s">
        <v>321</v>
      </c>
      <c r="C156" s="1" t="s">
        <v>322</v>
      </c>
      <c r="D156" s="22">
        <v>23</v>
      </c>
      <c r="E156" s="22">
        <v>3490810.24</v>
      </c>
      <c r="F156" s="22"/>
      <c r="G156" s="22"/>
      <c r="H156" s="22">
        <v>50</v>
      </c>
      <c r="I156" s="22">
        <v>128637.15</v>
      </c>
      <c r="J156" s="22">
        <v>57</v>
      </c>
      <c r="K156" s="22">
        <v>31673.119999999999</v>
      </c>
      <c r="L156" s="20">
        <f t="shared" si="40"/>
        <v>130</v>
      </c>
      <c r="M156" s="20">
        <f t="shared" si="41"/>
        <v>3651120.5100000002</v>
      </c>
      <c r="N156" s="22"/>
      <c r="O156" s="22"/>
      <c r="P156" s="22">
        <v>21</v>
      </c>
      <c r="Q156" s="22">
        <v>3650000</v>
      </c>
      <c r="R156" s="20">
        <f t="shared" si="38"/>
        <v>21</v>
      </c>
      <c r="S156" s="20">
        <f t="shared" si="39"/>
        <v>3650000</v>
      </c>
      <c r="T156" s="20">
        <f t="shared" si="42"/>
        <v>151</v>
      </c>
      <c r="U156" s="20">
        <f t="shared" si="43"/>
        <v>7301120.5099999998</v>
      </c>
      <c r="V156" s="11"/>
    </row>
    <row r="157" spans="1:22" s="5" customFormat="1">
      <c r="A157" s="14">
        <v>150</v>
      </c>
      <c r="B157" s="29" t="s">
        <v>303</v>
      </c>
      <c r="C157" s="16" t="s">
        <v>304</v>
      </c>
      <c r="D157" s="21"/>
      <c r="E157" s="21"/>
      <c r="F157" s="21">
        <v>7</v>
      </c>
      <c r="G157" s="21">
        <v>162277</v>
      </c>
      <c r="H157" s="21">
        <v>960</v>
      </c>
      <c r="I157" s="21">
        <v>548197.41</v>
      </c>
      <c r="J157" s="21">
        <v>2657</v>
      </c>
      <c r="K157" s="21">
        <v>3310793.36</v>
      </c>
      <c r="L157" s="21">
        <f t="shared" si="40"/>
        <v>3624</v>
      </c>
      <c r="M157" s="21">
        <f t="shared" si="41"/>
        <v>4021267.77</v>
      </c>
      <c r="N157" s="21">
        <v>273</v>
      </c>
      <c r="O157" s="21">
        <v>2954174.56</v>
      </c>
      <c r="P157" s="21">
        <v>2</v>
      </c>
      <c r="Q157" s="21">
        <v>25628.5</v>
      </c>
      <c r="R157" s="21">
        <f t="shared" si="38"/>
        <v>275</v>
      </c>
      <c r="S157" s="21">
        <f t="shared" si="39"/>
        <v>2979803.06</v>
      </c>
      <c r="T157" s="21">
        <f t="shared" si="42"/>
        <v>3899</v>
      </c>
      <c r="U157" s="21">
        <f t="shared" si="43"/>
        <v>7001070.8300000001</v>
      </c>
      <c r="V157" s="11"/>
    </row>
    <row r="158" spans="1:22" s="5" customFormat="1">
      <c r="A158" s="17">
        <v>151</v>
      </c>
      <c r="B158" s="30" t="s">
        <v>305</v>
      </c>
      <c r="C158" s="1" t="s">
        <v>306</v>
      </c>
      <c r="D158" s="22"/>
      <c r="E158" s="22"/>
      <c r="F158" s="22"/>
      <c r="G158" s="22"/>
      <c r="H158" s="22">
        <v>989</v>
      </c>
      <c r="I158" s="22">
        <v>901623.73</v>
      </c>
      <c r="J158" s="22">
        <v>1485</v>
      </c>
      <c r="K158" s="22">
        <v>3022175.07</v>
      </c>
      <c r="L158" s="20">
        <f t="shared" si="40"/>
        <v>2474</v>
      </c>
      <c r="M158" s="20">
        <f t="shared" si="41"/>
        <v>3923798.8</v>
      </c>
      <c r="N158" s="22">
        <v>102</v>
      </c>
      <c r="O158" s="22">
        <v>2088697.75</v>
      </c>
      <c r="P158" s="22"/>
      <c r="Q158" s="22"/>
      <c r="R158" s="20">
        <f t="shared" si="38"/>
        <v>102</v>
      </c>
      <c r="S158" s="20">
        <f t="shared" si="39"/>
        <v>2088697.75</v>
      </c>
      <c r="T158" s="20">
        <f t="shared" si="42"/>
        <v>2576</v>
      </c>
      <c r="U158" s="20">
        <f t="shared" si="43"/>
        <v>6012496.5499999998</v>
      </c>
      <c r="V158" s="11"/>
    </row>
    <row r="159" spans="1:22" s="5" customFormat="1">
      <c r="A159" s="14">
        <v>152</v>
      </c>
      <c r="B159" s="29" t="s">
        <v>309</v>
      </c>
      <c r="C159" s="16" t="s">
        <v>310</v>
      </c>
      <c r="D159" s="21"/>
      <c r="E159" s="21"/>
      <c r="F159" s="21"/>
      <c r="G159" s="21"/>
      <c r="H159" s="21">
        <v>14</v>
      </c>
      <c r="I159" s="21">
        <v>191194.6</v>
      </c>
      <c r="J159" s="21">
        <v>82</v>
      </c>
      <c r="K159" s="21">
        <v>813210.24</v>
      </c>
      <c r="L159" s="21">
        <f t="shared" si="40"/>
        <v>96</v>
      </c>
      <c r="M159" s="21">
        <f t="shared" si="41"/>
        <v>1004404.84</v>
      </c>
      <c r="N159" s="21">
        <v>74</v>
      </c>
      <c r="O159" s="21">
        <v>806649.88</v>
      </c>
      <c r="P159" s="21">
        <v>14</v>
      </c>
      <c r="Q159" s="21">
        <v>191164.6</v>
      </c>
      <c r="R159" s="21">
        <f t="shared" si="38"/>
        <v>88</v>
      </c>
      <c r="S159" s="21">
        <f t="shared" si="39"/>
        <v>997814.48</v>
      </c>
      <c r="T159" s="21">
        <f t="shared" si="42"/>
        <v>184</v>
      </c>
      <c r="U159" s="21">
        <f t="shared" si="43"/>
        <v>2002219.3199999998</v>
      </c>
      <c r="V159" s="11"/>
    </row>
    <row r="160" spans="1:22" s="5" customFormat="1">
      <c r="A160" s="17">
        <v>153</v>
      </c>
      <c r="B160" s="30" t="s">
        <v>311</v>
      </c>
      <c r="C160" s="1" t="s">
        <v>312</v>
      </c>
      <c r="D160" s="22"/>
      <c r="E160" s="22"/>
      <c r="F160" s="22"/>
      <c r="G160" s="22"/>
      <c r="H160" s="22">
        <v>167</v>
      </c>
      <c r="I160" s="22">
        <v>129924.75</v>
      </c>
      <c r="J160" s="22">
        <v>364</v>
      </c>
      <c r="K160" s="22">
        <v>718846.97</v>
      </c>
      <c r="L160" s="20">
        <f t="shared" si="40"/>
        <v>531</v>
      </c>
      <c r="M160" s="20">
        <f t="shared" si="41"/>
        <v>848771.72</v>
      </c>
      <c r="N160" s="22">
        <v>105</v>
      </c>
      <c r="O160" s="22">
        <v>611032.88</v>
      </c>
      <c r="P160" s="22"/>
      <c r="Q160" s="22"/>
      <c r="R160" s="20">
        <f t="shared" si="38"/>
        <v>105</v>
      </c>
      <c r="S160" s="20">
        <f t="shared" si="39"/>
        <v>611032.88</v>
      </c>
      <c r="T160" s="20">
        <f t="shared" si="42"/>
        <v>636</v>
      </c>
      <c r="U160" s="20">
        <f t="shared" si="43"/>
        <v>1459804.6</v>
      </c>
      <c r="V160" s="11"/>
    </row>
    <row r="161" spans="1:22" s="5" customFormat="1">
      <c r="A161" s="14">
        <v>154</v>
      </c>
      <c r="B161" s="15" t="s">
        <v>315</v>
      </c>
      <c r="C161" s="16" t="s">
        <v>316</v>
      </c>
      <c r="D161" s="21"/>
      <c r="E161" s="21"/>
      <c r="F161" s="21"/>
      <c r="G161" s="21"/>
      <c r="H161" s="21">
        <v>24</v>
      </c>
      <c r="I161" s="21">
        <v>37555.919999999998</v>
      </c>
      <c r="J161" s="21">
        <v>60</v>
      </c>
      <c r="K161" s="21">
        <v>168262.22</v>
      </c>
      <c r="L161" s="21">
        <f t="shared" si="40"/>
        <v>84</v>
      </c>
      <c r="M161" s="21">
        <f t="shared" si="41"/>
        <v>205818.14</v>
      </c>
      <c r="N161" s="21">
        <v>53</v>
      </c>
      <c r="O161" s="21">
        <v>163136.48000000001</v>
      </c>
      <c r="P161" s="21">
        <v>18</v>
      </c>
      <c r="Q161" s="21">
        <v>41757.86</v>
      </c>
      <c r="R161" s="21">
        <f t="shared" si="38"/>
        <v>71</v>
      </c>
      <c r="S161" s="21">
        <f t="shared" si="39"/>
        <v>204894.34000000003</v>
      </c>
      <c r="T161" s="21">
        <f t="shared" si="42"/>
        <v>155</v>
      </c>
      <c r="U161" s="21">
        <f t="shared" si="43"/>
        <v>410712.48000000004</v>
      </c>
      <c r="V161" s="11"/>
    </row>
    <row r="162" spans="1:22" s="5" customFormat="1">
      <c r="A162" s="17">
        <v>155</v>
      </c>
      <c r="B162" s="30" t="s">
        <v>313</v>
      </c>
      <c r="C162" s="1" t="s">
        <v>314</v>
      </c>
      <c r="D162" s="22"/>
      <c r="E162" s="22"/>
      <c r="F162" s="22"/>
      <c r="G162" s="22"/>
      <c r="H162" s="22"/>
      <c r="I162" s="22"/>
      <c r="J162" s="22">
        <v>65</v>
      </c>
      <c r="K162" s="22">
        <v>117401.93</v>
      </c>
      <c r="L162" s="20">
        <f t="shared" si="40"/>
        <v>65</v>
      </c>
      <c r="M162" s="20">
        <f t="shared" si="41"/>
        <v>117401.93</v>
      </c>
      <c r="N162" s="22">
        <v>13</v>
      </c>
      <c r="O162" s="22">
        <v>240744.27</v>
      </c>
      <c r="P162" s="22"/>
      <c r="Q162" s="22"/>
      <c r="R162" s="20">
        <f t="shared" si="38"/>
        <v>13</v>
      </c>
      <c r="S162" s="20">
        <f t="shared" si="39"/>
        <v>240744.27</v>
      </c>
      <c r="T162" s="20">
        <f t="shared" si="42"/>
        <v>78</v>
      </c>
      <c r="U162" s="20">
        <f t="shared" si="43"/>
        <v>358146.19999999995</v>
      </c>
      <c r="V162" s="11"/>
    </row>
    <row r="163" spans="1:22" s="5" customFormat="1">
      <c r="A163" s="14">
        <v>156</v>
      </c>
      <c r="B163" s="29" t="s">
        <v>319</v>
      </c>
      <c r="C163" s="16" t="s">
        <v>320</v>
      </c>
      <c r="D163" s="21"/>
      <c r="E163" s="21"/>
      <c r="F163" s="21"/>
      <c r="G163" s="21"/>
      <c r="H163" s="21"/>
      <c r="I163" s="21"/>
      <c r="J163" s="21"/>
      <c r="K163" s="21"/>
      <c r="L163" s="21">
        <f t="shared" si="40"/>
        <v>0</v>
      </c>
      <c r="M163" s="21">
        <f t="shared" si="41"/>
        <v>0</v>
      </c>
      <c r="N163" s="21">
        <v>10</v>
      </c>
      <c r="O163" s="21">
        <v>65000</v>
      </c>
      <c r="P163" s="21">
        <v>10</v>
      </c>
      <c r="Q163" s="21">
        <v>65000</v>
      </c>
      <c r="R163" s="21">
        <f t="shared" si="38"/>
        <v>20</v>
      </c>
      <c r="S163" s="21">
        <f t="shared" si="39"/>
        <v>130000</v>
      </c>
      <c r="T163" s="21">
        <f t="shared" si="42"/>
        <v>20</v>
      </c>
      <c r="U163" s="21">
        <f t="shared" si="43"/>
        <v>130000</v>
      </c>
      <c r="V163" s="11"/>
    </row>
    <row r="164" spans="1:22" s="5" customFormat="1">
      <c r="A164" s="17">
        <v>157</v>
      </c>
      <c r="B164" s="30" t="s">
        <v>323</v>
      </c>
      <c r="C164" s="1" t="s">
        <v>324</v>
      </c>
      <c r="D164" s="22"/>
      <c r="E164" s="22"/>
      <c r="F164" s="22"/>
      <c r="G164" s="22"/>
      <c r="H164" s="22"/>
      <c r="I164" s="22"/>
      <c r="J164" s="22">
        <v>48</v>
      </c>
      <c r="K164" s="22">
        <v>124639.77</v>
      </c>
      <c r="L164" s="20">
        <f t="shared" si="40"/>
        <v>48</v>
      </c>
      <c r="M164" s="20">
        <f t="shared" si="41"/>
        <v>124639.77</v>
      </c>
      <c r="N164" s="22"/>
      <c r="O164" s="22"/>
      <c r="P164" s="22"/>
      <c r="Q164" s="22"/>
      <c r="R164" s="20">
        <f t="shared" si="38"/>
        <v>0</v>
      </c>
      <c r="S164" s="20">
        <f t="shared" si="39"/>
        <v>0</v>
      </c>
      <c r="T164" s="20">
        <f t="shared" si="42"/>
        <v>48</v>
      </c>
      <c r="U164" s="20">
        <f t="shared" si="43"/>
        <v>124639.77</v>
      </c>
      <c r="V164" s="11"/>
    </row>
    <row r="165" spans="1:22" s="5" customFormat="1">
      <c r="A165" s="14">
        <v>158</v>
      </c>
      <c r="B165" s="29" t="s">
        <v>336</v>
      </c>
      <c r="C165" s="16" t="s">
        <v>337</v>
      </c>
      <c r="D165" s="21">
        <v>2</v>
      </c>
      <c r="E165" s="21">
        <v>119066.09</v>
      </c>
      <c r="F165" s="21"/>
      <c r="G165" s="21"/>
      <c r="H165" s="21">
        <v>1</v>
      </c>
      <c r="I165" s="21">
        <v>2225.87</v>
      </c>
      <c r="J165" s="21"/>
      <c r="K165" s="21"/>
      <c r="L165" s="21">
        <f t="shared" si="40"/>
        <v>3</v>
      </c>
      <c r="M165" s="21">
        <f t="shared" si="41"/>
        <v>121291.95999999999</v>
      </c>
      <c r="N165" s="21"/>
      <c r="O165" s="21"/>
      <c r="P165" s="21"/>
      <c r="Q165" s="21"/>
      <c r="R165" s="21">
        <f t="shared" si="38"/>
        <v>0</v>
      </c>
      <c r="S165" s="21">
        <f t="shared" si="39"/>
        <v>0</v>
      </c>
      <c r="T165" s="21">
        <f t="shared" si="42"/>
        <v>3</v>
      </c>
      <c r="U165" s="21">
        <f t="shared" si="43"/>
        <v>121291.95999999999</v>
      </c>
      <c r="V165" s="11"/>
    </row>
    <row r="166" spans="1:22" s="5" customFormat="1">
      <c r="A166" s="17">
        <v>159</v>
      </c>
      <c r="B166" s="30" t="s">
        <v>327</v>
      </c>
      <c r="C166" s="1" t="s">
        <v>328</v>
      </c>
      <c r="D166" s="22"/>
      <c r="E166" s="22"/>
      <c r="F166" s="22"/>
      <c r="G166" s="22"/>
      <c r="H166" s="22">
        <v>1</v>
      </c>
      <c r="I166" s="22">
        <v>3770.25</v>
      </c>
      <c r="J166" s="22">
        <v>11</v>
      </c>
      <c r="K166" s="22">
        <v>66520.899999999994</v>
      </c>
      <c r="L166" s="20">
        <f t="shared" si="40"/>
        <v>12</v>
      </c>
      <c r="M166" s="20">
        <f t="shared" si="41"/>
        <v>70291.149999999994</v>
      </c>
      <c r="N166" s="22">
        <v>4</v>
      </c>
      <c r="O166" s="22">
        <v>40210.480000000003</v>
      </c>
      <c r="P166" s="22"/>
      <c r="Q166" s="22"/>
      <c r="R166" s="20">
        <f t="shared" si="38"/>
        <v>4</v>
      </c>
      <c r="S166" s="20">
        <f t="shared" si="39"/>
        <v>40210.480000000003</v>
      </c>
      <c r="T166" s="20">
        <f t="shared" si="42"/>
        <v>16</v>
      </c>
      <c r="U166" s="20">
        <f t="shared" si="43"/>
        <v>110501.63</v>
      </c>
      <c r="V166" s="11"/>
    </row>
    <row r="167" spans="1:22" s="5" customFormat="1">
      <c r="A167" s="14">
        <v>160</v>
      </c>
      <c r="B167" s="29" t="s">
        <v>338</v>
      </c>
      <c r="C167" s="16" t="s">
        <v>339</v>
      </c>
      <c r="D167" s="21">
        <v>1</v>
      </c>
      <c r="E167" s="21">
        <v>17884.2</v>
      </c>
      <c r="F167" s="21"/>
      <c r="G167" s="21"/>
      <c r="H167" s="21">
        <v>1</v>
      </c>
      <c r="I167" s="21">
        <v>23103.23</v>
      </c>
      <c r="J167" s="21"/>
      <c r="K167" s="21"/>
      <c r="L167" s="21">
        <f t="shared" si="40"/>
        <v>2</v>
      </c>
      <c r="M167" s="21">
        <f t="shared" si="41"/>
        <v>40987.43</v>
      </c>
      <c r="N167" s="21"/>
      <c r="O167" s="21"/>
      <c r="P167" s="21"/>
      <c r="Q167" s="21"/>
      <c r="R167" s="21">
        <f t="shared" si="38"/>
        <v>0</v>
      </c>
      <c r="S167" s="21">
        <f t="shared" si="39"/>
        <v>0</v>
      </c>
      <c r="T167" s="21">
        <f t="shared" si="42"/>
        <v>2</v>
      </c>
      <c r="U167" s="21">
        <f t="shared" si="43"/>
        <v>40987.43</v>
      </c>
      <c r="V167" s="11"/>
    </row>
    <row r="168" spans="1:22" s="5" customFormat="1">
      <c r="A168" s="17">
        <v>161</v>
      </c>
      <c r="B168" s="30" t="s">
        <v>340</v>
      </c>
      <c r="C168" s="1" t="s">
        <v>341</v>
      </c>
      <c r="D168" s="22"/>
      <c r="E168" s="22"/>
      <c r="F168" s="22"/>
      <c r="G168" s="22"/>
      <c r="H168" s="22"/>
      <c r="I168" s="22"/>
      <c r="J168" s="22">
        <v>5</v>
      </c>
      <c r="K168" s="22">
        <v>2930.12</v>
      </c>
      <c r="L168" s="20">
        <f t="shared" si="40"/>
        <v>5</v>
      </c>
      <c r="M168" s="20">
        <f t="shared" si="41"/>
        <v>2930.12</v>
      </c>
      <c r="N168" s="22">
        <v>2</v>
      </c>
      <c r="O168" s="22">
        <v>16000</v>
      </c>
      <c r="P168" s="22"/>
      <c r="Q168" s="22"/>
      <c r="R168" s="20">
        <f t="shared" si="38"/>
        <v>2</v>
      </c>
      <c r="S168" s="20">
        <f t="shared" si="39"/>
        <v>16000</v>
      </c>
      <c r="T168" s="20">
        <f t="shared" si="42"/>
        <v>7</v>
      </c>
      <c r="U168" s="20">
        <f t="shared" si="43"/>
        <v>18930.12</v>
      </c>
      <c r="V168" s="11"/>
    </row>
    <row r="169" spans="1:22" s="5" customFormat="1">
      <c r="A169" s="14">
        <v>162</v>
      </c>
      <c r="B169" s="29" t="s">
        <v>332</v>
      </c>
      <c r="C169" s="16" t="s">
        <v>333</v>
      </c>
      <c r="D169" s="21"/>
      <c r="E169" s="21"/>
      <c r="F169" s="21"/>
      <c r="G169" s="21"/>
      <c r="H169" s="21"/>
      <c r="I169" s="21"/>
      <c r="J169" s="21">
        <v>5</v>
      </c>
      <c r="K169" s="21">
        <v>8794.8700000000008</v>
      </c>
      <c r="L169" s="21">
        <f t="shared" si="40"/>
        <v>5</v>
      </c>
      <c r="M169" s="21">
        <f t="shared" si="41"/>
        <v>8794.8700000000008</v>
      </c>
      <c r="N169" s="21"/>
      <c r="O169" s="21"/>
      <c r="P169" s="21"/>
      <c r="Q169" s="21"/>
      <c r="R169" s="21">
        <f t="shared" si="38"/>
        <v>0</v>
      </c>
      <c r="S169" s="21">
        <f t="shared" si="39"/>
        <v>0</v>
      </c>
      <c r="T169" s="21">
        <f t="shared" si="42"/>
        <v>5</v>
      </c>
      <c r="U169" s="21">
        <f t="shared" si="43"/>
        <v>8794.8700000000008</v>
      </c>
      <c r="V169" s="11"/>
    </row>
    <row r="170" spans="1:22" s="5" customFormat="1" ht="13.5" thickBot="1">
      <c r="A170" s="17"/>
      <c r="B170" s="30"/>
      <c r="C170" s="1"/>
      <c r="D170" s="22"/>
      <c r="E170" s="22"/>
      <c r="F170" s="22"/>
      <c r="G170" s="22"/>
      <c r="H170" s="22"/>
      <c r="I170" s="22"/>
      <c r="J170" s="22"/>
      <c r="K170" s="22"/>
      <c r="L170" s="20"/>
      <c r="M170" s="20"/>
      <c r="N170" s="22"/>
      <c r="O170" s="22"/>
      <c r="P170" s="22"/>
      <c r="Q170" s="22"/>
      <c r="R170" s="20"/>
      <c r="S170" s="20"/>
      <c r="T170" s="20"/>
      <c r="U170" s="20"/>
      <c r="V170" s="11"/>
    </row>
    <row r="171" spans="1:22" s="5" customFormat="1" ht="14.25" thickTop="1" thickBot="1">
      <c r="A171" s="53" t="s">
        <v>0</v>
      </c>
      <c r="B171" s="53"/>
      <c r="C171" s="54"/>
      <c r="D171" s="26">
        <f t="shared" ref="D171:U171" si="44">SUM(D8:D170)</f>
        <v>455566</v>
      </c>
      <c r="E171" s="26">
        <f t="shared" si="44"/>
        <v>248115997519.87186</v>
      </c>
      <c r="F171" s="26">
        <f t="shared" si="44"/>
        <v>1277495</v>
      </c>
      <c r="G171" s="26">
        <f t="shared" si="44"/>
        <v>209538642518.54715</v>
      </c>
      <c r="H171" s="26">
        <f t="shared" si="44"/>
        <v>6670707</v>
      </c>
      <c r="I171" s="26">
        <f t="shared" si="44"/>
        <v>534548210671.11462</v>
      </c>
      <c r="J171" s="26">
        <f t="shared" si="44"/>
        <v>9316487</v>
      </c>
      <c r="K171" s="26">
        <f t="shared" si="44"/>
        <v>562455763246.49341</v>
      </c>
      <c r="L171" s="26">
        <f t="shared" si="44"/>
        <v>17720255</v>
      </c>
      <c r="M171" s="26">
        <f t="shared" si="44"/>
        <v>1554658613956.0278</v>
      </c>
      <c r="N171" s="26">
        <f t="shared" si="44"/>
        <v>484359</v>
      </c>
      <c r="O171" s="26">
        <f t="shared" si="44"/>
        <v>677775330813.46021</v>
      </c>
      <c r="P171" s="26">
        <f t="shared" si="44"/>
        <v>484359</v>
      </c>
      <c r="Q171" s="26">
        <f t="shared" si="44"/>
        <v>678231836389.86047</v>
      </c>
      <c r="R171" s="26">
        <f t="shared" si="44"/>
        <v>968718</v>
      </c>
      <c r="S171" s="26">
        <f t="shared" si="44"/>
        <v>1356007167203.3188</v>
      </c>
      <c r="T171" s="26">
        <f t="shared" si="44"/>
        <v>18688973</v>
      </c>
      <c r="U171" s="26">
        <f t="shared" si="44"/>
        <v>2910665781159.3486</v>
      </c>
    </row>
    <row r="172" spans="1:22" s="5" customFormat="1" ht="13.5" customHeight="1" thickTop="1">
      <c r="A172" s="7" t="s">
        <v>344</v>
      </c>
      <c r="B172" s="9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42"/>
      <c r="U172" s="42"/>
      <c r="V172" s="11"/>
    </row>
    <row r="173" spans="1:22" ht="12.75" customHeight="1">
      <c r="A173" s="7" t="s">
        <v>17</v>
      </c>
      <c r="T173" s="6" t="s">
        <v>11</v>
      </c>
      <c r="U173" s="6" t="s">
        <v>11</v>
      </c>
      <c r="V173" s="11"/>
    </row>
    <row r="174" spans="1:22" ht="13.5" customHeight="1">
      <c r="A174" s="7" t="s">
        <v>43</v>
      </c>
      <c r="E174" s="8"/>
      <c r="F174" s="8"/>
      <c r="G174" s="8"/>
      <c r="H174" s="8"/>
      <c r="T174" s="6" t="s">
        <v>11</v>
      </c>
      <c r="U174" s="6" t="s">
        <v>11</v>
      </c>
      <c r="V174" s="11"/>
    </row>
    <row r="175" spans="1:22">
      <c r="B175" s="6"/>
      <c r="E175" s="25"/>
      <c r="F175" s="23"/>
      <c r="G175" s="23"/>
      <c r="H175" s="23"/>
      <c r="I175" s="23"/>
      <c r="J175" s="23"/>
      <c r="K175" s="23"/>
      <c r="L175" s="23"/>
      <c r="M175" s="23"/>
      <c r="N175" s="25"/>
      <c r="O175" s="25"/>
      <c r="V175" s="11"/>
    </row>
  </sheetData>
  <mergeCells count="13">
    <mergeCell ref="A171:C171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NOV 2022</vt:lpstr>
      <vt:lpstr>Jan-Nov 2022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2022-12-12T12:37:14Z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