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12\"/>
    </mc:Choice>
  </mc:AlternateContent>
  <xr:revisionPtr revIDLastSave="0" documentId="13_ncr:1_{D6E40662-C903-475C-BAF9-9004D0BB80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Z 2022" sheetId="8" r:id="rId1"/>
    <sheet name="Jan-Dez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1" i="9" l="1"/>
  <c r="R151" i="9"/>
  <c r="M151" i="9"/>
  <c r="L151" i="9"/>
  <c r="T151" i="9" s="1"/>
  <c r="S150" i="9"/>
  <c r="R150" i="9"/>
  <c r="M150" i="9"/>
  <c r="L150" i="9"/>
  <c r="T150" i="9" s="1"/>
  <c r="S149" i="9"/>
  <c r="R149" i="9"/>
  <c r="M149" i="9"/>
  <c r="L149" i="9"/>
  <c r="T149" i="9" s="1"/>
  <c r="S148" i="9"/>
  <c r="R148" i="9"/>
  <c r="M148" i="9"/>
  <c r="L148" i="9"/>
  <c r="T148" i="9" s="1"/>
  <c r="S145" i="8"/>
  <c r="R145" i="8"/>
  <c r="M145" i="8"/>
  <c r="L145" i="8"/>
  <c r="T145" i="8" s="1"/>
  <c r="S144" i="8"/>
  <c r="R144" i="8"/>
  <c r="M144" i="8"/>
  <c r="L144" i="8"/>
  <c r="T144" i="8" s="1"/>
  <c r="S143" i="8"/>
  <c r="R143" i="8"/>
  <c r="M143" i="8"/>
  <c r="L143" i="8"/>
  <c r="T143" i="8" s="1"/>
  <c r="S142" i="8"/>
  <c r="R142" i="8"/>
  <c r="M142" i="8"/>
  <c r="L142" i="8"/>
  <c r="T142" i="8" s="1"/>
  <c r="S20" i="9"/>
  <c r="R20" i="9"/>
  <c r="M20" i="9"/>
  <c r="L20" i="9"/>
  <c r="S19" i="9"/>
  <c r="R19" i="9"/>
  <c r="M19" i="9"/>
  <c r="L19" i="9"/>
  <c r="S18" i="9"/>
  <c r="R18" i="9"/>
  <c r="M18" i="9"/>
  <c r="L18" i="9"/>
  <c r="S17" i="9"/>
  <c r="R17" i="9"/>
  <c r="M17" i="9"/>
  <c r="L17" i="9"/>
  <c r="S16" i="9"/>
  <c r="R16" i="9"/>
  <c r="M16" i="9"/>
  <c r="L16" i="9"/>
  <c r="S15" i="9"/>
  <c r="R15" i="9"/>
  <c r="M15" i="9"/>
  <c r="L15" i="9"/>
  <c r="S14" i="9"/>
  <c r="R14" i="9"/>
  <c r="M14" i="9"/>
  <c r="L14" i="9"/>
  <c r="S13" i="9"/>
  <c r="R13" i="9"/>
  <c r="M13" i="9"/>
  <c r="L13" i="9"/>
  <c r="S20" i="8"/>
  <c r="R20" i="8"/>
  <c r="M20" i="8"/>
  <c r="L20" i="8"/>
  <c r="T20" i="8" s="1"/>
  <c r="S19" i="8"/>
  <c r="R19" i="8"/>
  <c r="M19" i="8"/>
  <c r="L19" i="8"/>
  <c r="T19" i="8" s="1"/>
  <c r="S18" i="8"/>
  <c r="R18" i="8"/>
  <c r="M18" i="8"/>
  <c r="L18" i="8"/>
  <c r="T18" i="8" s="1"/>
  <c r="S17" i="8"/>
  <c r="R17" i="8"/>
  <c r="M17" i="8"/>
  <c r="L17" i="8"/>
  <c r="T17" i="8" s="1"/>
  <c r="S16" i="8"/>
  <c r="R16" i="8"/>
  <c r="M16" i="8"/>
  <c r="L16" i="8"/>
  <c r="T16" i="8" s="1"/>
  <c r="S15" i="8"/>
  <c r="R15" i="8"/>
  <c r="M15" i="8"/>
  <c r="L15" i="8"/>
  <c r="T15" i="8" s="1"/>
  <c r="S14" i="8"/>
  <c r="R14" i="8"/>
  <c r="M14" i="8"/>
  <c r="L14" i="8"/>
  <c r="T14" i="8" s="1"/>
  <c r="S13" i="8"/>
  <c r="R13" i="8"/>
  <c r="M13" i="8"/>
  <c r="L13" i="8"/>
  <c r="T13" i="8" s="1"/>
  <c r="U142" i="8" l="1"/>
  <c r="U143" i="8"/>
  <c r="U144" i="8"/>
  <c r="U148" i="9"/>
  <c r="U149" i="9"/>
  <c r="U150" i="9"/>
  <c r="U151" i="9"/>
  <c r="U145" i="8"/>
  <c r="U13" i="8"/>
  <c r="U14" i="8"/>
  <c r="U15" i="8"/>
  <c r="U16" i="8"/>
  <c r="U17" i="8"/>
  <c r="U18" i="8"/>
  <c r="U19" i="8"/>
  <c r="U20" i="8"/>
  <c r="T13" i="9"/>
  <c r="T14" i="9"/>
  <c r="T15" i="9"/>
  <c r="T16" i="9"/>
  <c r="T17" i="9"/>
  <c r="T18" i="9"/>
  <c r="T19" i="9"/>
  <c r="T20" i="9"/>
  <c r="U13" i="9"/>
  <c r="U14" i="9"/>
  <c r="U15" i="9"/>
  <c r="U16" i="9"/>
  <c r="U17" i="9"/>
  <c r="U18" i="9"/>
  <c r="U19" i="9"/>
  <c r="U20" i="9"/>
  <c r="S30" i="9"/>
  <c r="R30" i="9"/>
  <c r="M30" i="9"/>
  <c r="L30" i="9"/>
  <c r="S29" i="9"/>
  <c r="R29" i="9"/>
  <c r="M29" i="9"/>
  <c r="L29" i="9"/>
  <c r="S28" i="9"/>
  <c r="R28" i="9"/>
  <c r="M28" i="9"/>
  <c r="L28" i="9"/>
  <c r="S27" i="9"/>
  <c r="R27" i="9"/>
  <c r="M27" i="9"/>
  <c r="L27" i="9"/>
  <c r="S26" i="9"/>
  <c r="R26" i="9"/>
  <c r="M26" i="9"/>
  <c r="L26" i="9"/>
  <c r="S25" i="9"/>
  <c r="R25" i="9"/>
  <c r="M25" i="9"/>
  <c r="L25" i="9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T25" i="9" l="1"/>
  <c r="T26" i="9"/>
  <c r="T27" i="9"/>
  <c r="T28" i="9"/>
  <c r="T29" i="9"/>
  <c r="T30" i="9"/>
  <c r="T150" i="8"/>
  <c r="T151" i="8"/>
  <c r="T152" i="8"/>
  <c r="T153" i="8"/>
  <c r="T154" i="8"/>
  <c r="T155" i="8"/>
  <c r="U154" i="8"/>
  <c r="U150" i="8"/>
  <c r="U151" i="8"/>
  <c r="U152" i="8"/>
  <c r="U153" i="8"/>
  <c r="U155" i="8"/>
  <c r="U25" i="9"/>
  <c r="U26" i="9"/>
  <c r="U27" i="9"/>
  <c r="U28" i="9"/>
  <c r="U29" i="9"/>
  <c r="U30" i="9"/>
  <c r="S40" i="9"/>
  <c r="R40" i="9"/>
  <c r="M40" i="9"/>
  <c r="L40" i="9"/>
  <c r="S39" i="9"/>
  <c r="R39" i="9"/>
  <c r="M39" i="9"/>
  <c r="L39" i="9"/>
  <c r="S38" i="9"/>
  <c r="R38" i="9"/>
  <c r="M38" i="9"/>
  <c r="L38" i="9"/>
  <c r="S37" i="9"/>
  <c r="R37" i="9"/>
  <c r="M37" i="9"/>
  <c r="L37" i="9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T37" i="9" l="1"/>
  <c r="T38" i="9"/>
  <c r="T39" i="9"/>
  <c r="T40" i="9"/>
  <c r="U37" i="9"/>
  <c r="U38" i="9"/>
  <c r="U39" i="9"/>
  <c r="U40" i="9"/>
  <c r="T160" i="8"/>
  <c r="T161" i="8"/>
  <c r="T162" i="8"/>
  <c r="T163" i="8"/>
  <c r="U160" i="8"/>
  <c r="U161" i="8"/>
  <c r="U162" i="8"/>
  <c r="U163" i="8"/>
  <c r="S47" i="9"/>
  <c r="R47" i="9"/>
  <c r="M47" i="9"/>
  <c r="L47" i="9"/>
  <c r="S46" i="9"/>
  <c r="R46" i="9"/>
  <c r="M46" i="9"/>
  <c r="L46" i="9"/>
  <c r="S45" i="9"/>
  <c r="R45" i="9"/>
  <c r="M45" i="9"/>
  <c r="L45" i="9"/>
  <c r="S44" i="9"/>
  <c r="R44" i="9"/>
  <c r="M44" i="9"/>
  <c r="L44" i="9"/>
  <c r="S43" i="9"/>
  <c r="R43" i="9"/>
  <c r="M43" i="9"/>
  <c r="L43" i="9"/>
  <c r="S42" i="9"/>
  <c r="R42" i="9"/>
  <c r="M42" i="9"/>
  <c r="L42" i="9"/>
  <c r="S164" i="8"/>
  <c r="R164" i="8"/>
  <c r="M164" i="8"/>
  <c r="L164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T42" i="9" l="1"/>
  <c r="T43" i="9"/>
  <c r="T44" i="9"/>
  <c r="T45" i="9"/>
  <c r="T46" i="9"/>
  <c r="T47" i="9"/>
  <c r="T157" i="8"/>
  <c r="T158" i="8"/>
  <c r="T159" i="8"/>
  <c r="T164" i="8"/>
  <c r="U157" i="8"/>
  <c r="U158" i="8"/>
  <c r="U159" i="8"/>
  <c r="U164" i="8"/>
  <c r="U43" i="9"/>
  <c r="U45" i="9"/>
  <c r="U47" i="9"/>
  <c r="U42" i="9"/>
  <c r="U44" i="9"/>
  <c r="U46" i="9"/>
  <c r="S55" i="9"/>
  <c r="R55" i="9"/>
  <c r="M55" i="9"/>
  <c r="L55" i="9"/>
  <c r="S54" i="9"/>
  <c r="R54" i="9"/>
  <c r="M54" i="9"/>
  <c r="L54" i="9"/>
  <c r="S53" i="9"/>
  <c r="R53" i="9"/>
  <c r="M53" i="9"/>
  <c r="L53" i="9"/>
  <c r="S52" i="9"/>
  <c r="R52" i="9"/>
  <c r="M52" i="9"/>
  <c r="L52" i="9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T119" i="8" l="1"/>
  <c r="T116" i="8"/>
  <c r="T117" i="8"/>
  <c r="T118" i="8"/>
  <c r="U116" i="8"/>
  <c r="U117" i="8"/>
  <c r="U118" i="8"/>
  <c r="U119" i="8"/>
  <c r="T52" i="9"/>
  <c r="T53" i="9"/>
  <c r="T54" i="9"/>
  <c r="T55" i="9"/>
  <c r="U52" i="9"/>
  <c r="U53" i="9"/>
  <c r="U54" i="9"/>
  <c r="U55" i="9"/>
  <c r="R12" i="9"/>
  <c r="S12" i="9"/>
  <c r="R21" i="9"/>
  <c r="S21" i="9"/>
  <c r="R22" i="9"/>
  <c r="S22" i="9"/>
  <c r="R23" i="9"/>
  <c r="S23" i="9"/>
  <c r="R24" i="9"/>
  <c r="S24" i="9"/>
  <c r="R31" i="9"/>
  <c r="S31" i="9"/>
  <c r="R32" i="9"/>
  <c r="S32" i="9"/>
  <c r="R33" i="9"/>
  <c r="S33" i="9"/>
  <c r="R34" i="9"/>
  <c r="S34" i="9"/>
  <c r="R35" i="9"/>
  <c r="S35" i="9"/>
  <c r="R36" i="9"/>
  <c r="S36" i="9"/>
  <c r="R41" i="9"/>
  <c r="S41" i="9"/>
  <c r="R48" i="9"/>
  <c r="S48" i="9"/>
  <c r="R49" i="9"/>
  <c r="S49" i="9"/>
  <c r="R50" i="9"/>
  <c r="S50" i="9"/>
  <c r="R51" i="9"/>
  <c r="S51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R169" i="9"/>
  <c r="S169" i="9"/>
  <c r="R170" i="9"/>
  <c r="S170" i="9"/>
  <c r="S11" i="9"/>
  <c r="R11" i="9"/>
  <c r="S10" i="9"/>
  <c r="R10" i="9"/>
  <c r="S9" i="9"/>
  <c r="R9" i="9"/>
  <c r="S8" i="9"/>
  <c r="R8" i="9"/>
  <c r="R12" i="8"/>
  <c r="S12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6" i="8"/>
  <c r="S146" i="8"/>
  <c r="R147" i="8"/>
  <c r="S147" i="8"/>
  <c r="R148" i="8"/>
  <c r="S148" i="8"/>
  <c r="R149" i="8"/>
  <c r="S149" i="8"/>
  <c r="R156" i="8"/>
  <c r="S156" i="8"/>
  <c r="R165" i="8"/>
  <c r="S165" i="8"/>
  <c r="R166" i="8"/>
  <c r="S166" i="8"/>
  <c r="R167" i="8"/>
  <c r="S167" i="8"/>
  <c r="R168" i="8"/>
  <c r="S168" i="8"/>
  <c r="S11" i="8"/>
  <c r="R11" i="8"/>
  <c r="S10" i="8"/>
  <c r="R10" i="8"/>
  <c r="S9" i="8"/>
  <c r="R9" i="8"/>
  <c r="S8" i="8"/>
  <c r="R8" i="8"/>
  <c r="M8" i="9" l="1"/>
  <c r="U8" i="9" s="1"/>
  <c r="M34" i="9" l="1"/>
  <c r="U34" i="9" s="1"/>
  <c r="L34" i="9"/>
  <c r="T34" i="9" s="1"/>
  <c r="M33" i="9"/>
  <c r="U33" i="9" s="1"/>
  <c r="L33" i="9"/>
  <c r="T33" i="9" s="1"/>
  <c r="M32" i="9"/>
  <c r="U32" i="9" s="1"/>
  <c r="L32" i="9"/>
  <c r="T32" i="9" s="1"/>
  <c r="M31" i="9"/>
  <c r="U31" i="9" s="1"/>
  <c r="L31" i="9"/>
  <c r="T31" i="9" s="1"/>
  <c r="M24" i="9"/>
  <c r="U24" i="9" s="1"/>
  <c r="L24" i="9"/>
  <c r="M23" i="9"/>
  <c r="U23" i="9" s="1"/>
  <c r="L23" i="9"/>
  <c r="T23" i="9" s="1"/>
  <c r="M22" i="9"/>
  <c r="U22" i="9" s="1"/>
  <c r="L22" i="9"/>
  <c r="T22" i="9" s="1"/>
  <c r="M21" i="9"/>
  <c r="U21" i="9" s="1"/>
  <c r="L21" i="9"/>
  <c r="T21" i="9" s="1"/>
  <c r="M28" i="8"/>
  <c r="U28" i="8" s="1"/>
  <c r="L28" i="8"/>
  <c r="T28" i="8" s="1"/>
  <c r="M27" i="8"/>
  <c r="U27" i="8" s="1"/>
  <c r="L27" i="8"/>
  <c r="T27" i="8" s="1"/>
  <c r="M26" i="8"/>
  <c r="U26" i="8" s="1"/>
  <c r="L26" i="8"/>
  <c r="T26" i="8" s="1"/>
  <c r="M25" i="8"/>
  <c r="U25" i="8" s="1"/>
  <c r="L25" i="8"/>
  <c r="T25" i="8" s="1"/>
  <c r="M24" i="8"/>
  <c r="U24" i="8" s="1"/>
  <c r="L24" i="8"/>
  <c r="M23" i="8"/>
  <c r="U23" i="8" s="1"/>
  <c r="L23" i="8"/>
  <c r="T23" i="8" s="1"/>
  <c r="M22" i="8"/>
  <c r="U22" i="8" s="1"/>
  <c r="L22" i="8"/>
  <c r="T22" i="8" s="1"/>
  <c r="M21" i="8"/>
  <c r="U21" i="8" s="1"/>
  <c r="L21" i="8"/>
  <c r="T21" i="8" s="1"/>
  <c r="L8" i="8"/>
  <c r="L9" i="8"/>
  <c r="L10" i="8"/>
  <c r="L11" i="8"/>
  <c r="L12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6" i="8"/>
  <c r="L147" i="8"/>
  <c r="L148" i="8"/>
  <c r="L149" i="8"/>
  <c r="L156" i="8"/>
  <c r="L165" i="8"/>
  <c r="L166" i="8"/>
  <c r="L167" i="8"/>
  <c r="L168" i="8"/>
  <c r="Q172" i="9"/>
  <c r="P172" i="9"/>
  <c r="O172" i="9"/>
  <c r="N172" i="9"/>
  <c r="K172" i="9"/>
  <c r="J172" i="9"/>
  <c r="I172" i="9"/>
  <c r="H172" i="9"/>
  <c r="G172" i="9"/>
  <c r="F172" i="9"/>
  <c r="E172" i="9"/>
  <c r="Q169" i="8"/>
  <c r="P169" i="8"/>
  <c r="O169" i="8"/>
  <c r="N169" i="8"/>
  <c r="K169" i="8"/>
  <c r="J169" i="8"/>
  <c r="I169" i="8"/>
  <c r="H169" i="8"/>
  <c r="G169" i="8"/>
  <c r="F169" i="8"/>
  <c r="E169" i="8"/>
  <c r="M168" i="8"/>
  <c r="M167" i="8"/>
  <c r="M166" i="8"/>
  <c r="M165" i="8"/>
  <c r="M156" i="8"/>
  <c r="M149" i="8"/>
  <c r="M148" i="8"/>
  <c r="M147" i="8"/>
  <c r="M146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12" i="8"/>
  <c r="M11" i="8"/>
  <c r="M10" i="8"/>
  <c r="M9" i="8"/>
  <c r="T24" i="9" l="1"/>
  <c r="T24" i="8"/>
  <c r="U12" i="8"/>
  <c r="U36" i="8"/>
  <c r="U48" i="8"/>
  <c r="U56" i="8"/>
  <c r="U64" i="8"/>
  <c r="U72" i="8"/>
  <c r="U88" i="8"/>
  <c r="U100" i="8"/>
  <c r="U112" i="8"/>
  <c r="U124" i="8"/>
  <c r="U136" i="8"/>
  <c r="U32" i="8"/>
  <c r="U44" i="8"/>
  <c r="U52" i="8"/>
  <c r="U60" i="8"/>
  <c r="U68" i="8"/>
  <c r="U80" i="8"/>
  <c r="U84" i="8"/>
  <c r="U92" i="8"/>
  <c r="U96" i="8"/>
  <c r="U104" i="8"/>
  <c r="U108" i="8"/>
  <c r="U120" i="8"/>
  <c r="U128" i="8"/>
  <c r="U132" i="8"/>
  <c r="U140" i="8"/>
  <c r="U148" i="8"/>
  <c r="U166" i="8"/>
  <c r="U40" i="8"/>
  <c r="U76" i="8"/>
  <c r="S169" i="8"/>
  <c r="R169" i="8"/>
  <c r="U29" i="8"/>
  <c r="U45" i="8"/>
  <c r="U57" i="8"/>
  <c r="U69" i="8"/>
  <c r="U77" i="8"/>
  <c r="U93" i="8"/>
  <c r="U97" i="8"/>
  <c r="U101" i="8"/>
  <c r="U105" i="8"/>
  <c r="U109" i="8"/>
  <c r="U113" i="8"/>
  <c r="U121" i="8"/>
  <c r="U125" i="8"/>
  <c r="U129" i="8"/>
  <c r="U133" i="8"/>
  <c r="U137" i="8"/>
  <c r="U141" i="8"/>
  <c r="U149" i="8"/>
  <c r="U167" i="8"/>
  <c r="U41" i="8"/>
  <c r="U85" i="8"/>
  <c r="U9" i="8"/>
  <c r="U53" i="8"/>
  <c r="U81" i="8"/>
  <c r="U33" i="8"/>
  <c r="U49" i="8"/>
  <c r="U73" i="8"/>
  <c r="U65" i="8"/>
  <c r="U37" i="8"/>
  <c r="U61" i="8"/>
  <c r="T9" i="8"/>
  <c r="T29" i="8"/>
  <c r="T33" i="8"/>
  <c r="T37" i="8"/>
  <c r="T45" i="8"/>
  <c r="T49" i="8"/>
  <c r="T57" i="8"/>
  <c r="T61" i="8"/>
  <c r="T65" i="8"/>
  <c r="T77" i="8"/>
  <c r="T81" i="8"/>
  <c r="T85" i="8"/>
  <c r="T93" i="8"/>
  <c r="T97" i="8"/>
  <c r="T101" i="8"/>
  <c r="T105" i="8"/>
  <c r="T109" i="8"/>
  <c r="T113" i="8"/>
  <c r="T121" i="8"/>
  <c r="T125" i="8"/>
  <c r="T129" i="8"/>
  <c r="T133" i="8"/>
  <c r="T137" i="8"/>
  <c r="T141" i="8"/>
  <c r="T149" i="8"/>
  <c r="T167" i="8"/>
  <c r="T31" i="8"/>
  <c r="T35" i="8"/>
  <c r="T39" i="8"/>
  <c r="T43" i="8"/>
  <c r="T51" i="8"/>
  <c r="T55" i="8"/>
  <c r="T59" i="8"/>
  <c r="T67" i="8"/>
  <c r="T71" i="8"/>
  <c r="T75" i="8"/>
  <c r="T79" i="8"/>
  <c r="T83" i="8"/>
  <c r="T87" i="8"/>
  <c r="T91" i="8"/>
  <c r="T95" i="8"/>
  <c r="T99" i="8"/>
  <c r="T111" i="8"/>
  <c r="T115" i="8"/>
  <c r="T123" i="8"/>
  <c r="T127" i="8"/>
  <c r="T131" i="8"/>
  <c r="T135" i="8"/>
  <c r="T165" i="8"/>
  <c r="U135" i="8"/>
  <c r="U99" i="8"/>
  <c r="U95" i="8"/>
  <c r="U79" i="8"/>
  <c r="T140" i="8"/>
  <c r="T50" i="8"/>
  <c r="T66" i="8"/>
  <c r="T70" i="8"/>
  <c r="T102" i="8"/>
  <c r="T122" i="8"/>
  <c r="U47" i="8"/>
  <c r="U10" i="8"/>
  <c r="U38" i="8"/>
  <c r="U42" i="8"/>
  <c r="U50" i="8"/>
  <c r="U54" i="8"/>
  <c r="U58" i="8"/>
  <c r="U62" i="8"/>
  <c r="U70" i="8"/>
  <c r="U74" i="8"/>
  <c r="U78" i="8"/>
  <c r="U94" i="8"/>
  <c r="U98" i="8"/>
  <c r="U102" i="8"/>
  <c r="U106" i="8"/>
  <c r="U110" i="8"/>
  <c r="U114" i="8"/>
  <c r="U134" i="8"/>
  <c r="U156" i="8"/>
  <c r="U31" i="8"/>
  <c r="U51" i="8"/>
  <c r="U59" i="8"/>
  <c r="U67" i="8"/>
  <c r="U75" i="8"/>
  <c r="U83" i="8"/>
  <c r="U91" i="8"/>
  <c r="U103" i="8"/>
  <c r="U107" i="8"/>
  <c r="U115" i="8"/>
  <c r="U131" i="8"/>
  <c r="U139" i="8"/>
  <c r="U147" i="8"/>
  <c r="U165" i="8"/>
  <c r="U35" i="8"/>
  <c r="U55" i="8"/>
  <c r="U63" i="8"/>
  <c r="U71" i="8"/>
  <c r="U87" i="8"/>
  <c r="U111" i="8"/>
  <c r="T41" i="8"/>
  <c r="T53" i="8"/>
  <c r="T69" i="8"/>
  <c r="T73" i="8"/>
  <c r="T89" i="8"/>
  <c r="T34" i="8"/>
  <c r="T86" i="8"/>
  <c r="T40" i="8"/>
  <c r="T54" i="8"/>
  <c r="T124" i="8"/>
  <c r="T134" i="8"/>
  <c r="U34" i="8"/>
  <c r="U46" i="8"/>
  <c r="U66" i="8"/>
  <c r="U82" i="8"/>
  <c r="U86" i="8"/>
  <c r="U90" i="8"/>
  <c r="U122" i="8"/>
  <c r="U126" i="8"/>
  <c r="U130" i="8"/>
  <c r="U138" i="8"/>
  <c r="U146" i="8"/>
  <c r="U168" i="8"/>
  <c r="T38" i="8"/>
  <c r="T104" i="8"/>
  <c r="T114" i="8"/>
  <c r="T11" i="8"/>
  <c r="T47" i="8"/>
  <c r="T103" i="8"/>
  <c r="T107" i="8"/>
  <c r="T139" i="8"/>
  <c r="T147" i="8"/>
  <c r="T88" i="8"/>
  <c r="T98" i="8"/>
  <c r="U89" i="8"/>
  <c r="U30" i="8"/>
  <c r="T63" i="8"/>
  <c r="U11" i="8"/>
  <c r="U39" i="8"/>
  <c r="U43" i="8"/>
  <c r="U123" i="8"/>
  <c r="U127" i="8"/>
  <c r="T72" i="8"/>
  <c r="T82" i="8"/>
  <c r="T138" i="8"/>
  <c r="T56" i="8"/>
  <c r="T36" i="8"/>
  <c r="T52" i="8"/>
  <c r="T68" i="8"/>
  <c r="T84" i="8"/>
  <c r="T100" i="8"/>
  <c r="T120" i="8"/>
  <c r="T136" i="8"/>
  <c r="T32" i="8"/>
  <c r="T48" i="8"/>
  <c r="T64" i="8"/>
  <c r="T80" i="8"/>
  <c r="T96" i="8"/>
  <c r="T112" i="8"/>
  <c r="T132" i="8"/>
  <c r="T166" i="8"/>
  <c r="T30" i="8"/>
  <c r="T46" i="8"/>
  <c r="T62" i="8"/>
  <c r="T78" i="8"/>
  <c r="T94" i="8"/>
  <c r="T110" i="8"/>
  <c r="T130" i="8"/>
  <c r="T156" i="8"/>
  <c r="T168" i="8"/>
  <c r="T12" i="8"/>
  <c r="T44" i="8"/>
  <c r="T60" i="8"/>
  <c r="T76" i="8"/>
  <c r="T92" i="8"/>
  <c r="T108" i="8"/>
  <c r="T128" i="8"/>
  <c r="T148" i="8"/>
  <c r="T10" i="8"/>
  <c r="T42" i="8"/>
  <c r="T58" i="8"/>
  <c r="T74" i="8"/>
  <c r="T90" i="8"/>
  <c r="T106" i="8"/>
  <c r="T126" i="8"/>
  <c r="T146" i="8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1" i="9"/>
  <c r="L51" i="9"/>
  <c r="M50" i="9"/>
  <c r="L50" i="9"/>
  <c r="M49" i="9"/>
  <c r="L49" i="9"/>
  <c r="M48" i="9"/>
  <c r="L48" i="9"/>
  <c r="M41" i="9"/>
  <c r="L41" i="9"/>
  <c r="M36" i="9"/>
  <c r="L36" i="9"/>
  <c r="M35" i="9"/>
  <c r="L35" i="9"/>
  <c r="M12" i="9"/>
  <c r="L12" i="9"/>
  <c r="M11" i="9"/>
  <c r="L11" i="9"/>
  <c r="M10" i="9"/>
  <c r="L10" i="9"/>
  <c r="M9" i="9"/>
  <c r="L9" i="9"/>
  <c r="L8" i="9"/>
  <c r="D172" i="9"/>
  <c r="M8" i="8"/>
  <c r="M169" i="8" s="1"/>
  <c r="L169" i="8"/>
  <c r="D169" i="8"/>
  <c r="U36" i="9" l="1"/>
  <c r="U58" i="9"/>
  <c r="U62" i="9"/>
  <c r="U66" i="9"/>
  <c r="U70" i="9"/>
  <c r="U74" i="9"/>
  <c r="U78" i="9"/>
  <c r="U82" i="9"/>
  <c r="U86" i="9"/>
  <c r="U90" i="9"/>
  <c r="U162" i="9"/>
  <c r="U166" i="9"/>
  <c r="U170" i="9"/>
  <c r="U50" i="9"/>
  <c r="U10" i="9"/>
  <c r="R172" i="9"/>
  <c r="S172" i="9"/>
  <c r="L172" i="9"/>
  <c r="M172" i="9"/>
  <c r="U80" i="9"/>
  <c r="U112" i="9"/>
  <c r="U56" i="9"/>
  <c r="U72" i="9"/>
  <c r="U104" i="9"/>
  <c r="U128" i="9"/>
  <c r="U144" i="9"/>
  <c r="U164" i="9"/>
  <c r="U12" i="9"/>
  <c r="U64" i="9"/>
  <c r="U88" i="9"/>
  <c r="U120" i="9"/>
  <c r="U136" i="9"/>
  <c r="U156" i="9"/>
  <c r="U96" i="9"/>
  <c r="U93" i="9"/>
  <c r="U153" i="9"/>
  <c r="U161" i="9"/>
  <c r="U69" i="9"/>
  <c r="U85" i="9"/>
  <c r="T99" i="9"/>
  <c r="T115" i="9"/>
  <c r="T131" i="9"/>
  <c r="T147" i="9"/>
  <c r="T41" i="9"/>
  <c r="T67" i="9"/>
  <c r="T83" i="9"/>
  <c r="U97" i="9"/>
  <c r="U109" i="9"/>
  <c r="U113" i="9"/>
  <c r="U125" i="9"/>
  <c r="U129" i="9"/>
  <c r="U141" i="9"/>
  <c r="U98" i="9"/>
  <c r="U114" i="9"/>
  <c r="U122" i="9"/>
  <c r="U130" i="9"/>
  <c r="U138" i="9"/>
  <c r="U146" i="9"/>
  <c r="U158" i="9"/>
  <c r="U63" i="9"/>
  <c r="U67" i="9"/>
  <c r="U71" i="9"/>
  <c r="U75" i="9"/>
  <c r="U79" i="9"/>
  <c r="U83" i="9"/>
  <c r="U87" i="9"/>
  <c r="U91" i="9"/>
  <c r="U127" i="9"/>
  <c r="U131" i="9"/>
  <c r="U135" i="9"/>
  <c r="U139" i="9"/>
  <c r="U143" i="9"/>
  <c r="U147" i="9"/>
  <c r="U155" i="9"/>
  <c r="U159" i="9"/>
  <c r="U94" i="9"/>
  <c r="U106" i="9"/>
  <c r="U110" i="9"/>
  <c r="U118" i="9"/>
  <c r="U126" i="9"/>
  <c r="U134" i="9"/>
  <c r="U142" i="9"/>
  <c r="U154" i="9"/>
  <c r="U102" i="9"/>
  <c r="T167" i="9"/>
  <c r="U9" i="9"/>
  <c r="U35" i="9"/>
  <c r="U61" i="9"/>
  <c r="U65" i="9"/>
  <c r="U77" i="9"/>
  <c r="U81" i="9"/>
  <c r="U145" i="9"/>
  <c r="U133" i="9"/>
  <c r="U165" i="9"/>
  <c r="U11" i="9"/>
  <c r="U41" i="9"/>
  <c r="U49" i="9"/>
  <c r="U51" i="9"/>
  <c r="U59" i="9"/>
  <c r="U95" i="9"/>
  <c r="U99" i="9"/>
  <c r="U101" i="9"/>
  <c r="U103" i="9"/>
  <c r="U107" i="9"/>
  <c r="U111" i="9"/>
  <c r="U115" i="9"/>
  <c r="U117" i="9"/>
  <c r="U119" i="9"/>
  <c r="U123" i="9"/>
  <c r="U163" i="9"/>
  <c r="U167" i="9"/>
  <c r="U169" i="9"/>
  <c r="T76" i="9"/>
  <c r="T108" i="9"/>
  <c r="T12" i="9"/>
  <c r="T64" i="9"/>
  <c r="T80" i="9"/>
  <c r="T96" i="9"/>
  <c r="T112" i="9"/>
  <c r="T128" i="9"/>
  <c r="T144" i="9"/>
  <c r="T164" i="9"/>
  <c r="T48" i="9"/>
  <c r="U57" i="9"/>
  <c r="T59" i="9"/>
  <c r="T68" i="9"/>
  <c r="U73" i="9"/>
  <c r="T75" i="9"/>
  <c r="T84" i="9"/>
  <c r="U89" i="9"/>
  <c r="T91" i="9"/>
  <c r="T100" i="9"/>
  <c r="U105" i="9"/>
  <c r="T107" i="9"/>
  <c r="T116" i="9"/>
  <c r="U121" i="9"/>
  <c r="T123" i="9"/>
  <c r="T132" i="9"/>
  <c r="U137" i="9"/>
  <c r="T139" i="9"/>
  <c r="T152" i="9"/>
  <c r="U157" i="9"/>
  <c r="T159" i="9"/>
  <c r="T168" i="9"/>
  <c r="T8" i="9"/>
  <c r="T60" i="9"/>
  <c r="T92" i="9"/>
  <c r="T124" i="9"/>
  <c r="T140" i="9"/>
  <c r="T160" i="9"/>
  <c r="T56" i="9"/>
  <c r="T72" i="9"/>
  <c r="T88" i="9"/>
  <c r="T104" i="9"/>
  <c r="T120" i="9"/>
  <c r="T136" i="9"/>
  <c r="T156" i="9"/>
  <c r="U8" i="8"/>
  <c r="U169" i="8" s="1"/>
  <c r="T8" i="8"/>
  <c r="T169" i="8" s="1"/>
  <c r="U48" i="9"/>
  <c r="U60" i="9"/>
  <c r="U68" i="9"/>
  <c r="U76" i="9"/>
  <c r="U84" i="9"/>
  <c r="U92" i="9"/>
  <c r="U100" i="9"/>
  <c r="U108" i="9"/>
  <c r="U116" i="9"/>
  <c r="U124" i="9"/>
  <c r="U132" i="9"/>
  <c r="U140" i="9"/>
  <c r="U152" i="9"/>
  <c r="U160" i="9"/>
  <c r="U168" i="9"/>
  <c r="T11" i="9"/>
  <c r="T51" i="9"/>
  <c r="T63" i="9"/>
  <c r="T71" i="9"/>
  <c r="T79" i="9"/>
  <c r="T87" i="9"/>
  <c r="T95" i="9"/>
  <c r="T103" i="9"/>
  <c r="T111" i="9"/>
  <c r="T119" i="9"/>
  <c r="T127" i="9"/>
  <c r="T135" i="9"/>
  <c r="T143" i="9"/>
  <c r="T155" i="9"/>
  <c r="T163" i="9"/>
  <c r="T10" i="9"/>
  <c r="T36" i="9"/>
  <c r="T50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4" i="9"/>
  <c r="T158" i="9"/>
  <c r="T162" i="9"/>
  <c r="T166" i="9"/>
  <c r="T170" i="9"/>
  <c r="T9" i="9"/>
  <c r="T35" i="9"/>
  <c r="T49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53" i="9"/>
  <c r="T157" i="9"/>
  <c r="T161" i="9"/>
  <c r="T165" i="9"/>
  <c r="T169" i="9"/>
  <c r="T172" i="9" l="1"/>
  <c r="U172" i="9"/>
</calcChain>
</file>

<file path=xl/sharedStrings.xml><?xml version="1.0" encoding="utf-8"?>
<sst xmlns="http://schemas.openxmlformats.org/spreadsheetml/2006/main" count="726" uniqueCount="349">
  <si>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</si>
  <si>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</si>
  <si>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</si>
  <si>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</si>
  <si>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</si>
  <si>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</si>
  <si>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</si>
  <si>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</si>
  <si>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</si>
  <si>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</si>
  <si>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</si>
  <si>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</si>
  <si>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</si>
  <si>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</si>
  <si>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</si>
  <si>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</si>
  <si>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</si>
  <si>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</si>
  <si>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</si>
  <si>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</si>
  <si>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</si>
  <si>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</si>
  <si>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</si>
  <si>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</si>
  <si>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</si>
  <si>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</si>
  <si>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</si>
  <si>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</si>
  <si>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</si>
  <si>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</si>
  <si>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</si>
  <si>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</si>
  <si>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</si>
  <si>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</si>
  <si>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</si>
  <si>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</si>
  <si>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</si>
  <si>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</si>
  <si>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</si>
  <si>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</si>
  <si>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</si>
  <si>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</si>
  <si>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</si>
  <si>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</si>
  <si>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</si>
  <si>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</si>
  <si>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</si>
  <si>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</si>
  <si>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</si>
  <si>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</si>
  <si>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</si>
  <si>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</si>
  <si>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</si>
  <si>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</si>
  <si>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</si>
  <si>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</si>
  <si>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</si>
  <si>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</si>
  <si>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</si>
  <si>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</si>
  <si>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</si>
  <si>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</si>
  <si>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</si>
  <si>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</si>
  <si>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</si>
  <si>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</si>
  <si>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</si>
  <si>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</si>
  <si>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</si>
  <si>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</si>
  <si>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</si>
  <si>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</si>
  <si>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</si>
  <si>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</si>
  <si>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</si>
  <si>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</si>
  <si>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</si>
  <si>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</si>
  <si>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</si>
  <si>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</si>
  <si>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</si>
  <si>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</si>
  <si>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</si>
  <si>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</si>
  <si>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</si>
  <si>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</si>
  <si>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</si>
  <si>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</si>
  <si>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</si>
  <si>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</si>
  <si>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</si>
  <si>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</si>
  <si>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</si>
  <si>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</si>
  <si>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</si>
  <si>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</si>
  <si>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</si>
  <si>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</si>
  <si>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</si>
  <si>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</si>
  <si>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</si>
  <si>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</si>
  <si>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</si>
  <si>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</si>
  <si>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</si>
  <si>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</si>
  <si>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</si>
  <si>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</si>
  <si>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</si>
  <si>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</si>
  <si>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</si>
  <si>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</si>
  <si>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</si>
  <si>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</si>
  <si>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</si>
  <si>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</si>
  <si>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</si>
  <si>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</si>
  <si>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</si>
  <si>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</si>
  <si>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</si>
  <si>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</si>
  <si>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</si>
  <si>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</si>
  <si>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</si>
  <si>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</si>
  <si>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</si>
  <si>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</si>
  <si>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</si>
  <si>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</si>
  <si>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</si>
  <si>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</si>
  <si>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</si>
  <si>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</si>
  <si>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</si>
  <si>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</si>
  <si>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</si>
  <si>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</si>
  <si>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</si>
  <si>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</si>
  <si>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</si>
  <si>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</si>
  <si>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</si>
  <si>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</si>
  <si>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</si>
  <si>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</si>
  <si>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</si>
  <si>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</si>
  <si>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</si>
  <si>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</si>
  <si>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</si>
  <si>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</si>
  <si>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</si>
  <si>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</si>
  <si>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</si>
  <si>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</si>
  <si>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</si>
  <si>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</si>
  <si>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</si>
  <si>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</si>
  <si>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</si>
  <si>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</si>
  <si>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</si>
  <si>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</si>
  <si>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</si>
  <si>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</si>
  <si>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</si>
  <si>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</si>
  <si>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</si>
  <si>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</si>
  <si>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</si>
  <si>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</si>
  <si>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</si>
  <si>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</si>
  <si>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</si>
  <si>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</si>
  <si>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</si>
  <si>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</si>
  <si>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</si>
  <si>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</si>
  <si>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</si>
  <si>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</si>
  <si>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</si>
  <si>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</si>
  <si>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</si>
  <si>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</si>
  <si>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</si>
  <si>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</si>
  <si>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</si>
  <si>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</si>
  <si>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</si>
  <si>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</si>
  <si>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</si>
  <si>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</si>
  <si>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</si>
  <si>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</si>
  <si>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</si>
  <si>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</si>
  <si>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</si>
  <si>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</si>
  <si>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</si>
  <si>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</si>
  <si>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</si>
  <si>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</si>
  <si>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</si>
  <si>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</si>
  <si>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</si>
  <si>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</si>
  <si>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</si>
  <si>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</si>
  <si>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</si>
  <si>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</si>
  <si>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</si>
  <si>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</si>
  <si>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</si>
  <si>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</si>
  <si>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</si>
  <si>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</si>
  <si>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</si>
  <si>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</si>
  <si>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</si>
  <si>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</si>
  <si>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</si>
  <si>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</si>
  <si>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</si>
  <si>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</si>
  <si>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</si>
  <si>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</si>
  <si>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</si>
  <si>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</si>
  <si>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</si>
  <si>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</si>
  <si>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</si>
  <si>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</si>
  <si>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</si>
  <si>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</si>
  <si>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</si>
  <si>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</si>
  <si>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</si>
  <si>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</si>
  <si>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</si>
  <si>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</si>
  <si>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</si>
  <si>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</si>
  <si>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</si>
  <si>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</si>
  <si>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</si>
  <si>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</si>
  <si>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</si>
  <si>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</si>
  <si>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</si>
  <si>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</si>
  <si>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</si>
  <si>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</si>
  <si>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</si>
  <si>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</si>
  <si>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</si>
  <si>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</si>
  <si>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</si>
  <si>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</si>
  <si>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</si>
  <si>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</si>
  <si>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</si>
  <si>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</si>
  <si>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</si>
  <si>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</si>
  <si>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</si>
  <si>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</si>
  <si>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</si>
  <si>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</si>
  <si>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</si>
  <si>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</si>
  <si>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</si>
  <si>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</si>
  <si>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</si>
  <si>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</si>
  <si>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</si>
  <si>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</si>
  <si>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</si>
  <si>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</si>
  <si>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</si>
  <si>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</si>
  <si>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</si>
  <si>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</si>
  <si>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</si>
  <si>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</si>
  <si>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</si>
  <si>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</si>
  <si>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</si>
  <si>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</si>
  <si>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</si>
  <si>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</si>
  <si>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</si>
  <si>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</si>
  <si>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</si>
  <si>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</si>
  <si>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</si>
  <si>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</si>
  <si>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</si>
  <si>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</si>
  <si>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</si>
  <si>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</si>
  <si>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</si>
  <si>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</si>
  <si>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</si>
  <si>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</si>
  <si>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</si>
  <si>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</si>
  <si>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</si>
  <si>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</si>
  <si>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</si>
  <si>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</si>
  <si>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</si>
  <si>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</si>
  <si>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</si>
  <si>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</si>
  <si>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</si>
  <si>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</si>
  <si>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</si>
  <si>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</si>
  <si>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</si>
  <si>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</si>
  <si>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</si>
  <si>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</si>
  <si>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</si>
  <si>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</si>
  <si>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</si>
  <si>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</si>
  <si>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</si>
  <si>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</si>
  <si>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</si>
  <si>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</si>
  <si>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89.784.367</t>
  </si>
  <si>
    <t>EBADIVAL - E. BAGGIO DISTRIBUIDORA DE TÍTULOS E VALORES MOBILIÁRIOS LTDA.</t>
  </si>
  <si>
    <t>OZ CORRETORA DE CÂMBIO S.A.</t>
  </si>
  <si>
    <t>SAGITUR CORRETORA DE CÂMBIO S.A.</t>
  </si>
  <si>
    <t>61.820.817</t>
  </si>
  <si>
    <t>BANCO PAULISTA S.A.</t>
  </si>
  <si>
    <t>28.127.603</t>
  </si>
  <si>
    <t>BANESTES S.A. BANCO DO ESTADO DO ESPIRITO SANTO</t>
  </si>
  <si>
    <t>04.866.275</t>
  </si>
  <si>
    <t>BANCO INBURSA S.A.</t>
  </si>
  <si>
    <t>PROSEFTUR CORRETORA DE CAMBIO S.A</t>
  </si>
  <si>
    <t>ING ADMINISTRACAO S.A</t>
  </si>
  <si>
    <t>Registros de câmbio contratado em DEZEMBRO / 2022</t>
  </si>
  <si>
    <t>Fonte: Sistema Câmbio; Dados extraídos em: 10/01/2023</t>
  </si>
  <si>
    <t>Registros de câmbio contratado - Acumulado Jan-Dez/2022</t>
  </si>
  <si>
    <t>45.056.494</t>
  </si>
  <si>
    <t>MARMARIS CORRETORA DE CÂMBIO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</si>
</sst>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166" fontId="0" fillId="0" borderId="0" xfId="1" applyNumberFormat="1" applyFont="1"/>
    <xf numFmtId="49" fontId="6" fillId="0" borderId="0" xfId="0" applyNumberFormat="1" applyFont="1" applyAlignment="1" applyProtection="1">
      <alignment horizontal="center"/>
    </xf>
    <xf numFmtId="49" fontId="7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9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0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7" fillId="0" borderId="0" xfId="1" applyNumberFormat="1" applyFont="1" applyBorder="1" applyAlignment="1" applyProtection="1">
      <alignment horizontal="center"/>
    </xf>
    <xf numFmtId="166" fontId="7" fillId="0" borderId="0" xfId="1" applyNumberFormat="1" applyFont="1" applyProtection="1"/>
    <xf numFmtId="166" fontId="9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5" fontId="1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3" fillId="0" borderId="0" xfId="0" applyNumberFormat="1" applyFont="1" applyAlignment="1" applyProtection="1">
      <alignment horizontal="left" vertical="center"/>
    </xf>
    <xf numFmtId="166" fontId="12" fillId="0" borderId="0" xfId="1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6" fontId="13" fillId="0" borderId="0" xfId="1" applyNumberFormat="1" applyFont="1" applyBorder="1" applyAlignment="1" applyProtection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</xf>
    <xf numFmtId="0" fontId="13" fillId="0" borderId="2" xfId="0" applyFont="1" applyBorder="1" applyAlignment="1" applyProtection="1">
      <alignment horizontal="left" vertical="center" wrapText="1"/>
    </xf>
    <xf numFmtId="3" fontId="6" fillId="0" borderId="0" xfId="0" applyNumberFormat="1" applyFont="1" applyProtection="1"/>
    <xf numFmtId="14" fontId="7" fillId="0" borderId="0" xfId="0" applyNumberFormat="1" applyFont="1" applyBorder="1" applyProtection="1"/>
    <xf numFmtId="165" fontId="14" fillId="2" borderId="0" xfId="0" applyNumberFormat="1" applyFont="1" applyFill="1" applyAlignment="1">
      <alignment horizontal="left"/>
    </xf>
    <xf numFmtId="0" fontId="8" fillId="3" borderId="7" xfId="0" applyFont="1" applyFill="1" applyBorder="1" applyAlignment="1" applyProtection="1">
      <alignment horizontal="center"/>
    </xf>
    <xf numFmtId="0" fontId="8" fillId="3" borderId="8" xfId="0" applyFont="1" applyFill="1" applyBorder="1" applyAlignment="1" applyProtection="1">
      <alignment horizontal="center"/>
    </xf>
    <xf numFmtId="166" fontId="10" fillId="3" borderId="9" xfId="1" applyNumberFormat="1" applyFont="1" applyFill="1" applyBorder="1" applyAlignment="1" applyProtection="1">
      <alignment horizontal="center" vertical="center"/>
    </xf>
    <xf numFmtId="166" fontId="10" fillId="3" borderId="10" xfId="1" applyNumberFormat="1" applyFont="1" applyFill="1" applyBorder="1" applyAlignment="1" applyProtection="1">
      <alignment horizontal="center" vertical="center"/>
    </xf>
    <xf numFmtId="166" fontId="10" fillId="3" borderId="9" xfId="1" applyNumberFormat="1" applyFont="1" applyFill="1" applyBorder="1" applyAlignment="1" applyProtection="1">
      <alignment horizontal="center" vertical="center" wrapText="1"/>
    </xf>
    <xf numFmtId="166" fontId="10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3"/>
  <sheetViews>
    <sheetView tabSelected="1" workbookViewId="0">
      <selection activeCell="A5" sqref="A5"/>
    </sheetView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344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51" t="s">
        <v>5</v>
      </c>
      <c r="B6" s="51" t="s">
        <v>18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 x14ac:dyDescent="0.25">
      <c r="A7" s="52"/>
      <c r="B7" s="52"/>
      <c r="C7" s="54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44</v>
      </c>
      <c r="C8" s="18" t="s">
        <v>45</v>
      </c>
      <c r="D8" s="20">
        <v>5572</v>
      </c>
      <c r="E8" s="20">
        <v>2449747659.3699999</v>
      </c>
      <c r="F8" s="20">
        <v>15572</v>
      </c>
      <c r="G8" s="20">
        <v>2550812517.7621002</v>
      </c>
      <c r="H8" s="20">
        <v>25229</v>
      </c>
      <c r="I8" s="20">
        <v>7261405093.96</v>
      </c>
      <c r="J8" s="20">
        <v>39065</v>
      </c>
      <c r="K8" s="20">
        <v>7817754969.8418999</v>
      </c>
      <c r="L8" s="20">
        <f>D8+F8+H8+J8</f>
        <v>85438</v>
      </c>
      <c r="M8" s="20">
        <f>E8+G8+I8+K8</f>
        <v>20079720240.933998</v>
      </c>
      <c r="N8" s="20">
        <v>953</v>
      </c>
      <c r="O8" s="20">
        <v>17128638718.84</v>
      </c>
      <c r="P8" s="20">
        <v>1125</v>
      </c>
      <c r="Q8" s="20">
        <v>21987916682.130001</v>
      </c>
      <c r="R8" s="20">
        <f>N8+P8</f>
        <v>2078</v>
      </c>
      <c r="S8" s="20">
        <f>O8+Q8</f>
        <v>39116555400.970001</v>
      </c>
      <c r="T8" s="20">
        <f>L8+R8</f>
        <v>87516</v>
      </c>
      <c r="U8" s="20">
        <f>M8+S8</f>
        <v>59196275641.903999</v>
      </c>
      <c r="V8" s="11"/>
    </row>
    <row r="9" spans="1:22" s="5" customFormat="1" x14ac:dyDescent="0.2">
      <c r="A9" s="14">
        <v>2</v>
      </c>
      <c r="B9" s="29" t="s">
        <v>19</v>
      </c>
      <c r="C9" s="16" t="s">
        <v>20</v>
      </c>
      <c r="D9" s="21">
        <v>8543</v>
      </c>
      <c r="E9" s="21">
        <v>3422439718.4667001</v>
      </c>
      <c r="F9" s="21">
        <v>27663</v>
      </c>
      <c r="G9" s="21">
        <v>4321691851.6187</v>
      </c>
      <c r="H9" s="21">
        <v>35930</v>
      </c>
      <c r="I9" s="21">
        <v>9808901313</v>
      </c>
      <c r="J9" s="21">
        <v>45693</v>
      </c>
      <c r="K9" s="21">
        <v>12734783306.6584</v>
      </c>
      <c r="L9" s="21">
        <f t="shared" ref="L9:L88" si="0">D9+F9+H9+J9</f>
        <v>117829</v>
      </c>
      <c r="M9" s="21">
        <f t="shared" ref="M9:M88" si="1">E9+G9+I9+K9</f>
        <v>30287816189.743797</v>
      </c>
      <c r="N9" s="21">
        <v>726</v>
      </c>
      <c r="O9" s="21">
        <v>8319142484.79</v>
      </c>
      <c r="P9" s="21">
        <v>697</v>
      </c>
      <c r="Q9" s="21">
        <v>4838160665.21</v>
      </c>
      <c r="R9" s="21">
        <f t="shared" ref="R9:S9" si="2">N9+P9</f>
        <v>1423</v>
      </c>
      <c r="S9" s="21">
        <f t="shared" si="2"/>
        <v>13157303150</v>
      </c>
      <c r="T9" s="21">
        <f t="shared" ref="T9:T88" si="3">L9+R9</f>
        <v>119252</v>
      </c>
      <c r="U9" s="21">
        <f t="shared" ref="U9:U88" si="4">M9+S9</f>
        <v>43445119339.743797</v>
      </c>
      <c r="V9" s="11"/>
    </row>
    <row r="10" spans="1:22" s="5" customFormat="1" x14ac:dyDescent="0.2">
      <c r="A10" s="17">
        <v>3</v>
      </c>
      <c r="B10" s="30" t="s">
        <v>46</v>
      </c>
      <c r="C10" s="1" t="s">
        <v>47</v>
      </c>
      <c r="D10" s="22">
        <v>1390</v>
      </c>
      <c r="E10" s="22">
        <v>1666490067.1099999</v>
      </c>
      <c r="F10" s="22">
        <v>8313</v>
      </c>
      <c r="G10" s="22">
        <v>2019697371.7</v>
      </c>
      <c r="H10" s="22">
        <v>8512</v>
      </c>
      <c r="I10" s="22">
        <v>9249705459.5897007</v>
      </c>
      <c r="J10" s="22">
        <v>11375</v>
      </c>
      <c r="K10" s="22">
        <v>10300131095.1</v>
      </c>
      <c r="L10" s="20">
        <f t="shared" si="0"/>
        <v>29590</v>
      </c>
      <c r="M10" s="20">
        <f t="shared" si="1"/>
        <v>23236023993.499702</v>
      </c>
      <c r="N10" s="22">
        <v>375</v>
      </c>
      <c r="O10" s="22">
        <v>5959006023.6999998</v>
      </c>
      <c r="P10" s="22">
        <v>352</v>
      </c>
      <c r="Q10" s="22">
        <v>3842521962.46</v>
      </c>
      <c r="R10" s="20">
        <f>N10+P10</f>
        <v>727</v>
      </c>
      <c r="S10" s="20">
        <f>O10+Q10</f>
        <v>9801527986.1599998</v>
      </c>
      <c r="T10" s="20">
        <f t="shared" si="3"/>
        <v>30317</v>
      </c>
      <c r="U10" s="20">
        <f t="shared" si="4"/>
        <v>33037551979.659702</v>
      </c>
      <c r="V10" s="11"/>
    </row>
    <row r="11" spans="1:22" s="5" customFormat="1" x14ac:dyDescent="0.2">
      <c r="A11" s="14">
        <v>4</v>
      </c>
      <c r="B11" s="29" t="s">
        <v>48</v>
      </c>
      <c r="C11" s="16" t="s">
        <v>49</v>
      </c>
      <c r="D11" s="21">
        <v>242</v>
      </c>
      <c r="E11" s="21">
        <v>431738975.04000002</v>
      </c>
      <c r="F11" s="21">
        <v>2044</v>
      </c>
      <c r="G11" s="21">
        <v>889129845.33000004</v>
      </c>
      <c r="H11" s="21">
        <v>1600</v>
      </c>
      <c r="I11" s="21">
        <v>4419825822.0900002</v>
      </c>
      <c r="J11" s="21">
        <v>2290</v>
      </c>
      <c r="K11" s="21">
        <v>5208644768.3900003</v>
      </c>
      <c r="L11" s="21">
        <f t="shared" si="0"/>
        <v>6176</v>
      </c>
      <c r="M11" s="21">
        <f t="shared" si="1"/>
        <v>10949339410.85</v>
      </c>
      <c r="N11" s="21">
        <v>538</v>
      </c>
      <c r="O11" s="21">
        <v>7657922836.3900003</v>
      </c>
      <c r="P11" s="21">
        <v>586</v>
      </c>
      <c r="Q11" s="21">
        <v>6682372190.2200003</v>
      </c>
      <c r="R11" s="21">
        <f t="shared" ref="R11:R20" si="5">N11+P11</f>
        <v>1124</v>
      </c>
      <c r="S11" s="21">
        <f t="shared" ref="S11:S20" si="6">O11+Q11</f>
        <v>14340295026.610001</v>
      </c>
      <c r="T11" s="21">
        <f t="shared" si="3"/>
        <v>7300</v>
      </c>
      <c r="U11" s="21">
        <f t="shared" si="4"/>
        <v>25289634437.459999</v>
      </c>
      <c r="V11" s="11"/>
    </row>
    <row r="12" spans="1:22" s="5" customFormat="1" x14ac:dyDescent="0.2">
      <c r="A12" s="17">
        <v>5</v>
      </c>
      <c r="B12" s="12" t="s">
        <v>52</v>
      </c>
      <c r="C12" s="1" t="s">
        <v>53</v>
      </c>
      <c r="D12" s="22">
        <v>378</v>
      </c>
      <c r="E12" s="22">
        <v>1019210178.34</v>
      </c>
      <c r="F12" s="22">
        <v>1213</v>
      </c>
      <c r="G12" s="22">
        <v>557307684.52999997</v>
      </c>
      <c r="H12" s="22">
        <v>2268</v>
      </c>
      <c r="I12" s="22">
        <v>774044583.38</v>
      </c>
      <c r="J12" s="22">
        <v>4168</v>
      </c>
      <c r="K12" s="22">
        <v>1306737685.52</v>
      </c>
      <c r="L12" s="20">
        <f t="shared" si="0"/>
        <v>8027</v>
      </c>
      <c r="M12" s="20">
        <f t="shared" si="1"/>
        <v>3657300131.77</v>
      </c>
      <c r="N12" s="22">
        <v>209</v>
      </c>
      <c r="O12" s="22">
        <v>7335456533.0799999</v>
      </c>
      <c r="P12" s="22">
        <v>385</v>
      </c>
      <c r="Q12" s="22">
        <v>12946751318.790001</v>
      </c>
      <c r="R12" s="20">
        <f t="shared" si="5"/>
        <v>594</v>
      </c>
      <c r="S12" s="20">
        <f t="shared" si="6"/>
        <v>20282207851.870003</v>
      </c>
      <c r="T12" s="20">
        <f t="shared" si="3"/>
        <v>8621</v>
      </c>
      <c r="U12" s="20">
        <f t="shared" si="4"/>
        <v>23939507983.640003</v>
      </c>
      <c r="V12" s="11"/>
    </row>
    <row r="13" spans="1:22" s="5" customFormat="1" x14ac:dyDescent="0.2">
      <c r="A13" s="14">
        <v>6</v>
      </c>
      <c r="B13" s="15" t="s">
        <v>50</v>
      </c>
      <c r="C13" s="16" t="s">
        <v>51</v>
      </c>
      <c r="D13" s="21">
        <v>8941</v>
      </c>
      <c r="E13" s="21">
        <v>4164222785.8000002</v>
      </c>
      <c r="F13" s="21">
        <v>19256</v>
      </c>
      <c r="G13" s="21">
        <v>3214029268.6961999</v>
      </c>
      <c r="H13" s="21">
        <v>25984</v>
      </c>
      <c r="I13" s="21">
        <v>1315457053.3599999</v>
      </c>
      <c r="J13" s="21">
        <v>45560</v>
      </c>
      <c r="K13" s="21">
        <v>4705948738.7762003</v>
      </c>
      <c r="L13" s="21">
        <f t="shared" si="0"/>
        <v>99741</v>
      </c>
      <c r="M13" s="21">
        <f t="shared" si="1"/>
        <v>13399657846.632401</v>
      </c>
      <c r="N13" s="21">
        <v>484</v>
      </c>
      <c r="O13" s="21">
        <v>5477883921.1899996</v>
      </c>
      <c r="P13" s="21">
        <v>404</v>
      </c>
      <c r="Q13" s="21">
        <v>1452363535.1800001</v>
      </c>
      <c r="R13" s="21">
        <f t="shared" si="5"/>
        <v>888</v>
      </c>
      <c r="S13" s="21">
        <f t="shared" si="6"/>
        <v>6930247456.3699999</v>
      </c>
      <c r="T13" s="21">
        <f t="shared" si="3"/>
        <v>100629</v>
      </c>
      <c r="U13" s="21">
        <f t="shared" si="4"/>
        <v>20329905303.002399</v>
      </c>
      <c r="V13" s="11"/>
    </row>
    <row r="14" spans="1:22" s="5" customFormat="1" x14ac:dyDescent="0.2">
      <c r="A14" s="17">
        <v>7</v>
      </c>
      <c r="B14" s="30" t="s">
        <v>56</v>
      </c>
      <c r="C14" s="1" t="s">
        <v>57</v>
      </c>
      <c r="D14" s="22">
        <v>4538</v>
      </c>
      <c r="E14" s="22">
        <v>2101838867.95</v>
      </c>
      <c r="F14" s="22">
        <v>9191</v>
      </c>
      <c r="G14" s="22">
        <v>1469067347.7574999</v>
      </c>
      <c r="H14" s="22">
        <v>25643</v>
      </c>
      <c r="I14" s="22">
        <v>5012014365.9300003</v>
      </c>
      <c r="J14" s="22">
        <v>17974</v>
      </c>
      <c r="K14" s="22">
        <v>6188342619.9898996</v>
      </c>
      <c r="L14" s="20">
        <f t="shared" si="0"/>
        <v>57346</v>
      </c>
      <c r="M14" s="20">
        <f t="shared" si="1"/>
        <v>14771263201.627399</v>
      </c>
      <c r="N14" s="22">
        <v>414</v>
      </c>
      <c r="O14" s="22">
        <v>2193103613.1300001</v>
      </c>
      <c r="P14" s="22">
        <v>436</v>
      </c>
      <c r="Q14" s="22">
        <v>2776232073.5900002</v>
      </c>
      <c r="R14" s="20">
        <f t="shared" si="5"/>
        <v>850</v>
      </c>
      <c r="S14" s="20">
        <f t="shared" si="6"/>
        <v>4969335686.7200003</v>
      </c>
      <c r="T14" s="20">
        <f t="shared" si="3"/>
        <v>58196</v>
      </c>
      <c r="U14" s="20">
        <f t="shared" si="4"/>
        <v>19740598888.347401</v>
      </c>
      <c r="V14" s="11"/>
    </row>
    <row r="15" spans="1:22" s="5" customFormat="1" x14ac:dyDescent="0.2">
      <c r="A15" s="14">
        <v>8</v>
      </c>
      <c r="B15" s="29" t="s">
        <v>84</v>
      </c>
      <c r="C15" s="16" t="s">
        <v>85</v>
      </c>
      <c r="D15" s="21"/>
      <c r="E15" s="21"/>
      <c r="F15" s="21"/>
      <c r="G15" s="21"/>
      <c r="H15" s="21"/>
      <c r="I15" s="21"/>
      <c r="J15" s="21"/>
      <c r="K15" s="21"/>
      <c r="L15" s="21">
        <f t="shared" si="0"/>
        <v>0</v>
      </c>
      <c r="M15" s="21">
        <f t="shared" si="1"/>
        <v>0</v>
      </c>
      <c r="N15" s="21">
        <v>19</v>
      </c>
      <c r="O15" s="21">
        <v>9118277024.1499996</v>
      </c>
      <c r="P15" s="21">
        <v>19</v>
      </c>
      <c r="Q15" s="21">
        <v>9000000000</v>
      </c>
      <c r="R15" s="21">
        <f t="shared" si="5"/>
        <v>38</v>
      </c>
      <c r="S15" s="21">
        <f t="shared" si="6"/>
        <v>18118277024.150002</v>
      </c>
      <c r="T15" s="21">
        <f t="shared" si="3"/>
        <v>38</v>
      </c>
      <c r="U15" s="21">
        <f t="shared" si="4"/>
        <v>18118277024.150002</v>
      </c>
      <c r="V15" s="11"/>
    </row>
    <row r="16" spans="1:22" s="5" customFormat="1" x14ac:dyDescent="0.2">
      <c r="A16" s="17">
        <v>9</v>
      </c>
      <c r="B16" s="30" t="s">
        <v>21</v>
      </c>
      <c r="C16" s="1" t="s">
        <v>22</v>
      </c>
      <c r="D16" s="22">
        <v>57</v>
      </c>
      <c r="E16" s="22">
        <v>132381637.42</v>
      </c>
      <c r="F16" s="22">
        <v>501</v>
      </c>
      <c r="G16" s="22">
        <v>265719656.84</v>
      </c>
      <c r="H16" s="22">
        <v>118</v>
      </c>
      <c r="I16" s="22">
        <v>483511496.06</v>
      </c>
      <c r="J16" s="22">
        <v>352</v>
      </c>
      <c r="K16" s="22">
        <v>687040051.33000004</v>
      </c>
      <c r="L16" s="20">
        <f t="shared" si="0"/>
        <v>1028</v>
      </c>
      <c r="M16" s="20">
        <f t="shared" si="1"/>
        <v>1568652841.6500001</v>
      </c>
      <c r="N16" s="22">
        <v>426</v>
      </c>
      <c r="O16" s="22">
        <v>7462010608.5100002</v>
      </c>
      <c r="P16" s="22">
        <v>473</v>
      </c>
      <c r="Q16" s="22">
        <v>6893825290.8800001</v>
      </c>
      <c r="R16" s="20">
        <f t="shared" si="5"/>
        <v>899</v>
      </c>
      <c r="S16" s="20">
        <f t="shared" si="6"/>
        <v>14355835899.389999</v>
      </c>
      <c r="T16" s="20">
        <f t="shared" si="3"/>
        <v>1927</v>
      </c>
      <c r="U16" s="20">
        <f t="shared" si="4"/>
        <v>15924488741.039999</v>
      </c>
      <c r="V16" s="11"/>
    </row>
    <row r="17" spans="1:22" s="5" customFormat="1" x14ac:dyDescent="0.2">
      <c r="A17" s="14">
        <v>10</v>
      </c>
      <c r="B17" s="29" t="s">
        <v>54</v>
      </c>
      <c r="C17" s="16" t="s">
        <v>55</v>
      </c>
      <c r="D17" s="21">
        <v>145</v>
      </c>
      <c r="E17" s="21">
        <v>377277374.77999997</v>
      </c>
      <c r="F17" s="21">
        <v>1032</v>
      </c>
      <c r="G17" s="21">
        <v>287447830.10000002</v>
      </c>
      <c r="H17" s="21">
        <v>1489</v>
      </c>
      <c r="I17" s="21">
        <v>2820517224.02</v>
      </c>
      <c r="J17" s="21">
        <v>2651</v>
      </c>
      <c r="K17" s="21">
        <v>2894379247.8902001</v>
      </c>
      <c r="L17" s="21">
        <f t="shared" si="0"/>
        <v>5317</v>
      </c>
      <c r="M17" s="21">
        <f t="shared" si="1"/>
        <v>6379621676.7902002</v>
      </c>
      <c r="N17" s="21">
        <v>835</v>
      </c>
      <c r="O17" s="21">
        <v>4494000993</v>
      </c>
      <c r="P17" s="21">
        <v>835</v>
      </c>
      <c r="Q17" s="21">
        <v>4813781940.6000004</v>
      </c>
      <c r="R17" s="21">
        <f t="shared" si="5"/>
        <v>1670</v>
      </c>
      <c r="S17" s="21">
        <f t="shared" si="6"/>
        <v>9307782933.6000004</v>
      </c>
      <c r="T17" s="21">
        <f t="shared" si="3"/>
        <v>6987</v>
      </c>
      <c r="U17" s="21">
        <f t="shared" si="4"/>
        <v>15687404610.390202</v>
      </c>
      <c r="V17" s="11"/>
    </row>
    <row r="18" spans="1:22" s="5" customFormat="1" x14ac:dyDescent="0.2">
      <c r="A18" s="17">
        <v>11</v>
      </c>
      <c r="B18" s="30" t="s">
        <v>58</v>
      </c>
      <c r="C18" s="1" t="s">
        <v>59</v>
      </c>
      <c r="D18" s="22">
        <v>259</v>
      </c>
      <c r="E18" s="22">
        <v>814556053.44000006</v>
      </c>
      <c r="F18" s="22">
        <v>746</v>
      </c>
      <c r="G18" s="22">
        <v>431750615.44</v>
      </c>
      <c r="H18" s="22">
        <v>561</v>
      </c>
      <c r="I18" s="22">
        <v>3440085630.1900001</v>
      </c>
      <c r="J18" s="22">
        <v>874</v>
      </c>
      <c r="K18" s="22">
        <v>4512844003.5600004</v>
      </c>
      <c r="L18" s="20">
        <f t="shared" si="0"/>
        <v>2440</v>
      </c>
      <c r="M18" s="20">
        <f t="shared" si="1"/>
        <v>9199236302.6300011</v>
      </c>
      <c r="N18" s="22">
        <v>201</v>
      </c>
      <c r="O18" s="22">
        <v>1835545994.04</v>
      </c>
      <c r="P18" s="22">
        <v>155</v>
      </c>
      <c r="Q18" s="22">
        <v>1270555000.4000001</v>
      </c>
      <c r="R18" s="20">
        <f t="shared" si="5"/>
        <v>356</v>
      </c>
      <c r="S18" s="20">
        <f t="shared" si="6"/>
        <v>3106100994.4400001</v>
      </c>
      <c r="T18" s="20">
        <f t="shared" si="3"/>
        <v>2796</v>
      </c>
      <c r="U18" s="20">
        <f t="shared" si="4"/>
        <v>12305337297.070002</v>
      </c>
      <c r="V18" s="11"/>
    </row>
    <row r="19" spans="1:22" s="5" customFormat="1" x14ac:dyDescent="0.2">
      <c r="A19" s="14">
        <v>12</v>
      </c>
      <c r="B19" s="29" t="s">
        <v>62</v>
      </c>
      <c r="C19" s="16" t="s">
        <v>63</v>
      </c>
      <c r="D19" s="21"/>
      <c r="E19" s="21"/>
      <c r="F19" s="21">
        <v>1</v>
      </c>
      <c r="G19" s="21">
        <v>282674540.35000002</v>
      </c>
      <c r="H19" s="21">
        <v>235</v>
      </c>
      <c r="I19" s="21">
        <v>3124628555.21</v>
      </c>
      <c r="J19" s="21">
        <v>240</v>
      </c>
      <c r="K19" s="21">
        <v>2187111601.8899999</v>
      </c>
      <c r="L19" s="21">
        <f t="shared" si="0"/>
        <v>476</v>
      </c>
      <c r="M19" s="21">
        <f t="shared" si="1"/>
        <v>5594414697.4499998</v>
      </c>
      <c r="N19" s="21">
        <v>31</v>
      </c>
      <c r="O19" s="21">
        <v>792464253.38</v>
      </c>
      <c r="P19" s="21">
        <v>113</v>
      </c>
      <c r="Q19" s="21">
        <v>3917430537.0300002</v>
      </c>
      <c r="R19" s="21">
        <f t="shared" si="5"/>
        <v>144</v>
      </c>
      <c r="S19" s="21">
        <f t="shared" si="6"/>
        <v>4709894790.4099998</v>
      </c>
      <c r="T19" s="21">
        <f t="shared" si="3"/>
        <v>620</v>
      </c>
      <c r="U19" s="21">
        <f t="shared" si="4"/>
        <v>10304309487.860001</v>
      </c>
      <c r="V19" s="11"/>
    </row>
    <row r="20" spans="1:22" s="5" customFormat="1" x14ac:dyDescent="0.2">
      <c r="A20" s="17">
        <v>13</v>
      </c>
      <c r="B20" s="30" t="s">
        <v>64</v>
      </c>
      <c r="C20" s="1" t="s">
        <v>65</v>
      </c>
      <c r="D20" s="22">
        <v>81</v>
      </c>
      <c r="E20" s="22">
        <v>24936604.859999999</v>
      </c>
      <c r="F20" s="22">
        <v>411</v>
      </c>
      <c r="G20" s="22">
        <v>81632302.140000001</v>
      </c>
      <c r="H20" s="22">
        <v>241</v>
      </c>
      <c r="I20" s="22">
        <v>186598247.86000001</v>
      </c>
      <c r="J20" s="22">
        <v>370</v>
      </c>
      <c r="K20" s="22">
        <v>895495260.03410006</v>
      </c>
      <c r="L20" s="20">
        <f t="shared" si="0"/>
        <v>1103</v>
      </c>
      <c r="M20" s="20">
        <f t="shared" si="1"/>
        <v>1188662414.8941002</v>
      </c>
      <c r="N20" s="22">
        <v>548</v>
      </c>
      <c r="O20" s="22">
        <v>3173034361.4099998</v>
      </c>
      <c r="P20" s="22">
        <v>543</v>
      </c>
      <c r="Q20" s="22">
        <v>2153617918.4899998</v>
      </c>
      <c r="R20" s="20">
        <f t="shared" si="5"/>
        <v>1091</v>
      </c>
      <c r="S20" s="20">
        <f t="shared" si="6"/>
        <v>5326652279.8999996</v>
      </c>
      <c r="T20" s="20">
        <f t="shared" si="3"/>
        <v>2194</v>
      </c>
      <c r="U20" s="20">
        <f t="shared" si="4"/>
        <v>6515314694.7940998</v>
      </c>
      <c r="V20" s="11"/>
    </row>
    <row r="21" spans="1:22" s="5" customFormat="1" x14ac:dyDescent="0.2">
      <c r="A21" s="14">
        <v>14</v>
      </c>
      <c r="B21" s="15" t="s">
        <v>90</v>
      </c>
      <c r="C21" s="16" t="s">
        <v>91</v>
      </c>
      <c r="D21" s="21">
        <v>56</v>
      </c>
      <c r="E21" s="21">
        <v>158377232.47999999</v>
      </c>
      <c r="F21" s="21">
        <v>127</v>
      </c>
      <c r="G21" s="21">
        <v>50746167.670000002</v>
      </c>
      <c r="H21" s="21">
        <v>95</v>
      </c>
      <c r="I21" s="21">
        <v>1299050622.05</v>
      </c>
      <c r="J21" s="21">
        <v>170</v>
      </c>
      <c r="K21" s="21">
        <v>1282170658.9300001</v>
      </c>
      <c r="L21" s="21">
        <f t="shared" ref="L21:L28" si="7">D21+F21+H21+J21</f>
        <v>448</v>
      </c>
      <c r="M21" s="21">
        <f t="shared" ref="M21:M28" si="8">E21+G21+I21+K21</f>
        <v>2790344681.1300001</v>
      </c>
      <c r="N21" s="21">
        <v>132</v>
      </c>
      <c r="O21" s="21">
        <v>1604965131.3099999</v>
      </c>
      <c r="P21" s="21">
        <v>148</v>
      </c>
      <c r="Q21" s="21">
        <v>1635361257.05</v>
      </c>
      <c r="R21" s="21">
        <f t="shared" ref="R21:R84" si="9">N21+P21</f>
        <v>280</v>
      </c>
      <c r="S21" s="21">
        <f t="shared" ref="S21:S84" si="10">O21+Q21</f>
        <v>3240326388.3599997</v>
      </c>
      <c r="T21" s="21">
        <f t="shared" ref="T21:T28" si="11">L21+R21</f>
        <v>728</v>
      </c>
      <c r="U21" s="21">
        <f t="shared" ref="U21:U28" si="12">M21+S21</f>
        <v>6030671069.4899998</v>
      </c>
      <c r="V21" s="11"/>
    </row>
    <row r="22" spans="1:22" s="5" customFormat="1" x14ac:dyDescent="0.2">
      <c r="A22" s="17">
        <v>15</v>
      </c>
      <c r="B22" s="30" t="s">
        <v>33</v>
      </c>
      <c r="C22" s="1" t="s">
        <v>34</v>
      </c>
      <c r="D22" s="22">
        <v>49</v>
      </c>
      <c r="E22" s="22">
        <v>260959609.58000001</v>
      </c>
      <c r="F22" s="22">
        <v>111</v>
      </c>
      <c r="G22" s="22">
        <v>187861394.05000001</v>
      </c>
      <c r="H22" s="22">
        <v>157</v>
      </c>
      <c r="I22" s="22">
        <v>560327288.46000004</v>
      </c>
      <c r="J22" s="22">
        <v>196</v>
      </c>
      <c r="K22" s="22">
        <v>125392119.09999999</v>
      </c>
      <c r="L22" s="20">
        <f t="shared" si="7"/>
        <v>513</v>
      </c>
      <c r="M22" s="20">
        <f t="shared" si="8"/>
        <v>1134540411.1900001</v>
      </c>
      <c r="N22" s="22">
        <v>134</v>
      </c>
      <c r="O22" s="22">
        <v>1473144841.46</v>
      </c>
      <c r="P22" s="22">
        <v>148</v>
      </c>
      <c r="Q22" s="22">
        <v>1999922958.23</v>
      </c>
      <c r="R22" s="20">
        <f t="shared" si="9"/>
        <v>282</v>
      </c>
      <c r="S22" s="20">
        <f t="shared" si="10"/>
        <v>3473067799.6900001</v>
      </c>
      <c r="T22" s="20">
        <f t="shared" si="11"/>
        <v>795</v>
      </c>
      <c r="U22" s="20">
        <f t="shared" si="12"/>
        <v>4607608210.8800001</v>
      </c>
      <c r="V22" s="11"/>
    </row>
    <row r="23" spans="1:22" s="5" customFormat="1" x14ac:dyDescent="0.2">
      <c r="A23" s="14">
        <v>16</v>
      </c>
      <c r="B23" s="29" t="s">
        <v>29</v>
      </c>
      <c r="C23" s="16" t="s">
        <v>30</v>
      </c>
      <c r="D23" s="21">
        <v>107</v>
      </c>
      <c r="E23" s="21">
        <v>73830220.280000001</v>
      </c>
      <c r="F23" s="21">
        <v>373</v>
      </c>
      <c r="G23" s="21">
        <v>82539920.840000004</v>
      </c>
      <c r="H23" s="21">
        <v>145</v>
      </c>
      <c r="I23" s="21">
        <v>575703500.11000001</v>
      </c>
      <c r="J23" s="21">
        <v>524</v>
      </c>
      <c r="K23" s="21">
        <v>422620143.74000001</v>
      </c>
      <c r="L23" s="21">
        <f t="shared" si="7"/>
        <v>1149</v>
      </c>
      <c r="M23" s="21">
        <f t="shared" si="8"/>
        <v>1154693784.97</v>
      </c>
      <c r="N23" s="21">
        <v>136</v>
      </c>
      <c r="O23" s="21">
        <v>1416913550.1700001</v>
      </c>
      <c r="P23" s="21">
        <v>357</v>
      </c>
      <c r="Q23" s="21">
        <v>1883601998.3499999</v>
      </c>
      <c r="R23" s="21">
        <f t="shared" si="9"/>
        <v>493</v>
      </c>
      <c r="S23" s="21">
        <f t="shared" si="10"/>
        <v>3300515548.52</v>
      </c>
      <c r="T23" s="21">
        <f t="shared" si="11"/>
        <v>1642</v>
      </c>
      <c r="U23" s="21">
        <f t="shared" si="12"/>
        <v>4455209333.4899998</v>
      </c>
      <c r="V23" s="11"/>
    </row>
    <row r="24" spans="1:22" s="5" customFormat="1" x14ac:dyDescent="0.2">
      <c r="A24" s="17">
        <v>17</v>
      </c>
      <c r="B24" s="30" t="s">
        <v>66</v>
      </c>
      <c r="C24" s="1" t="s">
        <v>67</v>
      </c>
      <c r="D24" s="22">
        <v>5</v>
      </c>
      <c r="E24" s="22">
        <v>27300000</v>
      </c>
      <c r="F24" s="22">
        <v>45</v>
      </c>
      <c r="G24" s="22">
        <v>63545479.960000001</v>
      </c>
      <c r="H24" s="22">
        <v>169</v>
      </c>
      <c r="I24" s="22">
        <v>1323359165.3599999</v>
      </c>
      <c r="J24" s="22">
        <v>271</v>
      </c>
      <c r="K24" s="22">
        <v>1193315196.6199999</v>
      </c>
      <c r="L24" s="20">
        <f t="shared" si="7"/>
        <v>490</v>
      </c>
      <c r="M24" s="20">
        <f t="shared" si="8"/>
        <v>2607519841.9399996</v>
      </c>
      <c r="N24" s="22">
        <v>20</v>
      </c>
      <c r="O24" s="22">
        <v>815260760.57000005</v>
      </c>
      <c r="P24" s="22">
        <v>20</v>
      </c>
      <c r="Q24" s="22">
        <v>1014803639.37</v>
      </c>
      <c r="R24" s="20">
        <f t="shared" si="9"/>
        <v>40</v>
      </c>
      <c r="S24" s="20">
        <f t="shared" si="10"/>
        <v>1830064399.9400001</v>
      </c>
      <c r="T24" s="20">
        <f t="shared" si="11"/>
        <v>530</v>
      </c>
      <c r="U24" s="20">
        <f t="shared" si="12"/>
        <v>4437584241.8799992</v>
      </c>
      <c r="V24" s="11"/>
    </row>
    <row r="25" spans="1:22" s="5" customFormat="1" x14ac:dyDescent="0.2">
      <c r="A25" s="14">
        <v>18</v>
      </c>
      <c r="B25" s="29" t="s">
        <v>31</v>
      </c>
      <c r="C25" s="16" t="s">
        <v>32</v>
      </c>
      <c r="D25" s="21">
        <v>101</v>
      </c>
      <c r="E25" s="21">
        <v>63603357.590000004</v>
      </c>
      <c r="F25" s="21">
        <v>225</v>
      </c>
      <c r="G25" s="21">
        <v>67094817.960000001</v>
      </c>
      <c r="H25" s="21">
        <v>290</v>
      </c>
      <c r="I25" s="21">
        <v>473002387.05000001</v>
      </c>
      <c r="J25" s="21">
        <v>368</v>
      </c>
      <c r="K25" s="21">
        <v>356861907.26999998</v>
      </c>
      <c r="L25" s="21">
        <f t="shared" si="7"/>
        <v>984</v>
      </c>
      <c r="M25" s="21">
        <f t="shared" si="8"/>
        <v>960562469.87</v>
      </c>
      <c r="N25" s="21">
        <v>436</v>
      </c>
      <c r="O25" s="21">
        <v>1379314209.28</v>
      </c>
      <c r="P25" s="21">
        <v>453</v>
      </c>
      <c r="Q25" s="21">
        <v>1727825881.0999999</v>
      </c>
      <c r="R25" s="21">
        <f t="shared" si="9"/>
        <v>889</v>
      </c>
      <c r="S25" s="21">
        <f t="shared" si="10"/>
        <v>3107140090.3800001</v>
      </c>
      <c r="T25" s="21">
        <f t="shared" si="11"/>
        <v>1873</v>
      </c>
      <c r="U25" s="21">
        <f t="shared" si="12"/>
        <v>4067702560.25</v>
      </c>
      <c r="V25" s="11"/>
    </row>
    <row r="26" spans="1:22" s="5" customFormat="1" x14ac:dyDescent="0.2">
      <c r="A26" s="17">
        <v>19</v>
      </c>
      <c r="B26" s="30" t="s">
        <v>60</v>
      </c>
      <c r="C26" s="1" t="s">
        <v>61</v>
      </c>
      <c r="D26" s="22"/>
      <c r="E26" s="22"/>
      <c r="F26" s="22"/>
      <c r="G26" s="22"/>
      <c r="H26" s="22">
        <v>283</v>
      </c>
      <c r="I26" s="22">
        <v>1785825377.6900001</v>
      </c>
      <c r="J26" s="22">
        <v>304</v>
      </c>
      <c r="K26" s="22">
        <v>1614170460.3599999</v>
      </c>
      <c r="L26" s="20">
        <f t="shared" si="7"/>
        <v>587</v>
      </c>
      <c r="M26" s="20">
        <f t="shared" si="8"/>
        <v>3399995838.0500002</v>
      </c>
      <c r="N26" s="22">
        <v>5</v>
      </c>
      <c r="O26" s="22">
        <v>160000000</v>
      </c>
      <c r="P26" s="22">
        <v>10</v>
      </c>
      <c r="Q26" s="22">
        <v>255000000</v>
      </c>
      <c r="R26" s="20">
        <f t="shared" si="9"/>
        <v>15</v>
      </c>
      <c r="S26" s="20">
        <f t="shared" si="10"/>
        <v>415000000</v>
      </c>
      <c r="T26" s="20">
        <f t="shared" si="11"/>
        <v>602</v>
      </c>
      <c r="U26" s="20">
        <f t="shared" si="12"/>
        <v>3814995838.0500002</v>
      </c>
      <c r="V26" s="11"/>
    </row>
    <row r="27" spans="1:22" s="5" customFormat="1" x14ac:dyDescent="0.2">
      <c r="A27" s="14">
        <v>20</v>
      </c>
      <c r="B27" s="29" t="s">
        <v>25</v>
      </c>
      <c r="C27" s="16" t="s">
        <v>26</v>
      </c>
      <c r="D27" s="21">
        <v>244</v>
      </c>
      <c r="E27" s="21">
        <v>195649979.66999999</v>
      </c>
      <c r="F27" s="21">
        <v>810</v>
      </c>
      <c r="G27" s="21">
        <v>113307592.97</v>
      </c>
      <c r="H27" s="21">
        <v>189</v>
      </c>
      <c r="I27" s="21">
        <v>213303626.06</v>
      </c>
      <c r="J27" s="21">
        <v>665</v>
      </c>
      <c r="K27" s="21">
        <v>543832773.15999997</v>
      </c>
      <c r="L27" s="21">
        <f t="shared" si="7"/>
        <v>1908</v>
      </c>
      <c r="M27" s="21">
        <f t="shared" si="8"/>
        <v>1066093971.8599999</v>
      </c>
      <c r="N27" s="21">
        <v>369</v>
      </c>
      <c r="O27" s="21">
        <v>1204954181.46</v>
      </c>
      <c r="P27" s="21">
        <v>841</v>
      </c>
      <c r="Q27" s="21">
        <v>1264808761.48</v>
      </c>
      <c r="R27" s="21">
        <f t="shared" si="9"/>
        <v>1210</v>
      </c>
      <c r="S27" s="21">
        <f t="shared" si="10"/>
        <v>2469762942.9400001</v>
      </c>
      <c r="T27" s="21">
        <f t="shared" si="11"/>
        <v>3118</v>
      </c>
      <c r="U27" s="21">
        <f t="shared" si="12"/>
        <v>3535856914.8000002</v>
      </c>
      <c r="V27" s="11"/>
    </row>
    <row r="28" spans="1:22" s="5" customFormat="1" x14ac:dyDescent="0.2">
      <c r="A28" s="17">
        <v>21</v>
      </c>
      <c r="B28" s="30" t="s">
        <v>27</v>
      </c>
      <c r="C28" s="1" t="s">
        <v>28</v>
      </c>
      <c r="D28" s="22"/>
      <c r="E28" s="22"/>
      <c r="F28" s="22"/>
      <c r="G28" s="22"/>
      <c r="H28" s="22">
        <v>185</v>
      </c>
      <c r="I28" s="22">
        <v>1110815810.73</v>
      </c>
      <c r="J28" s="22">
        <v>216</v>
      </c>
      <c r="K28" s="22">
        <v>1123335670.4100001</v>
      </c>
      <c r="L28" s="20">
        <f t="shared" si="7"/>
        <v>401</v>
      </c>
      <c r="M28" s="20">
        <f t="shared" si="8"/>
        <v>2234151481.1400003</v>
      </c>
      <c r="N28" s="22">
        <v>39</v>
      </c>
      <c r="O28" s="22">
        <v>642309522.96000004</v>
      </c>
      <c r="P28" s="22">
        <v>49</v>
      </c>
      <c r="Q28" s="22">
        <v>629115355.27999997</v>
      </c>
      <c r="R28" s="20">
        <f t="shared" si="9"/>
        <v>88</v>
      </c>
      <c r="S28" s="20">
        <f t="shared" si="10"/>
        <v>1271424878.24</v>
      </c>
      <c r="T28" s="20">
        <f t="shared" si="11"/>
        <v>489</v>
      </c>
      <c r="U28" s="20">
        <f t="shared" si="12"/>
        <v>3505576359.3800001</v>
      </c>
      <c r="V28" s="11"/>
    </row>
    <row r="29" spans="1:22" s="5" customFormat="1" x14ac:dyDescent="0.2">
      <c r="A29" s="14">
        <v>22</v>
      </c>
      <c r="B29" s="15" t="s">
        <v>41</v>
      </c>
      <c r="C29" s="16" t="s">
        <v>42</v>
      </c>
      <c r="D29" s="21"/>
      <c r="E29" s="21"/>
      <c r="F29" s="21"/>
      <c r="G29" s="21"/>
      <c r="H29" s="21">
        <v>115</v>
      </c>
      <c r="I29" s="21">
        <v>1171967211.8699999</v>
      </c>
      <c r="J29" s="21">
        <v>150</v>
      </c>
      <c r="K29" s="21">
        <v>1719148346.8800001</v>
      </c>
      <c r="L29" s="21">
        <f t="shared" si="0"/>
        <v>265</v>
      </c>
      <c r="M29" s="21">
        <f t="shared" si="1"/>
        <v>2891115558.75</v>
      </c>
      <c r="N29" s="21">
        <v>26</v>
      </c>
      <c r="O29" s="21">
        <v>514091822.97000003</v>
      </c>
      <c r="P29" s="21">
        <v>10</v>
      </c>
      <c r="Q29" s="21">
        <v>44145089.299999997</v>
      </c>
      <c r="R29" s="21">
        <f t="shared" si="9"/>
        <v>36</v>
      </c>
      <c r="S29" s="21">
        <f t="shared" si="10"/>
        <v>558236912.26999998</v>
      </c>
      <c r="T29" s="21">
        <f t="shared" si="3"/>
        <v>301</v>
      </c>
      <c r="U29" s="21">
        <f t="shared" si="4"/>
        <v>3449352471.02</v>
      </c>
      <c r="V29" s="11"/>
    </row>
    <row r="30" spans="1:22" s="5" customFormat="1" x14ac:dyDescent="0.2">
      <c r="A30" s="17">
        <v>23</v>
      </c>
      <c r="B30" s="30" t="s">
        <v>37</v>
      </c>
      <c r="C30" s="1" t="s">
        <v>38</v>
      </c>
      <c r="D30" s="22">
        <v>96</v>
      </c>
      <c r="E30" s="22">
        <v>172354661.46000001</v>
      </c>
      <c r="F30" s="22">
        <v>619</v>
      </c>
      <c r="G30" s="22">
        <v>154240109.19999999</v>
      </c>
      <c r="H30" s="22">
        <v>7215</v>
      </c>
      <c r="I30" s="22">
        <v>349626172.22000003</v>
      </c>
      <c r="J30" s="22">
        <v>65400</v>
      </c>
      <c r="K30" s="22">
        <v>550466008.61510003</v>
      </c>
      <c r="L30" s="20">
        <f t="shared" si="0"/>
        <v>73330</v>
      </c>
      <c r="M30" s="20">
        <f t="shared" si="1"/>
        <v>1226686951.4951</v>
      </c>
      <c r="N30" s="22">
        <v>137</v>
      </c>
      <c r="O30" s="22">
        <v>1068827965</v>
      </c>
      <c r="P30" s="22">
        <v>215</v>
      </c>
      <c r="Q30" s="22">
        <v>973959583.29999995</v>
      </c>
      <c r="R30" s="20">
        <f t="shared" si="9"/>
        <v>352</v>
      </c>
      <c r="S30" s="20">
        <f t="shared" si="10"/>
        <v>2042787548.3</v>
      </c>
      <c r="T30" s="20">
        <f t="shared" si="3"/>
        <v>73682</v>
      </c>
      <c r="U30" s="20">
        <f t="shared" si="4"/>
        <v>3269474499.7951002</v>
      </c>
      <c r="V30" s="11"/>
    </row>
    <row r="31" spans="1:22" s="5" customFormat="1" x14ac:dyDescent="0.2">
      <c r="A31" s="14">
        <v>24</v>
      </c>
      <c r="B31" s="29" t="s">
        <v>68</v>
      </c>
      <c r="C31" s="16" t="s">
        <v>69</v>
      </c>
      <c r="D31" s="21">
        <v>482</v>
      </c>
      <c r="E31" s="21">
        <v>288195631.64999998</v>
      </c>
      <c r="F31" s="21">
        <v>4150</v>
      </c>
      <c r="G31" s="21">
        <v>693011322.82000005</v>
      </c>
      <c r="H31" s="21">
        <v>2697</v>
      </c>
      <c r="I31" s="21">
        <v>362152421.94190001</v>
      </c>
      <c r="J31" s="21">
        <v>15352</v>
      </c>
      <c r="K31" s="21">
        <v>767447599.72739995</v>
      </c>
      <c r="L31" s="21">
        <f t="shared" si="0"/>
        <v>22681</v>
      </c>
      <c r="M31" s="21">
        <f t="shared" si="1"/>
        <v>2110806976.1392999</v>
      </c>
      <c r="N31" s="21">
        <v>123</v>
      </c>
      <c r="O31" s="21">
        <v>971732529.52999997</v>
      </c>
      <c r="P31" s="21">
        <v>103</v>
      </c>
      <c r="Q31" s="21">
        <v>173067510.65000001</v>
      </c>
      <c r="R31" s="21">
        <f t="shared" si="9"/>
        <v>226</v>
      </c>
      <c r="S31" s="21">
        <f t="shared" si="10"/>
        <v>1144800040.1800001</v>
      </c>
      <c r="T31" s="21">
        <f t="shared" si="3"/>
        <v>22907</v>
      </c>
      <c r="U31" s="21">
        <f t="shared" si="4"/>
        <v>3255607016.3192997</v>
      </c>
      <c r="V31" s="11"/>
    </row>
    <row r="32" spans="1:22" s="5" customFormat="1" x14ac:dyDescent="0.2">
      <c r="A32" s="17">
        <v>25</v>
      </c>
      <c r="B32" s="30" t="s">
        <v>72</v>
      </c>
      <c r="C32" s="1" t="s">
        <v>73</v>
      </c>
      <c r="D32" s="22">
        <v>1021</v>
      </c>
      <c r="E32" s="22">
        <v>91517329.670000002</v>
      </c>
      <c r="F32" s="22">
        <v>2490</v>
      </c>
      <c r="G32" s="22">
        <v>147397441.34</v>
      </c>
      <c r="H32" s="22">
        <v>21687</v>
      </c>
      <c r="I32" s="22">
        <v>509961164.88</v>
      </c>
      <c r="J32" s="22">
        <v>24059</v>
      </c>
      <c r="K32" s="22">
        <v>813029690.58000004</v>
      </c>
      <c r="L32" s="20">
        <f t="shared" si="0"/>
        <v>49257</v>
      </c>
      <c r="M32" s="20">
        <f t="shared" si="1"/>
        <v>1561905626.47</v>
      </c>
      <c r="N32" s="22">
        <v>819</v>
      </c>
      <c r="O32" s="22">
        <v>848874718.75999999</v>
      </c>
      <c r="P32" s="22">
        <v>11956</v>
      </c>
      <c r="Q32" s="22">
        <v>500877989.06</v>
      </c>
      <c r="R32" s="20">
        <f t="shared" si="9"/>
        <v>12775</v>
      </c>
      <c r="S32" s="20">
        <f t="shared" si="10"/>
        <v>1349752707.8199999</v>
      </c>
      <c r="T32" s="20">
        <f t="shared" si="3"/>
        <v>62032</v>
      </c>
      <c r="U32" s="20">
        <f t="shared" si="4"/>
        <v>2911658334.29</v>
      </c>
      <c r="V32" s="11"/>
    </row>
    <row r="33" spans="1:22" s="5" customFormat="1" x14ac:dyDescent="0.2">
      <c r="A33" s="14">
        <v>26</v>
      </c>
      <c r="B33" s="29" t="s">
        <v>78</v>
      </c>
      <c r="C33" s="16" t="s">
        <v>79</v>
      </c>
      <c r="D33" s="21">
        <v>244</v>
      </c>
      <c r="E33" s="21">
        <v>64774032.530000001</v>
      </c>
      <c r="F33" s="21">
        <v>335</v>
      </c>
      <c r="G33" s="21">
        <v>9542584.8699999992</v>
      </c>
      <c r="H33" s="21">
        <v>23087</v>
      </c>
      <c r="I33" s="21">
        <v>97153717.180000007</v>
      </c>
      <c r="J33" s="21">
        <v>68317</v>
      </c>
      <c r="K33" s="21">
        <v>1010248722.0700001</v>
      </c>
      <c r="L33" s="21">
        <f t="shared" si="0"/>
        <v>91983</v>
      </c>
      <c r="M33" s="21">
        <f t="shared" si="1"/>
        <v>1181719056.6500001</v>
      </c>
      <c r="N33" s="21">
        <v>1038</v>
      </c>
      <c r="O33" s="21">
        <v>1153248197.1400001</v>
      </c>
      <c r="P33" s="21">
        <v>2926</v>
      </c>
      <c r="Q33" s="21">
        <v>297335005.42000002</v>
      </c>
      <c r="R33" s="21">
        <f t="shared" si="9"/>
        <v>3964</v>
      </c>
      <c r="S33" s="21">
        <f t="shared" si="10"/>
        <v>1450583202.5600002</v>
      </c>
      <c r="T33" s="21">
        <f t="shared" si="3"/>
        <v>95947</v>
      </c>
      <c r="U33" s="21">
        <f t="shared" si="4"/>
        <v>2632302259.21</v>
      </c>
      <c r="V33" s="11"/>
    </row>
    <row r="34" spans="1:22" s="5" customFormat="1" x14ac:dyDescent="0.2">
      <c r="A34" s="17">
        <v>27</v>
      </c>
      <c r="B34" s="30" t="s">
        <v>23</v>
      </c>
      <c r="C34" s="1" t="s">
        <v>24</v>
      </c>
      <c r="D34" s="22">
        <v>9</v>
      </c>
      <c r="E34" s="22">
        <v>158000000</v>
      </c>
      <c r="F34" s="22"/>
      <c r="G34" s="22"/>
      <c r="H34" s="22">
        <v>16</v>
      </c>
      <c r="I34" s="22">
        <v>78346924.069999993</v>
      </c>
      <c r="J34" s="22">
        <v>46</v>
      </c>
      <c r="K34" s="22">
        <v>119879514.56999999</v>
      </c>
      <c r="L34" s="20">
        <f t="shared" si="0"/>
        <v>71</v>
      </c>
      <c r="M34" s="20">
        <f t="shared" si="1"/>
        <v>356226438.63999999</v>
      </c>
      <c r="N34" s="22">
        <v>75</v>
      </c>
      <c r="O34" s="22">
        <v>959277586.75</v>
      </c>
      <c r="P34" s="22">
        <v>79</v>
      </c>
      <c r="Q34" s="22">
        <v>1076172159.6400001</v>
      </c>
      <c r="R34" s="20">
        <f t="shared" si="9"/>
        <v>154</v>
      </c>
      <c r="S34" s="20">
        <f t="shared" si="10"/>
        <v>2035449746.3900001</v>
      </c>
      <c r="T34" s="20">
        <f t="shared" si="3"/>
        <v>225</v>
      </c>
      <c r="U34" s="20">
        <f t="shared" si="4"/>
        <v>2391676185.0300002</v>
      </c>
      <c r="V34" s="11"/>
    </row>
    <row r="35" spans="1:22" s="5" customFormat="1" x14ac:dyDescent="0.2">
      <c r="A35" s="14">
        <v>28</v>
      </c>
      <c r="B35" s="29" t="s">
        <v>92</v>
      </c>
      <c r="C35" s="16" t="s">
        <v>93</v>
      </c>
      <c r="D35" s="21">
        <v>331</v>
      </c>
      <c r="E35" s="21">
        <v>94607780.829999998</v>
      </c>
      <c r="F35" s="21">
        <v>861</v>
      </c>
      <c r="G35" s="21">
        <v>151258887.81</v>
      </c>
      <c r="H35" s="21">
        <v>1042</v>
      </c>
      <c r="I35" s="21">
        <v>737193571.33000004</v>
      </c>
      <c r="J35" s="21">
        <v>2573</v>
      </c>
      <c r="K35" s="21">
        <v>304485976.06999999</v>
      </c>
      <c r="L35" s="21">
        <f t="shared" si="0"/>
        <v>4807</v>
      </c>
      <c r="M35" s="21">
        <f t="shared" si="1"/>
        <v>1287546216.04</v>
      </c>
      <c r="N35" s="21">
        <v>333</v>
      </c>
      <c r="O35" s="21">
        <v>318294893.36000001</v>
      </c>
      <c r="P35" s="21">
        <v>333</v>
      </c>
      <c r="Q35" s="21">
        <v>693076097.09000003</v>
      </c>
      <c r="R35" s="21">
        <f t="shared" si="9"/>
        <v>666</v>
      </c>
      <c r="S35" s="21">
        <f t="shared" si="10"/>
        <v>1011370990.45</v>
      </c>
      <c r="T35" s="21">
        <f t="shared" si="3"/>
        <v>5473</v>
      </c>
      <c r="U35" s="21">
        <f t="shared" si="4"/>
        <v>2298917206.4899998</v>
      </c>
      <c r="V35" s="11"/>
    </row>
    <row r="36" spans="1:22" s="5" customFormat="1" x14ac:dyDescent="0.2">
      <c r="A36" s="17">
        <v>29</v>
      </c>
      <c r="B36" s="30" t="s">
        <v>35</v>
      </c>
      <c r="C36" s="1" t="s">
        <v>36</v>
      </c>
      <c r="D36" s="22">
        <v>920</v>
      </c>
      <c r="E36" s="22">
        <v>91659670.359999999</v>
      </c>
      <c r="F36" s="22">
        <v>1898</v>
      </c>
      <c r="G36" s="22">
        <v>92515293.75</v>
      </c>
      <c r="H36" s="22">
        <v>5988</v>
      </c>
      <c r="I36" s="22">
        <v>452554499.45999998</v>
      </c>
      <c r="J36" s="22">
        <v>6624</v>
      </c>
      <c r="K36" s="22">
        <v>628214327.79149997</v>
      </c>
      <c r="L36" s="20">
        <f t="shared" si="0"/>
        <v>15430</v>
      </c>
      <c r="M36" s="20">
        <f t="shared" si="1"/>
        <v>1264943791.3614998</v>
      </c>
      <c r="N36" s="22">
        <v>1664</v>
      </c>
      <c r="O36" s="22">
        <v>598997757.53999996</v>
      </c>
      <c r="P36" s="22">
        <v>5056</v>
      </c>
      <c r="Q36" s="22">
        <v>388097263.79000002</v>
      </c>
      <c r="R36" s="20">
        <f t="shared" si="9"/>
        <v>6720</v>
      </c>
      <c r="S36" s="20">
        <f t="shared" si="10"/>
        <v>987095021.32999992</v>
      </c>
      <c r="T36" s="20">
        <f t="shared" si="3"/>
        <v>22150</v>
      </c>
      <c r="U36" s="20">
        <f t="shared" si="4"/>
        <v>2252038812.6914997</v>
      </c>
      <c r="V36" s="11"/>
    </row>
    <row r="37" spans="1:22" s="5" customFormat="1" x14ac:dyDescent="0.2">
      <c r="A37" s="14">
        <v>30</v>
      </c>
      <c r="B37" s="29" t="s">
        <v>80</v>
      </c>
      <c r="C37" s="16" t="s">
        <v>81</v>
      </c>
      <c r="D37" s="21">
        <v>81</v>
      </c>
      <c r="E37" s="21">
        <v>3301977.33</v>
      </c>
      <c r="F37" s="21">
        <v>845</v>
      </c>
      <c r="G37" s="21">
        <v>74105047.810000002</v>
      </c>
      <c r="H37" s="21">
        <v>318</v>
      </c>
      <c r="I37" s="21">
        <v>40848357.159999996</v>
      </c>
      <c r="J37" s="21">
        <v>8163</v>
      </c>
      <c r="K37" s="21">
        <v>45445398.799999997</v>
      </c>
      <c r="L37" s="21">
        <f t="shared" si="0"/>
        <v>9407</v>
      </c>
      <c r="M37" s="21">
        <f t="shared" si="1"/>
        <v>163700781.09999999</v>
      </c>
      <c r="N37" s="21">
        <v>402</v>
      </c>
      <c r="O37" s="21">
        <v>1063116328.25</v>
      </c>
      <c r="P37" s="21">
        <v>475</v>
      </c>
      <c r="Q37" s="21">
        <v>993143002.42999995</v>
      </c>
      <c r="R37" s="21">
        <f t="shared" si="9"/>
        <v>877</v>
      </c>
      <c r="S37" s="21">
        <f t="shared" si="10"/>
        <v>2056259330.6799998</v>
      </c>
      <c r="T37" s="21">
        <f t="shared" si="3"/>
        <v>10284</v>
      </c>
      <c r="U37" s="21">
        <f t="shared" si="4"/>
        <v>2219960111.7799997</v>
      </c>
      <c r="V37" s="11"/>
    </row>
    <row r="38" spans="1:22" s="5" customFormat="1" x14ac:dyDescent="0.2">
      <c r="A38" s="17">
        <v>31</v>
      </c>
      <c r="B38" s="30" t="s">
        <v>39</v>
      </c>
      <c r="C38" s="1" t="s">
        <v>40</v>
      </c>
      <c r="D38" s="22">
        <v>52</v>
      </c>
      <c r="E38" s="22">
        <v>147779918.72999999</v>
      </c>
      <c r="F38" s="22">
        <v>8</v>
      </c>
      <c r="G38" s="22">
        <v>13335571.390000001</v>
      </c>
      <c r="H38" s="22">
        <v>96</v>
      </c>
      <c r="I38" s="22">
        <v>650012624.88</v>
      </c>
      <c r="J38" s="22">
        <v>237</v>
      </c>
      <c r="K38" s="22">
        <v>647062367.75999999</v>
      </c>
      <c r="L38" s="20">
        <f t="shared" si="0"/>
        <v>393</v>
      </c>
      <c r="M38" s="20">
        <f t="shared" si="1"/>
        <v>1458190482.76</v>
      </c>
      <c r="N38" s="22">
        <v>51</v>
      </c>
      <c r="O38" s="22">
        <v>283574621.16000003</v>
      </c>
      <c r="P38" s="22">
        <v>61</v>
      </c>
      <c r="Q38" s="22">
        <v>444015916.35000002</v>
      </c>
      <c r="R38" s="20">
        <f t="shared" si="9"/>
        <v>112</v>
      </c>
      <c r="S38" s="20">
        <f t="shared" si="10"/>
        <v>727590537.50999999</v>
      </c>
      <c r="T38" s="20">
        <f t="shared" si="3"/>
        <v>505</v>
      </c>
      <c r="U38" s="20">
        <f t="shared" si="4"/>
        <v>2185781020.27</v>
      </c>
      <c r="V38" s="11"/>
    </row>
    <row r="39" spans="1:22" s="5" customFormat="1" x14ac:dyDescent="0.2">
      <c r="A39" s="14">
        <v>32</v>
      </c>
      <c r="B39" s="29" t="s">
        <v>70</v>
      </c>
      <c r="C39" s="16" t="s">
        <v>71</v>
      </c>
      <c r="D39" s="21">
        <v>18</v>
      </c>
      <c r="E39" s="21">
        <v>68977656.280000001</v>
      </c>
      <c r="F39" s="21">
        <v>13</v>
      </c>
      <c r="G39" s="21">
        <v>110970047.98</v>
      </c>
      <c r="H39" s="21">
        <v>22</v>
      </c>
      <c r="I39" s="21">
        <v>326039285.58999997</v>
      </c>
      <c r="J39" s="21">
        <v>152</v>
      </c>
      <c r="K39" s="21">
        <v>266428770.43000001</v>
      </c>
      <c r="L39" s="21">
        <f t="shared" si="0"/>
        <v>205</v>
      </c>
      <c r="M39" s="21">
        <f t="shared" si="1"/>
        <v>772415760.27999997</v>
      </c>
      <c r="N39" s="21">
        <v>30</v>
      </c>
      <c r="O39" s="21">
        <v>480537496</v>
      </c>
      <c r="P39" s="21">
        <v>43</v>
      </c>
      <c r="Q39" s="21">
        <v>735536781.34000003</v>
      </c>
      <c r="R39" s="21">
        <f t="shared" si="9"/>
        <v>73</v>
      </c>
      <c r="S39" s="21">
        <f t="shared" si="10"/>
        <v>1216074277.3400002</v>
      </c>
      <c r="T39" s="21">
        <f t="shared" si="3"/>
        <v>278</v>
      </c>
      <c r="U39" s="21">
        <f t="shared" si="4"/>
        <v>1988490037.6200001</v>
      </c>
      <c r="V39" s="11"/>
    </row>
    <row r="40" spans="1:22" s="5" customFormat="1" x14ac:dyDescent="0.2">
      <c r="A40" s="17">
        <v>33</v>
      </c>
      <c r="B40" s="30" t="s">
        <v>82</v>
      </c>
      <c r="C40" s="1" t="s">
        <v>83</v>
      </c>
      <c r="D40" s="22">
        <v>376</v>
      </c>
      <c r="E40" s="22">
        <v>73961454.510000005</v>
      </c>
      <c r="F40" s="22">
        <v>1523</v>
      </c>
      <c r="G40" s="22">
        <v>179457627.31</v>
      </c>
      <c r="H40" s="22">
        <v>6778</v>
      </c>
      <c r="I40" s="22">
        <v>226344856.38999999</v>
      </c>
      <c r="J40" s="22">
        <v>4129</v>
      </c>
      <c r="K40" s="22">
        <v>269931434.39999998</v>
      </c>
      <c r="L40" s="20">
        <f t="shared" si="0"/>
        <v>12806</v>
      </c>
      <c r="M40" s="20">
        <f t="shared" si="1"/>
        <v>749695372.6099999</v>
      </c>
      <c r="N40" s="22">
        <v>495</v>
      </c>
      <c r="O40" s="22">
        <v>609475183.5</v>
      </c>
      <c r="P40" s="22">
        <v>1749</v>
      </c>
      <c r="Q40" s="22">
        <v>287197316.76999998</v>
      </c>
      <c r="R40" s="20">
        <f t="shared" si="9"/>
        <v>2244</v>
      </c>
      <c r="S40" s="20">
        <f t="shared" si="10"/>
        <v>896672500.26999998</v>
      </c>
      <c r="T40" s="20">
        <f t="shared" si="3"/>
        <v>15050</v>
      </c>
      <c r="U40" s="20">
        <f t="shared" si="4"/>
        <v>1646367872.8799999</v>
      </c>
      <c r="V40" s="11"/>
    </row>
    <row r="41" spans="1:22" s="5" customFormat="1" x14ac:dyDescent="0.2">
      <c r="A41" s="14">
        <v>34</v>
      </c>
      <c r="B41" s="15" t="s">
        <v>88</v>
      </c>
      <c r="C41" s="16" t="s">
        <v>89</v>
      </c>
      <c r="D41" s="21">
        <v>63</v>
      </c>
      <c r="E41" s="21">
        <v>36183458.460000001</v>
      </c>
      <c r="F41" s="21">
        <v>760</v>
      </c>
      <c r="G41" s="21">
        <v>165624477.59999999</v>
      </c>
      <c r="H41" s="21">
        <v>41</v>
      </c>
      <c r="I41" s="21">
        <v>32775572.66</v>
      </c>
      <c r="J41" s="21">
        <v>251</v>
      </c>
      <c r="K41" s="21">
        <v>30074269.079999998</v>
      </c>
      <c r="L41" s="21">
        <f t="shared" si="0"/>
        <v>1115</v>
      </c>
      <c r="M41" s="21">
        <f t="shared" si="1"/>
        <v>264657777.80000001</v>
      </c>
      <c r="N41" s="21">
        <v>92</v>
      </c>
      <c r="O41" s="21">
        <v>634598276.86000001</v>
      </c>
      <c r="P41" s="21">
        <v>79</v>
      </c>
      <c r="Q41" s="21">
        <v>573598431.95000005</v>
      </c>
      <c r="R41" s="21">
        <f t="shared" si="9"/>
        <v>171</v>
      </c>
      <c r="S41" s="21">
        <f t="shared" si="10"/>
        <v>1208196708.8099999</v>
      </c>
      <c r="T41" s="21">
        <f t="shared" si="3"/>
        <v>1286</v>
      </c>
      <c r="U41" s="21">
        <f t="shared" si="4"/>
        <v>1472854486.6099999</v>
      </c>
      <c r="V41" s="11"/>
    </row>
    <row r="42" spans="1:22" s="5" customFormat="1" x14ac:dyDescent="0.2">
      <c r="A42" s="17">
        <v>35</v>
      </c>
      <c r="B42" s="30" t="s">
        <v>74</v>
      </c>
      <c r="C42" s="1" t="s">
        <v>75</v>
      </c>
      <c r="D42" s="22">
        <v>45</v>
      </c>
      <c r="E42" s="22">
        <v>4875443.9400000004</v>
      </c>
      <c r="F42" s="22">
        <v>197</v>
      </c>
      <c r="G42" s="22">
        <v>63093243.090000004</v>
      </c>
      <c r="H42" s="22">
        <v>77763</v>
      </c>
      <c r="I42" s="22">
        <v>260024741.12</v>
      </c>
      <c r="J42" s="22">
        <v>1956</v>
      </c>
      <c r="K42" s="22">
        <v>92990637.629999995</v>
      </c>
      <c r="L42" s="20">
        <f t="shared" si="0"/>
        <v>79961</v>
      </c>
      <c r="M42" s="20">
        <f t="shared" si="1"/>
        <v>420984065.77999997</v>
      </c>
      <c r="N42" s="22">
        <v>1390</v>
      </c>
      <c r="O42" s="22">
        <v>326738616.77999997</v>
      </c>
      <c r="P42" s="22">
        <v>7864</v>
      </c>
      <c r="Q42" s="22">
        <v>426168571.20999998</v>
      </c>
      <c r="R42" s="20">
        <f t="shared" si="9"/>
        <v>9254</v>
      </c>
      <c r="S42" s="20">
        <f t="shared" si="10"/>
        <v>752907187.99000001</v>
      </c>
      <c r="T42" s="20">
        <f t="shared" si="3"/>
        <v>89215</v>
      </c>
      <c r="U42" s="20">
        <f t="shared" si="4"/>
        <v>1173891253.77</v>
      </c>
      <c r="V42" s="11"/>
    </row>
    <row r="43" spans="1:22" s="5" customFormat="1" x14ac:dyDescent="0.2">
      <c r="A43" s="14">
        <v>36</v>
      </c>
      <c r="B43" s="29" t="s">
        <v>86</v>
      </c>
      <c r="C43" s="16" t="s">
        <v>87</v>
      </c>
      <c r="D43" s="21">
        <v>130</v>
      </c>
      <c r="E43" s="21">
        <v>73918623.079999998</v>
      </c>
      <c r="F43" s="21">
        <v>595</v>
      </c>
      <c r="G43" s="21">
        <v>73584312.706499994</v>
      </c>
      <c r="H43" s="21">
        <v>326</v>
      </c>
      <c r="I43" s="21">
        <v>248749494.06999999</v>
      </c>
      <c r="J43" s="21">
        <v>612</v>
      </c>
      <c r="K43" s="21">
        <v>121771352.66</v>
      </c>
      <c r="L43" s="21">
        <f t="shared" si="0"/>
        <v>1663</v>
      </c>
      <c r="M43" s="21">
        <f t="shared" si="1"/>
        <v>518023782.5165</v>
      </c>
      <c r="N43" s="21">
        <v>85</v>
      </c>
      <c r="O43" s="21">
        <v>235867772.66</v>
      </c>
      <c r="P43" s="21">
        <v>88</v>
      </c>
      <c r="Q43" s="21">
        <v>316395989.95999998</v>
      </c>
      <c r="R43" s="21">
        <f t="shared" si="9"/>
        <v>173</v>
      </c>
      <c r="S43" s="21">
        <f t="shared" si="10"/>
        <v>552263762.62</v>
      </c>
      <c r="T43" s="21">
        <f t="shared" si="3"/>
        <v>1836</v>
      </c>
      <c r="U43" s="21">
        <f t="shared" si="4"/>
        <v>1070287545.1365</v>
      </c>
      <c r="V43" s="11"/>
    </row>
    <row r="44" spans="1:22" s="5" customFormat="1" x14ac:dyDescent="0.2">
      <c r="A44" s="17">
        <v>37</v>
      </c>
      <c r="B44" s="30" t="s">
        <v>106</v>
      </c>
      <c r="C44" s="1" t="s">
        <v>107</v>
      </c>
      <c r="D44" s="22">
        <v>279</v>
      </c>
      <c r="E44" s="22">
        <v>67252669.209999993</v>
      </c>
      <c r="F44" s="22">
        <v>1093</v>
      </c>
      <c r="G44" s="22">
        <v>152082683.88999999</v>
      </c>
      <c r="H44" s="22">
        <v>7251</v>
      </c>
      <c r="I44" s="22">
        <v>287226939.35000002</v>
      </c>
      <c r="J44" s="22">
        <v>10531</v>
      </c>
      <c r="K44" s="22">
        <v>202807013.53999999</v>
      </c>
      <c r="L44" s="20">
        <f t="shared" si="0"/>
        <v>19154</v>
      </c>
      <c r="M44" s="20">
        <f t="shared" si="1"/>
        <v>709369305.99000001</v>
      </c>
      <c r="N44" s="22">
        <v>38</v>
      </c>
      <c r="O44" s="22">
        <v>102353482.04000001</v>
      </c>
      <c r="P44" s="22">
        <v>34</v>
      </c>
      <c r="Q44" s="22">
        <v>103139044.04000001</v>
      </c>
      <c r="R44" s="20">
        <f t="shared" si="9"/>
        <v>72</v>
      </c>
      <c r="S44" s="20">
        <f t="shared" si="10"/>
        <v>205492526.08000001</v>
      </c>
      <c r="T44" s="20">
        <f t="shared" si="3"/>
        <v>19226</v>
      </c>
      <c r="U44" s="20">
        <f t="shared" si="4"/>
        <v>914861832.07000005</v>
      </c>
      <c r="V44" s="11"/>
    </row>
    <row r="45" spans="1:22" s="5" customFormat="1" x14ac:dyDescent="0.2">
      <c r="A45" s="14">
        <v>38</v>
      </c>
      <c r="B45" s="29" t="s">
        <v>96</v>
      </c>
      <c r="C45" s="16" t="s">
        <v>97</v>
      </c>
      <c r="D45" s="21">
        <v>11</v>
      </c>
      <c r="E45" s="21">
        <v>2047963.67</v>
      </c>
      <c r="F45" s="21">
        <v>31</v>
      </c>
      <c r="G45" s="21">
        <v>22674100.120000001</v>
      </c>
      <c r="H45" s="21">
        <v>48</v>
      </c>
      <c r="I45" s="21">
        <v>78148448.370000005</v>
      </c>
      <c r="J45" s="21">
        <v>230</v>
      </c>
      <c r="K45" s="21">
        <v>21801669.949999999</v>
      </c>
      <c r="L45" s="21">
        <f t="shared" si="0"/>
        <v>320</v>
      </c>
      <c r="M45" s="21">
        <f t="shared" si="1"/>
        <v>124672182.11</v>
      </c>
      <c r="N45" s="21">
        <v>19</v>
      </c>
      <c r="O45" s="21">
        <v>330558334.81</v>
      </c>
      <c r="P45" s="21">
        <v>25</v>
      </c>
      <c r="Q45" s="21">
        <v>385856221.44999999</v>
      </c>
      <c r="R45" s="21">
        <f t="shared" si="9"/>
        <v>44</v>
      </c>
      <c r="S45" s="21">
        <f t="shared" si="10"/>
        <v>716414556.25999999</v>
      </c>
      <c r="T45" s="21">
        <f t="shared" si="3"/>
        <v>364</v>
      </c>
      <c r="U45" s="21">
        <f t="shared" si="4"/>
        <v>841086738.37</v>
      </c>
      <c r="V45" s="11"/>
    </row>
    <row r="46" spans="1:22" s="5" customFormat="1" x14ac:dyDescent="0.2">
      <c r="A46" s="17">
        <v>39</v>
      </c>
      <c r="B46" s="30" t="s">
        <v>100</v>
      </c>
      <c r="C46" s="1" t="s">
        <v>101</v>
      </c>
      <c r="D46" s="22"/>
      <c r="E46" s="22"/>
      <c r="F46" s="22"/>
      <c r="G46" s="22"/>
      <c r="H46" s="22">
        <v>502878</v>
      </c>
      <c r="I46" s="22">
        <v>233646091.5</v>
      </c>
      <c r="J46" s="22">
        <v>431505</v>
      </c>
      <c r="K46" s="22">
        <v>252267193.28</v>
      </c>
      <c r="L46" s="20">
        <f t="shared" si="0"/>
        <v>934383</v>
      </c>
      <c r="M46" s="20">
        <f t="shared" si="1"/>
        <v>485913284.77999997</v>
      </c>
      <c r="N46" s="22">
        <v>919</v>
      </c>
      <c r="O46" s="22">
        <v>137423229.75</v>
      </c>
      <c r="P46" s="22">
        <v>911</v>
      </c>
      <c r="Q46" s="22">
        <v>118810872.02</v>
      </c>
      <c r="R46" s="20">
        <f t="shared" si="9"/>
        <v>1830</v>
      </c>
      <c r="S46" s="20">
        <f t="shared" si="10"/>
        <v>256234101.76999998</v>
      </c>
      <c r="T46" s="20">
        <f t="shared" si="3"/>
        <v>936213</v>
      </c>
      <c r="U46" s="20">
        <f t="shared" si="4"/>
        <v>742147386.54999995</v>
      </c>
      <c r="V46" s="11"/>
    </row>
    <row r="47" spans="1:22" s="5" customFormat="1" x14ac:dyDescent="0.2">
      <c r="A47" s="14">
        <v>40</v>
      </c>
      <c r="B47" s="29" t="s">
        <v>94</v>
      </c>
      <c r="C47" s="16" t="s">
        <v>95</v>
      </c>
      <c r="D47" s="21">
        <v>40</v>
      </c>
      <c r="E47" s="21">
        <v>35851601.100000001</v>
      </c>
      <c r="F47" s="21">
        <v>191</v>
      </c>
      <c r="G47" s="21">
        <v>68222949.760000005</v>
      </c>
      <c r="H47" s="21">
        <v>36</v>
      </c>
      <c r="I47" s="21">
        <v>123862262.3</v>
      </c>
      <c r="J47" s="21">
        <v>189</v>
      </c>
      <c r="K47" s="21">
        <v>192351304.52000001</v>
      </c>
      <c r="L47" s="21">
        <f t="shared" si="0"/>
        <v>456</v>
      </c>
      <c r="M47" s="21">
        <f t="shared" si="1"/>
        <v>420288117.68000007</v>
      </c>
      <c r="N47" s="21">
        <v>35</v>
      </c>
      <c r="O47" s="21">
        <v>95164813.079999998</v>
      </c>
      <c r="P47" s="21">
        <v>14</v>
      </c>
      <c r="Q47" s="21">
        <v>49734994.289999999</v>
      </c>
      <c r="R47" s="21">
        <f t="shared" si="9"/>
        <v>49</v>
      </c>
      <c r="S47" s="21">
        <f t="shared" si="10"/>
        <v>144899807.37</v>
      </c>
      <c r="T47" s="21">
        <f t="shared" si="3"/>
        <v>505</v>
      </c>
      <c r="U47" s="21">
        <f t="shared" si="4"/>
        <v>565187925.05000007</v>
      </c>
      <c r="V47" s="11"/>
    </row>
    <row r="48" spans="1:22" s="5" customFormat="1" x14ac:dyDescent="0.2">
      <c r="A48" s="17">
        <v>41</v>
      </c>
      <c r="B48" s="30" t="s">
        <v>120</v>
      </c>
      <c r="C48" s="1" t="s">
        <v>121</v>
      </c>
      <c r="D48" s="22">
        <v>55</v>
      </c>
      <c r="E48" s="22">
        <v>3262995.91</v>
      </c>
      <c r="F48" s="22">
        <v>173</v>
      </c>
      <c r="G48" s="22">
        <v>7678381.2699999996</v>
      </c>
      <c r="H48" s="22">
        <v>9437</v>
      </c>
      <c r="I48" s="22">
        <v>22241647.370000001</v>
      </c>
      <c r="J48" s="22">
        <v>97382</v>
      </c>
      <c r="K48" s="22">
        <v>267512066.24000001</v>
      </c>
      <c r="L48" s="20">
        <f t="shared" si="0"/>
        <v>107047</v>
      </c>
      <c r="M48" s="20">
        <f t="shared" si="1"/>
        <v>300695090.79000002</v>
      </c>
      <c r="N48" s="22">
        <v>558</v>
      </c>
      <c r="O48" s="22">
        <v>249884508.53999999</v>
      </c>
      <c r="P48" s="22">
        <v>26</v>
      </c>
      <c r="Q48" s="22">
        <v>10207584.310000001</v>
      </c>
      <c r="R48" s="20">
        <f t="shared" si="9"/>
        <v>584</v>
      </c>
      <c r="S48" s="20">
        <f t="shared" si="10"/>
        <v>260092092.84999999</v>
      </c>
      <c r="T48" s="20">
        <f t="shared" si="3"/>
        <v>107631</v>
      </c>
      <c r="U48" s="20">
        <f t="shared" si="4"/>
        <v>560787183.63999999</v>
      </c>
      <c r="V48" s="11"/>
    </row>
    <row r="49" spans="1:22" s="5" customFormat="1" x14ac:dyDescent="0.2">
      <c r="A49" s="14">
        <v>42</v>
      </c>
      <c r="B49" s="15" t="s">
        <v>98</v>
      </c>
      <c r="C49" s="16" t="s">
        <v>99</v>
      </c>
      <c r="D49" s="21">
        <v>10</v>
      </c>
      <c r="E49" s="21">
        <v>135888108.88999999</v>
      </c>
      <c r="F49" s="21">
        <v>4</v>
      </c>
      <c r="G49" s="21">
        <v>1694239.24</v>
      </c>
      <c r="H49" s="21">
        <v>2</v>
      </c>
      <c r="I49" s="21">
        <v>165029.35999999999</v>
      </c>
      <c r="J49" s="21">
        <v>37</v>
      </c>
      <c r="K49" s="21">
        <v>17320924.73</v>
      </c>
      <c r="L49" s="21">
        <f t="shared" si="0"/>
        <v>53</v>
      </c>
      <c r="M49" s="21">
        <f t="shared" si="1"/>
        <v>155068302.22</v>
      </c>
      <c r="N49" s="21">
        <v>12</v>
      </c>
      <c r="O49" s="21">
        <v>143104751.40000001</v>
      </c>
      <c r="P49" s="21">
        <v>20</v>
      </c>
      <c r="Q49" s="21">
        <v>259942320.30000001</v>
      </c>
      <c r="R49" s="21">
        <f t="shared" si="9"/>
        <v>32</v>
      </c>
      <c r="S49" s="21">
        <f t="shared" si="10"/>
        <v>403047071.70000005</v>
      </c>
      <c r="T49" s="21">
        <f t="shared" si="3"/>
        <v>85</v>
      </c>
      <c r="U49" s="21">
        <f t="shared" si="4"/>
        <v>558115373.92000008</v>
      </c>
      <c r="V49" s="11"/>
    </row>
    <row r="50" spans="1:22" s="5" customFormat="1" x14ac:dyDescent="0.2">
      <c r="A50" s="17">
        <v>43</v>
      </c>
      <c r="B50" s="30" t="s">
        <v>189</v>
      </c>
      <c r="C50" s="1" t="s">
        <v>190</v>
      </c>
      <c r="D50" s="22"/>
      <c r="E50" s="22"/>
      <c r="F50" s="22"/>
      <c r="G50" s="22"/>
      <c r="H50" s="22">
        <v>28</v>
      </c>
      <c r="I50" s="22">
        <v>13389573.220000001</v>
      </c>
      <c r="J50" s="22">
        <v>63</v>
      </c>
      <c r="K50" s="22">
        <v>262824749.86000001</v>
      </c>
      <c r="L50" s="20">
        <f t="shared" si="0"/>
        <v>91</v>
      </c>
      <c r="M50" s="20">
        <f t="shared" si="1"/>
        <v>276214323.08000004</v>
      </c>
      <c r="N50" s="22">
        <v>20</v>
      </c>
      <c r="O50" s="22">
        <v>255201058</v>
      </c>
      <c r="P50" s="22">
        <v>5</v>
      </c>
      <c r="Q50" s="22">
        <v>9787043</v>
      </c>
      <c r="R50" s="20">
        <f t="shared" si="9"/>
        <v>25</v>
      </c>
      <c r="S50" s="20">
        <f t="shared" si="10"/>
        <v>264988101</v>
      </c>
      <c r="T50" s="20">
        <f t="shared" si="3"/>
        <v>116</v>
      </c>
      <c r="U50" s="20">
        <f t="shared" si="4"/>
        <v>541202424.08000004</v>
      </c>
      <c r="V50" s="11"/>
    </row>
    <row r="51" spans="1:22" s="5" customFormat="1" x14ac:dyDescent="0.2">
      <c r="A51" s="14">
        <v>44</v>
      </c>
      <c r="B51" s="29" t="s">
        <v>134</v>
      </c>
      <c r="C51" s="16" t="s">
        <v>135</v>
      </c>
      <c r="D51" s="21">
        <v>10</v>
      </c>
      <c r="E51" s="21">
        <v>87467833.329999998</v>
      </c>
      <c r="F51" s="21">
        <v>18</v>
      </c>
      <c r="G51" s="21">
        <v>2419514.7599999998</v>
      </c>
      <c r="H51" s="21">
        <v>40</v>
      </c>
      <c r="I51" s="21">
        <v>65252393.960000001</v>
      </c>
      <c r="J51" s="21">
        <v>58</v>
      </c>
      <c r="K51" s="21">
        <v>24511698.93</v>
      </c>
      <c r="L51" s="21">
        <f t="shared" si="0"/>
        <v>126</v>
      </c>
      <c r="M51" s="21">
        <f t="shared" si="1"/>
        <v>179651440.98000002</v>
      </c>
      <c r="N51" s="21">
        <v>31</v>
      </c>
      <c r="O51" s="21">
        <v>29345944.239999998</v>
      </c>
      <c r="P51" s="21">
        <v>32</v>
      </c>
      <c r="Q51" s="21">
        <v>155319862.52000001</v>
      </c>
      <c r="R51" s="21">
        <f t="shared" si="9"/>
        <v>63</v>
      </c>
      <c r="S51" s="21">
        <f t="shared" si="10"/>
        <v>184665806.76000002</v>
      </c>
      <c r="T51" s="21">
        <f t="shared" si="3"/>
        <v>189</v>
      </c>
      <c r="U51" s="21">
        <f t="shared" si="4"/>
        <v>364317247.74000001</v>
      </c>
      <c r="V51" s="11"/>
    </row>
    <row r="52" spans="1:22" s="5" customFormat="1" x14ac:dyDescent="0.2">
      <c r="A52" s="17">
        <v>45</v>
      </c>
      <c r="B52" s="30" t="s">
        <v>102</v>
      </c>
      <c r="C52" s="1" t="s">
        <v>103</v>
      </c>
      <c r="D52" s="22">
        <v>84</v>
      </c>
      <c r="E52" s="22">
        <v>78953880.599999994</v>
      </c>
      <c r="F52" s="22">
        <v>105</v>
      </c>
      <c r="G52" s="22">
        <v>4003504.09</v>
      </c>
      <c r="H52" s="22">
        <v>978</v>
      </c>
      <c r="I52" s="22">
        <v>40242897.289999999</v>
      </c>
      <c r="J52" s="22">
        <v>341</v>
      </c>
      <c r="K52" s="22">
        <v>35004632.909999996</v>
      </c>
      <c r="L52" s="20">
        <f t="shared" si="0"/>
        <v>1508</v>
      </c>
      <c r="M52" s="20">
        <f t="shared" si="1"/>
        <v>158204914.88999999</v>
      </c>
      <c r="N52" s="22">
        <v>21</v>
      </c>
      <c r="O52" s="22">
        <v>49948445</v>
      </c>
      <c r="P52" s="22">
        <v>31</v>
      </c>
      <c r="Q52" s="22">
        <v>108279364.87</v>
      </c>
      <c r="R52" s="20">
        <f t="shared" si="9"/>
        <v>52</v>
      </c>
      <c r="S52" s="20">
        <f t="shared" si="10"/>
        <v>158227809.87</v>
      </c>
      <c r="T52" s="20">
        <f t="shared" si="3"/>
        <v>1560</v>
      </c>
      <c r="U52" s="20">
        <f t="shared" si="4"/>
        <v>316432724.75999999</v>
      </c>
      <c r="V52" s="11"/>
    </row>
    <row r="53" spans="1:22" s="5" customFormat="1" x14ac:dyDescent="0.2">
      <c r="A53" s="14">
        <v>46</v>
      </c>
      <c r="B53" s="29" t="s">
        <v>128</v>
      </c>
      <c r="C53" s="16" t="s">
        <v>129</v>
      </c>
      <c r="D53" s="21">
        <v>182</v>
      </c>
      <c r="E53" s="21">
        <v>4072417.44</v>
      </c>
      <c r="F53" s="21">
        <v>1519</v>
      </c>
      <c r="G53" s="21">
        <v>50805374.549999997</v>
      </c>
      <c r="H53" s="21">
        <v>2203</v>
      </c>
      <c r="I53" s="21">
        <v>50398672.420000002</v>
      </c>
      <c r="J53" s="21">
        <v>4520</v>
      </c>
      <c r="K53" s="21">
        <v>87821524.530000001</v>
      </c>
      <c r="L53" s="21">
        <f t="shared" si="0"/>
        <v>8424</v>
      </c>
      <c r="M53" s="21">
        <f t="shared" si="1"/>
        <v>193097988.94</v>
      </c>
      <c r="N53" s="21">
        <v>559</v>
      </c>
      <c r="O53" s="21">
        <v>97181196.489999995</v>
      </c>
      <c r="P53" s="21">
        <v>85</v>
      </c>
      <c r="Q53" s="21">
        <v>13050233.710000001</v>
      </c>
      <c r="R53" s="21">
        <f t="shared" si="9"/>
        <v>644</v>
      </c>
      <c r="S53" s="21">
        <f t="shared" si="10"/>
        <v>110231430.19999999</v>
      </c>
      <c r="T53" s="21">
        <f t="shared" si="3"/>
        <v>9068</v>
      </c>
      <c r="U53" s="21">
        <f t="shared" si="4"/>
        <v>303329419.13999999</v>
      </c>
      <c r="V53" s="11"/>
    </row>
    <row r="54" spans="1:22" s="5" customFormat="1" x14ac:dyDescent="0.2">
      <c r="A54" s="17">
        <v>47</v>
      </c>
      <c r="B54" s="30" t="s">
        <v>126</v>
      </c>
      <c r="C54" s="1" t="s">
        <v>127</v>
      </c>
      <c r="D54" s="22">
        <v>70</v>
      </c>
      <c r="E54" s="22">
        <v>9711686.2100000009</v>
      </c>
      <c r="F54" s="22">
        <v>53</v>
      </c>
      <c r="G54" s="22">
        <v>4942768.08</v>
      </c>
      <c r="H54" s="22">
        <v>4508</v>
      </c>
      <c r="I54" s="22">
        <v>112926540.48999999</v>
      </c>
      <c r="J54" s="22">
        <v>198</v>
      </c>
      <c r="K54" s="22">
        <v>18184542.359999999</v>
      </c>
      <c r="L54" s="20">
        <f t="shared" si="0"/>
        <v>4829</v>
      </c>
      <c r="M54" s="20">
        <f t="shared" si="1"/>
        <v>145765537.13999999</v>
      </c>
      <c r="N54" s="22">
        <v>67</v>
      </c>
      <c r="O54" s="22">
        <v>20549618.039999999</v>
      </c>
      <c r="P54" s="22">
        <v>161</v>
      </c>
      <c r="Q54" s="22">
        <v>120060980.53</v>
      </c>
      <c r="R54" s="20">
        <f t="shared" si="9"/>
        <v>228</v>
      </c>
      <c r="S54" s="20">
        <f t="shared" si="10"/>
        <v>140610598.56999999</v>
      </c>
      <c r="T54" s="20">
        <f t="shared" si="3"/>
        <v>5057</v>
      </c>
      <c r="U54" s="20">
        <f t="shared" si="4"/>
        <v>286376135.70999998</v>
      </c>
      <c r="V54" s="11"/>
    </row>
    <row r="55" spans="1:22" s="5" customFormat="1" x14ac:dyDescent="0.2">
      <c r="A55" s="14">
        <v>48</v>
      </c>
      <c r="B55" s="29" t="s">
        <v>118</v>
      </c>
      <c r="C55" s="16" t="s">
        <v>119</v>
      </c>
      <c r="D55" s="21">
        <v>96</v>
      </c>
      <c r="E55" s="21">
        <v>11488858.91</v>
      </c>
      <c r="F55" s="21">
        <v>88</v>
      </c>
      <c r="G55" s="21">
        <v>4392259.97</v>
      </c>
      <c r="H55" s="21">
        <v>7867</v>
      </c>
      <c r="I55" s="21">
        <v>55110341.530000001</v>
      </c>
      <c r="J55" s="21">
        <v>1282</v>
      </c>
      <c r="K55" s="21">
        <v>52770724.82</v>
      </c>
      <c r="L55" s="21">
        <f t="shared" si="0"/>
        <v>9333</v>
      </c>
      <c r="M55" s="21">
        <f t="shared" si="1"/>
        <v>123762185.22999999</v>
      </c>
      <c r="N55" s="21">
        <v>186</v>
      </c>
      <c r="O55" s="21">
        <v>77738684.409999996</v>
      </c>
      <c r="P55" s="21">
        <v>183</v>
      </c>
      <c r="Q55" s="21">
        <v>71127565.680000007</v>
      </c>
      <c r="R55" s="21">
        <f t="shared" si="9"/>
        <v>369</v>
      </c>
      <c r="S55" s="21">
        <f t="shared" si="10"/>
        <v>148866250.09</v>
      </c>
      <c r="T55" s="21">
        <f t="shared" si="3"/>
        <v>9702</v>
      </c>
      <c r="U55" s="21">
        <f t="shared" si="4"/>
        <v>272628435.31999999</v>
      </c>
      <c r="V55" s="11"/>
    </row>
    <row r="56" spans="1:22" s="5" customFormat="1" x14ac:dyDescent="0.2">
      <c r="A56" s="17">
        <v>49</v>
      </c>
      <c r="B56" s="30" t="s">
        <v>130</v>
      </c>
      <c r="C56" s="1" t="s">
        <v>131</v>
      </c>
      <c r="D56" s="22">
        <v>41</v>
      </c>
      <c r="E56" s="22">
        <v>18401236.52</v>
      </c>
      <c r="F56" s="22">
        <v>242</v>
      </c>
      <c r="G56" s="22">
        <v>47993298.060000002</v>
      </c>
      <c r="H56" s="22">
        <v>214</v>
      </c>
      <c r="I56" s="22">
        <v>44312244.649999999</v>
      </c>
      <c r="J56" s="22">
        <v>422</v>
      </c>
      <c r="K56" s="22">
        <v>64439145.030000001</v>
      </c>
      <c r="L56" s="20">
        <f t="shared" si="0"/>
        <v>919</v>
      </c>
      <c r="M56" s="20">
        <f t="shared" si="1"/>
        <v>175145924.25999999</v>
      </c>
      <c r="N56" s="22">
        <v>47</v>
      </c>
      <c r="O56" s="22">
        <v>65313883.990000002</v>
      </c>
      <c r="P56" s="22">
        <v>40</v>
      </c>
      <c r="Q56" s="22">
        <v>15284488.550000001</v>
      </c>
      <c r="R56" s="20">
        <f t="shared" si="9"/>
        <v>87</v>
      </c>
      <c r="S56" s="20">
        <f t="shared" si="10"/>
        <v>80598372.540000007</v>
      </c>
      <c r="T56" s="20">
        <f t="shared" si="3"/>
        <v>1006</v>
      </c>
      <c r="U56" s="20">
        <f t="shared" si="4"/>
        <v>255744296.80000001</v>
      </c>
      <c r="V56" s="11"/>
    </row>
    <row r="57" spans="1:22" s="5" customFormat="1" x14ac:dyDescent="0.2">
      <c r="A57" s="14">
        <v>50</v>
      </c>
      <c r="B57" s="15" t="s">
        <v>108</v>
      </c>
      <c r="C57" s="16" t="s">
        <v>109</v>
      </c>
      <c r="D57" s="21"/>
      <c r="E57" s="21"/>
      <c r="F57" s="21"/>
      <c r="G57" s="21"/>
      <c r="H57" s="21">
        <v>164</v>
      </c>
      <c r="I57" s="21">
        <v>92983013.870000005</v>
      </c>
      <c r="J57" s="21">
        <v>140</v>
      </c>
      <c r="K57" s="21">
        <v>102732295.95999999</v>
      </c>
      <c r="L57" s="21">
        <f t="shared" si="0"/>
        <v>304</v>
      </c>
      <c r="M57" s="21">
        <f t="shared" si="1"/>
        <v>195715309.82999998</v>
      </c>
      <c r="N57" s="21">
        <v>36</v>
      </c>
      <c r="O57" s="21">
        <v>34155358</v>
      </c>
      <c r="P57" s="21">
        <v>36</v>
      </c>
      <c r="Q57" s="21">
        <v>24439622.239999998</v>
      </c>
      <c r="R57" s="21">
        <f t="shared" si="9"/>
        <v>72</v>
      </c>
      <c r="S57" s="21">
        <f t="shared" si="10"/>
        <v>58594980.239999995</v>
      </c>
      <c r="T57" s="21">
        <f t="shared" si="3"/>
        <v>376</v>
      </c>
      <c r="U57" s="21">
        <f t="shared" si="4"/>
        <v>254310290.06999999</v>
      </c>
      <c r="V57" s="11"/>
    </row>
    <row r="58" spans="1:22" s="5" customFormat="1" x14ac:dyDescent="0.2">
      <c r="A58" s="17">
        <v>51</v>
      </c>
      <c r="B58" s="30" t="s">
        <v>116</v>
      </c>
      <c r="C58" s="1" t="s">
        <v>117</v>
      </c>
      <c r="D58" s="22">
        <v>788</v>
      </c>
      <c r="E58" s="22">
        <v>60809009.149999999</v>
      </c>
      <c r="F58" s="22">
        <v>931</v>
      </c>
      <c r="G58" s="22">
        <v>73092284.590000004</v>
      </c>
      <c r="H58" s="22">
        <v>840</v>
      </c>
      <c r="I58" s="22">
        <v>21218316.34</v>
      </c>
      <c r="J58" s="22">
        <v>454</v>
      </c>
      <c r="K58" s="22">
        <v>30545390.16</v>
      </c>
      <c r="L58" s="20">
        <f t="shared" si="0"/>
        <v>3013</v>
      </c>
      <c r="M58" s="20">
        <f t="shared" si="1"/>
        <v>185665000.24000001</v>
      </c>
      <c r="N58" s="22">
        <v>24</v>
      </c>
      <c r="O58" s="22">
        <v>36770474.789999999</v>
      </c>
      <c r="P58" s="22">
        <v>14</v>
      </c>
      <c r="Q58" s="22">
        <v>11175273.460000001</v>
      </c>
      <c r="R58" s="20">
        <f t="shared" si="9"/>
        <v>38</v>
      </c>
      <c r="S58" s="20">
        <f t="shared" si="10"/>
        <v>47945748.25</v>
      </c>
      <c r="T58" s="20">
        <f t="shared" si="3"/>
        <v>3051</v>
      </c>
      <c r="U58" s="20">
        <f t="shared" si="4"/>
        <v>233610748.49000001</v>
      </c>
      <c r="V58" s="11"/>
    </row>
    <row r="59" spans="1:22" s="5" customFormat="1" x14ac:dyDescent="0.2">
      <c r="A59" s="14">
        <v>52</v>
      </c>
      <c r="B59" s="29" t="s">
        <v>138</v>
      </c>
      <c r="C59" s="16" t="s">
        <v>139</v>
      </c>
      <c r="D59" s="21">
        <v>18</v>
      </c>
      <c r="E59" s="21">
        <v>12048390.890000001</v>
      </c>
      <c r="F59" s="21">
        <v>26</v>
      </c>
      <c r="G59" s="21">
        <v>8780478.6600000001</v>
      </c>
      <c r="H59" s="21">
        <v>8</v>
      </c>
      <c r="I59" s="21">
        <v>627909.80000000005</v>
      </c>
      <c r="J59" s="21">
        <v>87</v>
      </c>
      <c r="K59" s="21">
        <v>90486722.109999999</v>
      </c>
      <c r="L59" s="21">
        <f t="shared" si="0"/>
        <v>139</v>
      </c>
      <c r="M59" s="21">
        <f t="shared" si="1"/>
        <v>111943501.46000001</v>
      </c>
      <c r="N59" s="21">
        <v>12</v>
      </c>
      <c r="O59" s="21">
        <v>93248412</v>
      </c>
      <c r="P59" s="21">
        <v>5</v>
      </c>
      <c r="Q59" s="21">
        <v>12243266.119999999</v>
      </c>
      <c r="R59" s="21">
        <f t="shared" si="9"/>
        <v>17</v>
      </c>
      <c r="S59" s="21">
        <f t="shared" si="10"/>
        <v>105491678.12</v>
      </c>
      <c r="T59" s="21">
        <f t="shared" si="3"/>
        <v>156</v>
      </c>
      <c r="U59" s="21">
        <f t="shared" si="4"/>
        <v>217435179.58000001</v>
      </c>
      <c r="V59" s="11"/>
    </row>
    <row r="60" spans="1:22" s="5" customFormat="1" x14ac:dyDescent="0.2">
      <c r="A60" s="17">
        <v>53</v>
      </c>
      <c r="B60" s="30" t="s">
        <v>124</v>
      </c>
      <c r="C60" s="1" t="s">
        <v>125</v>
      </c>
      <c r="D60" s="22">
        <v>156</v>
      </c>
      <c r="E60" s="22">
        <v>3862733.47</v>
      </c>
      <c r="F60" s="22">
        <v>757</v>
      </c>
      <c r="G60" s="22">
        <v>29512160.59</v>
      </c>
      <c r="H60" s="22">
        <v>3836</v>
      </c>
      <c r="I60" s="22">
        <v>30597678.66</v>
      </c>
      <c r="J60" s="22">
        <v>3475</v>
      </c>
      <c r="K60" s="22">
        <v>59729430.710000001</v>
      </c>
      <c r="L60" s="20">
        <f t="shared" si="0"/>
        <v>8224</v>
      </c>
      <c r="M60" s="20">
        <f t="shared" si="1"/>
        <v>123702003.43000001</v>
      </c>
      <c r="N60" s="22">
        <v>1780</v>
      </c>
      <c r="O60" s="22">
        <v>71470846.459999993</v>
      </c>
      <c r="P60" s="22">
        <v>92</v>
      </c>
      <c r="Q60" s="22">
        <v>16818468.440000001</v>
      </c>
      <c r="R60" s="20">
        <f t="shared" si="9"/>
        <v>1872</v>
      </c>
      <c r="S60" s="20">
        <f t="shared" si="10"/>
        <v>88289314.899999991</v>
      </c>
      <c r="T60" s="20">
        <f t="shared" si="3"/>
        <v>10096</v>
      </c>
      <c r="U60" s="20">
        <f t="shared" si="4"/>
        <v>211991318.32999998</v>
      </c>
      <c r="V60" s="11"/>
    </row>
    <row r="61" spans="1:22" s="5" customFormat="1" x14ac:dyDescent="0.2">
      <c r="A61" s="14">
        <v>54</v>
      </c>
      <c r="B61" s="29" t="s">
        <v>112</v>
      </c>
      <c r="C61" s="16" t="s">
        <v>113</v>
      </c>
      <c r="D61" s="21">
        <v>2</v>
      </c>
      <c r="E61" s="21">
        <v>1097460</v>
      </c>
      <c r="F61" s="21">
        <v>16</v>
      </c>
      <c r="G61" s="21">
        <v>2840572.11</v>
      </c>
      <c r="H61" s="21">
        <v>20</v>
      </c>
      <c r="I61" s="21">
        <v>54214834.850000001</v>
      </c>
      <c r="J61" s="21">
        <v>45</v>
      </c>
      <c r="K61" s="21">
        <v>91257892.719999999</v>
      </c>
      <c r="L61" s="21">
        <f t="shared" si="0"/>
        <v>83</v>
      </c>
      <c r="M61" s="21">
        <f t="shared" si="1"/>
        <v>149410759.68000001</v>
      </c>
      <c r="N61" s="21">
        <v>16</v>
      </c>
      <c r="O61" s="21">
        <v>42847988.039999999</v>
      </c>
      <c r="P61" s="21">
        <v>6</v>
      </c>
      <c r="Q61" s="21">
        <v>3265104</v>
      </c>
      <c r="R61" s="21">
        <f t="shared" si="9"/>
        <v>22</v>
      </c>
      <c r="S61" s="21">
        <f t="shared" si="10"/>
        <v>46113092.039999999</v>
      </c>
      <c r="T61" s="21">
        <f t="shared" si="3"/>
        <v>105</v>
      </c>
      <c r="U61" s="21">
        <f t="shared" si="4"/>
        <v>195523851.72</v>
      </c>
      <c r="V61" s="11"/>
    </row>
    <row r="62" spans="1:22" s="5" customFormat="1" x14ac:dyDescent="0.2">
      <c r="A62" s="17">
        <v>55</v>
      </c>
      <c r="B62" s="30" t="s">
        <v>140</v>
      </c>
      <c r="C62" s="1" t="s">
        <v>141</v>
      </c>
      <c r="D62" s="22">
        <v>8</v>
      </c>
      <c r="E62" s="22">
        <v>1127631.6200000001</v>
      </c>
      <c r="F62" s="22">
        <v>4</v>
      </c>
      <c r="G62" s="22">
        <v>21336.06</v>
      </c>
      <c r="H62" s="22">
        <v>118</v>
      </c>
      <c r="I62" s="22">
        <v>79489671.030000001</v>
      </c>
      <c r="J62" s="22">
        <v>155</v>
      </c>
      <c r="K62" s="22">
        <v>50890154.329999998</v>
      </c>
      <c r="L62" s="20">
        <f t="shared" si="0"/>
        <v>285</v>
      </c>
      <c r="M62" s="20">
        <f t="shared" si="1"/>
        <v>131528793.04000001</v>
      </c>
      <c r="N62" s="22">
        <v>3</v>
      </c>
      <c r="O62" s="22">
        <v>15004632.689999999</v>
      </c>
      <c r="P62" s="22">
        <v>7</v>
      </c>
      <c r="Q62" s="22">
        <v>47058440.100000001</v>
      </c>
      <c r="R62" s="20">
        <f t="shared" si="9"/>
        <v>10</v>
      </c>
      <c r="S62" s="20">
        <f t="shared" si="10"/>
        <v>62063072.789999999</v>
      </c>
      <c r="T62" s="20">
        <f t="shared" si="3"/>
        <v>295</v>
      </c>
      <c r="U62" s="20">
        <f t="shared" si="4"/>
        <v>193591865.83000001</v>
      </c>
      <c r="V62" s="11"/>
    </row>
    <row r="63" spans="1:22" s="5" customFormat="1" x14ac:dyDescent="0.2">
      <c r="A63" s="14">
        <v>56</v>
      </c>
      <c r="B63" s="29" t="s">
        <v>132</v>
      </c>
      <c r="C63" s="16" t="s">
        <v>133</v>
      </c>
      <c r="D63" s="21">
        <v>11</v>
      </c>
      <c r="E63" s="21">
        <v>956882.97</v>
      </c>
      <c r="F63" s="21">
        <v>31</v>
      </c>
      <c r="G63" s="21">
        <v>3005487.11</v>
      </c>
      <c r="H63" s="21">
        <v>264</v>
      </c>
      <c r="I63" s="21">
        <v>35150527.57</v>
      </c>
      <c r="J63" s="21">
        <v>343</v>
      </c>
      <c r="K63" s="21">
        <v>70475951.439999998</v>
      </c>
      <c r="L63" s="21">
        <f t="shared" si="0"/>
        <v>649</v>
      </c>
      <c r="M63" s="21">
        <f t="shared" si="1"/>
        <v>109588849.09</v>
      </c>
      <c r="N63" s="21">
        <v>19</v>
      </c>
      <c r="O63" s="21">
        <v>48024552.560000002</v>
      </c>
      <c r="P63" s="21">
        <v>4</v>
      </c>
      <c r="Q63" s="21">
        <v>10106366.15</v>
      </c>
      <c r="R63" s="21">
        <f t="shared" si="9"/>
        <v>23</v>
      </c>
      <c r="S63" s="21">
        <f t="shared" si="10"/>
        <v>58130918.710000001</v>
      </c>
      <c r="T63" s="21">
        <f t="shared" si="3"/>
        <v>672</v>
      </c>
      <c r="U63" s="21">
        <f t="shared" si="4"/>
        <v>167719767.80000001</v>
      </c>
      <c r="V63" s="11"/>
    </row>
    <row r="64" spans="1:22" s="5" customFormat="1" x14ac:dyDescent="0.2">
      <c r="A64" s="17">
        <v>57</v>
      </c>
      <c r="B64" s="30" t="s">
        <v>136</v>
      </c>
      <c r="C64" s="1" t="s">
        <v>137</v>
      </c>
      <c r="D64" s="22">
        <v>137</v>
      </c>
      <c r="E64" s="22">
        <v>3738267.41</v>
      </c>
      <c r="F64" s="22">
        <v>966</v>
      </c>
      <c r="G64" s="22">
        <v>31000399.640000001</v>
      </c>
      <c r="H64" s="22">
        <v>760</v>
      </c>
      <c r="I64" s="22">
        <v>17419870.079999998</v>
      </c>
      <c r="J64" s="22">
        <v>1643</v>
      </c>
      <c r="K64" s="22">
        <v>27626378.66</v>
      </c>
      <c r="L64" s="20">
        <f t="shared" si="0"/>
        <v>3506</v>
      </c>
      <c r="M64" s="20">
        <f t="shared" si="1"/>
        <v>79784915.789999992</v>
      </c>
      <c r="N64" s="22">
        <v>775</v>
      </c>
      <c r="O64" s="22">
        <v>57198938.960000001</v>
      </c>
      <c r="P64" s="22">
        <v>83</v>
      </c>
      <c r="Q64" s="22">
        <v>19807855.579999998</v>
      </c>
      <c r="R64" s="20">
        <f t="shared" si="9"/>
        <v>858</v>
      </c>
      <c r="S64" s="20">
        <f t="shared" si="10"/>
        <v>77006794.539999992</v>
      </c>
      <c r="T64" s="20">
        <f t="shared" si="3"/>
        <v>4364</v>
      </c>
      <c r="U64" s="20">
        <f t="shared" si="4"/>
        <v>156791710.32999998</v>
      </c>
      <c r="V64" s="11"/>
    </row>
    <row r="65" spans="1:22" s="5" customFormat="1" x14ac:dyDescent="0.2">
      <c r="A65" s="14">
        <v>58</v>
      </c>
      <c r="B65" s="15" t="s">
        <v>114</v>
      </c>
      <c r="C65" s="16" t="s">
        <v>115</v>
      </c>
      <c r="D65" s="21">
        <v>20</v>
      </c>
      <c r="E65" s="21">
        <v>5156507.46</v>
      </c>
      <c r="F65" s="21">
        <v>7</v>
      </c>
      <c r="G65" s="21">
        <v>73165.37</v>
      </c>
      <c r="H65" s="21">
        <v>11206</v>
      </c>
      <c r="I65" s="21">
        <v>73320870.260000005</v>
      </c>
      <c r="J65" s="21">
        <v>18635</v>
      </c>
      <c r="K65" s="21">
        <v>46715902.539999999</v>
      </c>
      <c r="L65" s="21">
        <f t="shared" si="0"/>
        <v>29868</v>
      </c>
      <c r="M65" s="21">
        <f t="shared" si="1"/>
        <v>125266445.63</v>
      </c>
      <c r="N65" s="21">
        <v>5</v>
      </c>
      <c r="O65" s="21">
        <v>151331.63</v>
      </c>
      <c r="P65" s="21">
        <v>12</v>
      </c>
      <c r="Q65" s="21">
        <v>29449684.059999999</v>
      </c>
      <c r="R65" s="21">
        <f t="shared" si="9"/>
        <v>17</v>
      </c>
      <c r="S65" s="21">
        <f t="shared" si="10"/>
        <v>29601015.689999998</v>
      </c>
      <c r="T65" s="21">
        <f t="shared" si="3"/>
        <v>29885</v>
      </c>
      <c r="U65" s="21">
        <f t="shared" si="4"/>
        <v>154867461.31999999</v>
      </c>
      <c r="V65" s="11"/>
    </row>
    <row r="66" spans="1:22" s="5" customFormat="1" x14ac:dyDescent="0.2">
      <c r="A66" s="17">
        <v>59</v>
      </c>
      <c r="B66" s="30" t="s">
        <v>110</v>
      </c>
      <c r="C66" s="1" t="s">
        <v>111</v>
      </c>
      <c r="D66" s="22">
        <v>15</v>
      </c>
      <c r="E66" s="22">
        <v>3046927.6</v>
      </c>
      <c r="F66" s="22"/>
      <c r="G66" s="22"/>
      <c r="H66" s="22">
        <v>4</v>
      </c>
      <c r="I66" s="22">
        <v>3214001.53</v>
      </c>
      <c r="J66" s="22">
        <v>18</v>
      </c>
      <c r="K66" s="22">
        <v>22257944.870000001</v>
      </c>
      <c r="L66" s="20">
        <f t="shared" si="0"/>
        <v>37</v>
      </c>
      <c r="M66" s="20">
        <f t="shared" si="1"/>
        <v>28518874</v>
      </c>
      <c r="N66" s="22">
        <v>3</v>
      </c>
      <c r="O66" s="22">
        <v>120000000</v>
      </c>
      <c r="P66" s="22">
        <v>1</v>
      </c>
      <c r="Q66" s="22">
        <v>5000000</v>
      </c>
      <c r="R66" s="20">
        <f t="shared" si="9"/>
        <v>4</v>
      </c>
      <c r="S66" s="20">
        <f t="shared" si="10"/>
        <v>125000000</v>
      </c>
      <c r="T66" s="20">
        <f t="shared" si="3"/>
        <v>41</v>
      </c>
      <c r="U66" s="20">
        <f t="shared" si="4"/>
        <v>153518874</v>
      </c>
      <c r="V66" s="11"/>
    </row>
    <row r="67" spans="1:22" s="5" customFormat="1" x14ac:dyDescent="0.2">
      <c r="A67" s="14">
        <v>60</v>
      </c>
      <c r="B67" s="29" t="s">
        <v>154</v>
      </c>
      <c r="C67" s="16" t="s">
        <v>155</v>
      </c>
      <c r="D67" s="21"/>
      <c r="E67" s="21"/>
      <c r="F67" s="21"/>
      <c r="G67" s="21"/>
      <c r="H67" s="21">
        <v>14148</v>
      </c>
      <c r="I67" s="21">
        <v>46313072.399999999</v>
      </c>
      <c r="J67" s="21">
        <v>25831</v>
      </c>
      <c r="K67" s="21">
        <v>69237799.280000001</v>
      </c>
      <c r="L67" s="21">
        <f t="shared" si="0"/>
        <v>39979</v>
      </c>
      <c r="M67" s="21">
        <f t="shared" si="1"/>
        <v>115550871.68000001</v>
      </c>
      <c r="N67" s="21">
        <v>103</v>
      </c>
      <c r="O67" s="21">
        <v>26840941.02</v>
      </c>
      <c r="P67" s="21">
        <v>259</v>
      </c>
      <c r="Q67" s="21">
        <v>6403066.6399999997</v>
      </c>
      <c r="R67" s="21">
        <f t="shared" si="9"/>
        <v>362</v>
      </c>
      <c r="S67" s="21">
        <f t="shared" si="10"/>
        <v>33244007.66</v>
      </c>
      <c r="T67" s="21">
        <f t="shared" si="3"/>
        <v>40341</v>
      </c>
      <c r="U67" s="21">
        <f t="shared" si="4"/>
        <v>148794879.34</v>
      </c>
      <c r="V67" s="11"/>
    </row>
    <row r="68" spans="1:22" s="5" customFormat="1" x14ac:dyDescent="0.2">
      <c r="A68" s="17">
        <v>61</v>
      </c>
      <c r="B68" s="30" t="s">
        <v>76</v>
      </c>
      <c r="C68" s="1" t="s">
        <v>77</v>
      </c>
      <c r="D68" s="22">
        <v>555</v>
      </c>
      <c r="E68" s="22">
        <v>49964145.170000002</v>
      </c>
      <c r="F68" s="22">
        <v>445</v>
      </c>
      <c r="G68" s="22">
        <v>26252568.34</v>
      </c>
      <c r="H68" s="22">
        <v>343</v>
      </c>
      <c r="I68" s="22">
        <v>10782468.77</v>
      </c>
      <c r="J68" s="22">
        <v>490</v>
      </c>
      <c r="K68" s="22">
        <v>9731855.0199999996</v>
      </c>
      <c r="L68" s="20">
        <f t="shared" si="0"/>
        <v>1833</v>
      </c>
      <c r="M68" s="20">
        <f t="shared" si="1"/>
        <v>96731037.299999997</v>
      </c>
      <c r="N68" s="22">
        <v>17</v>
      </c>
      <c r="O68" s="22">
        <v>13251887.439999999</v>
      </c>
      <c r="P68" s="22">
        <v>35</v>
      </c>
      <c r="Q68" s="22">
        <v>38183865.890000001</v>
      </c>
      <c r="R68" s="20">
        <f t="shared" si="9"/>
        <v>52</v>
      </c>
      <c r="S68" s="20">
        <f t="shared" si="10"/>
        <v>51435753.329999998</v>
      </c>
      <c r="T68" s="20">
        <f t="shared" si="3"/>
        <v>1885</v>
      </c>
      <c r="U68" s="20">
        <f t="shared" si="4"/>
        <v>148166790.63</v>
      </c>
      <c r="V68" s="11"/>
    </row>
    <row r="69" spans="1:22" s="5" customFormat="1" x14ac:dyDescent="0.2">
      <c r="A69" s="14">
        <v>62</v>
      </c>
      <c r="B69" s="29" t="s">
        <v>122</v>
      </c>
      <c r="C69" s="16" t="s">
        <v>123</v>
      </c>
      <c r="D69" s="21">
        <v>32</v>
      </c>
      <c r="E69" s="21">
        <v>1953503.62</v>
      </c>
      <c r="F69" s="21">
        <v>161</v>
      </c>
      <c r="G69" s="21">
        <v>15115986.289999999</v>
      </c>
      <c r="H69" s="21">
        <v>190</v>
      </c>
      <c r="I69" s="21">
        <v>26294910.41</v>
      </c>
      <c r="J69" s="21">
        <v>537</v>
      </c>
      <c r="K69" s="21">
        <v>39530794.460000001</v>
      </c>
      <c r="L69" s="21">
        <f t="shared" si="0"/>
        <v>920</v>
      </c>
      <c r="M69" s="21">
        <f t="shared" si="1"/>
        <v>82895194.780000001</v>
      </c>
      <c r="N69" s="21">
        <v>192</v>
      </c>
      <c r="O69" s="21">
        <v>44851901.219999999</v>
      </c>
      <c r="P69" s="21">
        <v>69</v>
      </c>
      <c r="Q69" s="21">
        <v>18477141.66</v>
      </c>
      <c r="R69" s="21">
        <f t="shared" si="9"/>
        <v>261</v>
      </c>
      <c r="S69" s="21">
        <f t="shared" si="10"/>
        <v>63329042.879999995</v>
      </c>
      <c r="T69" s="21">
        <f t="shared" si="3"/>
        <v>1181</v>
      </c>
      <c r="U69" s="21">
        <f t="shared" si="4"/>
        <v>146224237.66</v>
      </c>
      <c r="V69" s="11"/>
    </row>
    <row r="70" spans="1:22" s="5" customFormat="1" x14ac:dyDescent="0.2">
      <c r="A70" s="17">
        <v>63</v>
      </c>
      <c r="B70" s="30" t="s">
        <v>104</v>
      </c>
      <c r="C70" s="1" t="s">
        <v>105</v>
      </c>
      <c r="D70" s="22"/>
      <c r="E70" s="22"/>
      <c r="F70" s="22">
        <v>4</v>
      </c>
      <c r="G70" s="22">
        <v>2073557.23</v>
      </c>
      <c r="H70" s="22">
        <v>81</v>
      </c>
      <c r="I70" s="22">
        <v>33169593.879999999</v>
      </c>
      <c r="J70" s="22">
        <v>221</v>
      </c>
      <c r="K70" s="22">
        <v>14646400.140000001</v>
      </c>
      <c r="L70" s="20">
        <f t="shared" si="0"/>
        <v>306</v>
      </c>
      <c r="M70" s="20">
        <f t="shared" si="1"/>
        <v>49889551.25</v>
      </c>
      <c r="N70" s="22">
        <v>21</v>
      </c>
      <c r="O70" s="22">
        <v>29156013.43</v>
      </c>
      <c r="P70" s="22">
        <v>27</v>
      </c>
      <c r="Q70" s="22">
        <v>65840000</v>
      </c>
      <c r="R70" s="20">
        <f t="shared" si="9"/>
        <v>48</v>
      </c>
      <c r="S70" s="20">
        <f t="shared" si="10"/>
        <v>94996013.430000007</v>
      </c>
      <c r="T70" s="20">
        <f t="shared" si="3"/>
        <v>354</v>
      </c>
      <c r="U70" s="20">
        <f t="shared" si="4"/>
        <v>144885564.68000001</v>
      </c>
      <c r="V70" s="11"/>
    </row>
    <row r="71" spans="1:22" s="5" customFormat="1" x14ac:dyDescent="0.2">
      <c r="A71" s="14">
        <v>64</v>
      </c>
      <c r="B71" s="29" t="s">
        <v>148</v>
      </c>
      <c r="C71" s="16" t="s">
        <v>149</v>
      </c>
      <c r="D71" s="21">
        <v>89</v>
      </c>
      <c r="E71" s="21">
        <v>2111186.67</v>
      </c>
      <c r="F71" s="21">
        <v>684</v>
      </c>
      <c r="G71" s="21">
        <v>16944360.57</v>
      </c>
      <c r="H71" s="21">
        <v>2796</v>
      </c>
      <c r="I71" s="21">
        <v>15700955.18</v>
      </c>
      <c r="J71" s="21">
        <v>3633</v>
      </c>
      <c r="K71" s="21">
        <v>34224651.409999996</v>
      </c>
      <c r="L71" s="21">
        <f t="shared" si="0"/>
        <v>7202</v>
      </c>
      <c r="M71" s="21">
        <f t="shared" si="1"/>
        <v>68981153.829999998</v>
      </c>
      <c r="N71" s="21">
        <v>3762</v>
      </c>
      <c r="O71" s="21">
        <v>50052485.479999997</v>
      </c>
      <c r="P71" s="21">
        <v>486</v>
      </c>
      <c r="Q71" s="21">
        <v>16704218.27</v>
      </c>
      <c r="R71" s="21">
        <f t="shared" si="9"/>
        <v>4248</v>
      </c>
      <c r="S71" s="21">
        <f t="shared" si="10"/>
        <v>66756703.75</v>
      </c>
      <c r="T71" s="21">
        <f t="shared" si="3"/>
        <v>11450</v>
      </c>
      <c r="U71" s="21">
        <f t="shared" si="4"/>
        <v>135737857.57999998</v>
      </c>
      <c r="V71" s="11"/>
    </row>
    <row r="72" spans="1:22" s="5" customFormat="1" x14ac:dyDescent="0.2">
      <c r="A72" s="17">
        <v>65</v>
      </c>
      <c r="B72" s="30" t="s">
        <v>152</v>
      </c>
      <c r="C72" s="1" t="s">
        <v>153</v>
      </c>
      <c r="D72" s="22">
        <v>22</v>
      </c>
      <c r="E72" s="22">
        <v>20465960.370000001</v>
      </c>
      <c r="F72" s="22">
        <v>187</v>
      </c>
      <c r="G72" s="22">
        <v>33111234.350000001</v>
      </c>
      <c r="H72" s="22">
        <v>5</v>
      </c>
      <c r="I72" s="22">
        <v>216019.65</v>
      </c>
      <c r="J72" s="22">
        <v>31</v>
      </c>
      <c r="K72" s="22">
        <v>9926248.2599999998</v>
      </c>
      <c r="L72" s="20">
        <f t="shared" si="0"/>
        <v>245</v>
      </c>
      <c r="M72" s="20">
        <f t="shared" si="1"/>
        <v>63719462.629999995</v>
      </c>
      <c r="N72" s="22">
        <v>14</v>
      </c>
      <c r="O72" s="22">
        <v>46447800</v>
      </c>
      <c r="P72" s="22">
        <v>13</v>
      </c>
      <c r="Q72" s="22">
        <v>17348179</v>
      </c>
      <c r="R72" s="20">
        <f t="shared" si="9"/>
        <v>27</v>
      </c>
      <c r="S72" s="20">
        <f t="shared" si="10"/>
        <v>63795979</v>
      </c>
      <c r="T72" s="20">
        <f t="shared" si="3"/>
        <v>272</v>
      </c>
      <c r="U72" s="20">
        <f t="shared" si="4"/>
        <v>127515441.63</v>
      </c>
      <c r="V72" s="11"/>
    </row>
    <row r="73" spans="1:22" s="5" customFormat="1" x14ac:dyDescent="0.2">
      <c r="A73" s="14">
        <v>66</v>
      </c>
      <c r="B73" s="15" t="s">
        <v>166</v>
      </c>
      <c r="C73" s="16" t="s">
        <v>167</v>
      </c>
      <c r="D73" s="21">
        <v>134</v>
      </c>
      <c r="E73" s="21">
        <v>24130117.32</v>
      </c>
      <c r="F73" s="21">
        <v>69</v>
      </c>
      <c r="G73" s="21">
        <v>3851809.78</v>
      </c>
      <c r="H73" s="21">
        <v>10</v>
      </c>
      <c r="I73" s="21">
        <v>1410617.9</v>
      </c>
      <c r="J73" s="21">
        <v>106</v>
      </c>
      <c r="K73" s="21">
        <v>36759990.039999999</v>
      </c>
      <c r="L73" s="21">
        <f t="shared" si="0"/>
        <v>319</v>
      </c>
      <c r="M73" s="21">
        <f t="shared" si="1"/>
        <v>66152535.039999999</v>
      </c>
      <c r="N73" s="21">
        <v>14</v>
      </c>
      <c r="O73" s="21">
        <v>32469645.579999998</v>
      </c>
      <c r="P73" s="21">
        <v>18</v>
      </c>
      <c r="Q73" s="21">
        <v>22470572.850000001</v>
      </c>
      <c r="R73" s="21">
        <f t="shared" si="9"/>
        <v>32</v>
      </c>
      <c r="S73" s="21">
        <f t="shared" si="10"/>
        <v>54940218.43</v>
      </c>
      <c r="T73" s="21">
        <f t="shared" si="3"/>
        <v>351</v>
      </c>
      <c r="U73" s="21">
        <f t="shared" si="4"/>
        <v>121092753.47</v>
      </c>
      <c r="V73" s="11"/>
    </row>
    <row r="74" spans="1:22" s="5" customFormat="1" x14ac:dyDescent="0.2">
      <c r="A74" s="17">
        <v>67</v>
      </c>
      <c r="B74" s="30" t="s">
        <v>142</v>
      </c>
      <c r="C74" s="1" t="s">
        <v>143</v>
      </c>
      <c r="D74" s="22">
        <v>2</v>
      </c>
      <c r="E74" s="22">
        <v>3000405.94</v>
      </c>
      <c r="F74" s="22">
        <v>1</v>
      </c>
      <c r="G74" s="22">
        <v>1696399.88</v>
      </c>
      <c r="H74" s="22">
        <v>12</v>
      </c>
      <c r="I74" s="22">
        <v>2460620.9500000002</v>
      </c>
      <c r="J74" s="22">
        <v>42</v>
      </c>
      <c r="K74" s="22">
        <v>931899.22</v>
      </c>
      <c r="L74" s="20">
        <f t="shared" si="0"/>
        <v>57</v>
      </c>
      <c r="M74" s="20">
        <f t="shared" si="1"/>
        <v>8089325.9900000002</v>
      </c>
      <c r="N74" s="22">
        <v>4</v>
      </c>
      <c r="O74" s="22">
        <v>53318810</v>
      </c>
      <c r="P74" s="22">
        <v>4</v>
      </c>
      <c r="Q74" s="22">
        <v>56012000</v>
      </c>
      <c r="R74" s="20">
        <f t="shared" si="9"/>
        <v>8</v>
      </c>
      <c r="S74" s="20">
        <f t="shared" si="10"/>
        <v>109330810</v>
      </c>
      <c r="T74" s="20">
        <f t="shared" si="3"/>
        <v>65</v>
      </c>
      <c r="U74" s="20">
        <f t="shared" si="4"/>
        <v>117420135.98999999</v>
      </c>
      <c r="V74" s="11"/>
    </row>
    <row r="75" spans="1:22" s="5" customFormat="1" x14ac:dyDescent="0.2">
      <c r="A75" s="14">
        <v>68</v>
      </c>
      <c r="B75" s="29" t="s">
        <v>146</v>
      </c>
      <c r="C75" s="16" t="s">
        <v>147</v>
      </c>
      <c r="D75" s="21">
        <v>140</v>
      </c>
      <c r="E75" s="21">
        <v>2915405.56</v>
      </c>
      <c r="F75" s="21">
        <v>1215</v>
      </c>
      <c r="G75" s="21">
        <v>36032446.290200002</v>
      </c>
      <c r="H75" s="21">
        <v>478</v>
      </c>
      <c r="I75" s="21">
        <v>12125851.67</v>
      </c>
      <c r="J75" s="21">
        <v>1257</v>
      </c>
      <c r="K75" s="21">
        <v>17377936.129999999</v>
      </c>
      <c r="L75" s="21">
        <f t="shared" si="0"/>
        <v>3090</v>
      </c>
      <c r="M75" s="21">
        <f t="shared" si="1"/>
        <v>68451639.650200009</v>
      </c>
      <c r="N75" s="21">
        <v>493</v>
      </c>
      <c r="O75" s="21">
        <v>42242182.960000001</v>
      </c>
      <c r="P75" s="21">
        <v>54</v>
      </c>
      <c r="Q75" s="21">
        <v>3963026.11</v>
      </c>
      <c r="R75" s="21">
        <f t="shared" si="9"/>
        <v>547</v>
      </c>
      <c r="S75" s="21">
        <f t="shared" si="10"/>
        <v>46205209.07</v>
      </c>
      <c r="T75" s="21">
        <f t="shared" si="3"/>
        <v>3637</v>
      </c>
      <c r="U75" s="21">
        <f t="shared" si="4"/>
        <v>114656848.7202</v>
      </c>
      <c r="V75" s="11"/>
    </row>
    <row r="76" spans="1:22" s="5" customFormat="1" x14ac:dyDescent="0.2">
      <c r="A76" s="17">
        <v>69</v>
      </c>
      <c r="B76" s="30" t="s">
        <v>156</v>
      </c>
      <c r="C76" s="1" t="s">
        <v>157</v>
      </c>
      <c r="D76" s="22"/>
      <c r="E76" s="22"/>
      <c r="F76" s="22"/>
      <c r="G76" s="22"/>
      <c r="H76" s="22">
        <v>967</v>
      </c>
      <c r="I76" s="22">
        <v>10500890.51</v>
      </c>
      <c r="J76" s="22">
        <v>4639</v>
      </c>
      <c r="K76" s="22">
        <v>51784435.68</v>
      </c>
      <c r="L76" s="20">
        <f t="shared" si="0"/>
        <v>5606</v>
      </c>
      <c r="M76" s="20">
        <f t="shared" si="1"/>
        <v>62285326.189999998</v>
      </c>
      <c r="N76" s="22">
        <v>2488</v>
      </c>
      <c r="O76" s="22">
        <v>43418000.969999999</v>
      </c>
      <c r="P76" s="22">
        <v>940</v>
      </c>
      <c r="Q76" s="22">
        <v>1697588.08</v>
      </c>
      <c r="R76" s="20">
        <f t="shared" si="9"/>
        <v>3428</v>
      </c>
      <c r="S76" s="20">
        <f t="shared" si="10"/>
        <v>45115589.049999997</v>
      </c>
      <c r="T76" s="20">
        <f t="shared" si="3"/>
        <v>9034</v>
      </c>
      <c r="U76" s="20">
        <f t="shared" si="4"/>
        <v>107400915.23999999</v>
      </c>
      <c r="V76" s="11"/>
    </row>
    <row r="77" spans="1:22" s="5" customFormat="1" x14ac:dyDescent="0.2">
      <c r="A77" s="14">
        <v>70</v>
      </c>
      <c r="B77" s="29" t="s">
        <v>144</v>
      </c>
      <c r="C77" s="16" t="s">
        <v>145</v>
      </c>
      <c r="D77" s="21">
        <v>120</v>
      </c>
      <c r="E77" s="21">
        <v>2664101.94</v>
      </c>
      <c r="F77" s="21">
        <v>907</v>
      </c>
      <c r="G77" s="21">
        <v>35380689.32</v>
      </c>
      <c r="H77" s="21">
        <v>580</v>
      </c>
      <c r="I77" s="21">
        <v>9106880.4399999995</v>
      </c>
      <c r="J77" s="21">
        <v>641</v>
      </c>
      <c r="K77" s="21">
        <v>10475526.34</v>
      </c>
      <c r="L77" s="21">
        <f t="shared" si="0"/>
        <v>2248</v>
      </c>
      <c r="M77" s="21">
        <f t="shared" si="1"/>
        <v>57627198.039999992</v>
      </c>
      <c r="N77" s="21">
        <v>452</v>
      </c>
      <c r="O77" s="21">
        <v>41306213.329999998</v>
      </c>
      <c r="P77" s="21">
        <v>74</v>
      </c>
      <c r="Q77" s="21">
        <v>7229173.6200000001</v>
      </c>
      <c r="R77" s="21">
        <f t="shared" si="9"/>
        <v>526</v>
      </c>
      <c r="S77" s="21">
        <f t="shared" si="10"/>
        <v>48535386.949999996</v>
      </c>
      <c r="T77" s="21">
        <f t="shared" si="3"/>
        <v>2774</v>
      </c>
      <c r="U77" s="21">
        <f t="shared" si="4"/>
        <v>106162584.98999998</v>
      </c>
      <c r="V77" s="11"/>
    </row>
    <row r="78" spans="1:22" s="5" customFormat="1" x14ac:dyDescent="0.2">
      <c r="A78" s="17">
        <v>71</v>
      </c>
      <c r="B78" s="30" t="s">
        <v>160</v>
      </c>
      <c r="C78" s="1" t="s">
        <v>161</v>
      </c>
      <c r="D78" s="22">
        <v>33</v>
      </c>
      <c r="E78" s="22">
        <v>445005.18</v>
      </c>
      <c r="F78" s="22">
        <v>272</v>
      </c>
      <c r="G78" s="22">
        <v>5033539.7699999996</v>
      </c>
      <c r="H78" s="22">
        <v>1772</v>
      </c>
      <c r="I78" s="22">
        <v>16394103.26</v>
      </c>
      <c r="J78" s="22">
        <v>3675</v>
      </c>
      <c r="K78" s="22">
        <v>41788941.969999999</v>
      </c>
      <c r="L78" s="20">
        <f t="shared" si="0"/>
        <v>5752</v>
      </c>
      <c r="M78" s="20">
        <f t="shared" si="1"/>
        <v>63661590.18</v>
      </c>
      <c r="N78" s="22">
        <v>1131</v>
      </c>
      <c r="O78" s="22">
        <v>32891285.390000001</v>
      </c>
      <c r="P78" s="22">
        <v>39</v>
      </c>
      <c r="Q78" s="22">
        <v>2819922.06</v>
      </c>
      <c r="R78" s="20">
        <f t="shared" si="9"/>
        <v>1170</v>
      </c>
      <c r="S78" s="20">
        <f t="shared" si="10"/>
        <v>35711207.450000003</v>
      </c>
      <c r="T78" s="20">
        <f t="shared" si="3"/>
        <v>6922</v>
      </c>
      <c r="U78" s="20">
        <f t="shared" si="4"/>
        <v>99372797.629999995</v>
      </c>
      <c r="V78" s="11"/>
    </row>
    <row r="79" spans="1:22" s="5" customFormat="1" x14ac:dyDescent="0.2">
      <c r="A79" s="14">
        <v>72</v>
      </c>
      <c r="B79" s="29" t="s">
        <v>209</v>
      </c>
      <c r="C79" s="16" t="s">
        <v>210</v>
      </c>
      <c r="D79" s="21"/>
      <c r="E79" s="21"/>
      <c r="F79" s="21">
        <v>3</v>
      </c>
      <c r="G79" s="21">
        <v>1006913.84</v>
      </c>
      <c r="H79" s="21">
        <v>6</v>
      </c>
      <c r="I79" s="21">
        <v>14876505.470000001</v>
      </c>
      <c r="J79" s="21">
        <v>35</v>
      </c>
      <c r="K79" s="21">
        <v>466861.71</v>
      </c>
      <c r="L79" s="21">
        <f t="shared" si="0"/>
        <v>44</v>
      </c>
      <c r="M79" s="21">
        <f t="shared" si="1"/>
        <v>16350281.020000001</v>
      </c>
      <c r="N79" s="21">
        <v>2</v>
      </c>
      <c r="O79" s="21">
        <v>41000000</v>
      </c>
      <c r="P79" s="21">
        <v>2</v>
      </c>
      <c r="Q79" s="21">
        <v>35000000</v>
      </c>
      <c r="R79" s="21">
        <f t="shared" si="9"/>
        <v>4</v>
      </c>
      <c r="S79" s="21">
        <f t="shared" si="10"/>
        <v>76000000</v>
      </c>
      <c r="T79" s="21">
        <f t="shared" si="3"/>
        <v>48</v>
      </c>
      <c r="U79" s="21">
        <f t="shared" si="4"/>
        <v>92350281.019999996</v>
      </c>
      <c r="V79" s="11"/>
    </row>
    <row r="80" spans="1:22" s="5" customFormat="1" x14ac:dyDescent="0.2">
      <c r="A80" s="17">
        <v>73</v>
      </c>
      <c r="B80" s="30" t="s">
        <v>197</v>
      </c>
      <c r="C80" s="1" t="s">
        <v>198</v>
      </c>
      <c r="D80" s="22">
        <v>1</v>
      </c>
      <c r="E80" s="22">
        <v>18229.46</v>
      </c>
      <c r="F80" s="22">
        <v>36</v>
      </c>
      <c r="G80" s="22">
        <v>1007560.87</v>
      </c>
      <c r="H80" s="22">
        <v>303</v>
      </c>
      <c r="I80" s="22">
        <v>14453531.189999999</v>
      </c>
      <c r="J80" s="22">
        <v>1890</v>
      </c>
      <c r="K80" s="22">
        <v>43775973.840000004</v>
      </c>
      <c r="L80" s="20">
        <f t="shared" si="0"/>
        <v>2230</v>
      </c>
      <c r="M80" s="20">
        <f t="shared" si="1"/>
        <v>59255295.359999999</v>
      </c>
      <c r="N80" s="22">
        <v>516</v>
      </c>
      <c r="O80" s="22">
        <v>30709079.57</v>
      </c>
      <c r="P80" s="22">
        <v>10</v>
      </c>
      <c r="Q80" s="22">
        <v>2160400.5</v>
      </c>
      <c r="R80" s="20">
        <f t="shared" si="9"/>
        <v>526</v>
      </c>
      <c r="S80" s="20">
        <f t="shared" si="10"/>
        <v>32869480.07</v>
      </c>
      <c r="T80" s="20">
        <f t="shared" si="3"/>
        <v>2756</v>
      </c>
      <c r="U80" s="20">
        <f t="shared" si="4"/>
        <v>92124775.430000007</v>
      </c>
      <c r="V80" s="11"/>
    </row>
    <row r="81" spans="1:22" s="5" customFormat="1" x14ac:dyDescent="0.2">
      <c r="A81" s="14">
        <v>74</v>
      </c>
      <c r="B81" s="15" t="s">
        <v>246</v>
      </c>
      <c r="C81" s="16" t="s">
        <v>331</v>
      </c>
      <c r="D81" s="21"/>
      <c r="E81" s="21"/>
      <c r="F81" s="21">
        <v>116</v>
      </c>
      <c r="G81" s="21">
        <v>27622673.09</v>
      </c>
      <c r="H81" s="21">
        <v>309</v>
      </c>
      <c r="I81" s="21">
        <v>41514459.780000001</v>
      </c>
      <c r="J81" s="21">
        <v>288</v>
      </c>
      <c r="K81" s="21">
        <v>15767019.199999999</v>
      </c>
      <c r="L81" s="21">
        <f t="shared" si="0"/>
        <v>713</v>
      </c>
      <c r="M81" s="21">
        <f t="shared" si="1"/>
        <v>84904152.070000008</v>
      </c>
      <c r="N81" s="21">
        <v>115</v>
      </c>
      <c r="O81" s="21">
        <v>2641707.77</v>
      </c>
      <c r="P81" s="21">
        <v>58</v>
      </c>
      <c r="Q81" s="21">
        <v>761605.38</v>
      </c>
      <c r="R81" s="21">
        <f t="shared" si="9"/>
        <v>173</v>
      </c>
      <c r="S81" s="21">
        <f t="shared" si="10"/>
        <v>3403313.15</v>
      </c>
      <c r="T81" s="21">
        <f t="shared" si="3"/>
        <v>886</v>
      </c>
      <c r="U81" s="21">
        <f t="shared" si="4"/>
        <v>88307465.220000014</v>
      </c>
      <c r="V81" s="11"/>
    </row>
    <row r="82" spans="1:22" s="5" customFormat="1" x14ac:dyDescent="0.2">
      <c r="A82" s="17">
        <v>75</v>
      </c>
      <c r="B82" s="30" t="s">
        <v>158</v>
      </c>
      <c r="C82" s="1" t="s">
        <v>159</v>
      </c>
      <c r="D82" s="22">
        <v>27</v>
      </c>
      <c r="E82" s="22">
        <v>1311799.3999999999</v>
      </c>
      <c r="F82" s="22">
        <v>630</v>
      </c>
      <c r="G82" s="22">
        <v>22725512.18</v>
      </c>
      <c r="H82" s="22">
        <v>349</v>
      </c>
      <c r="I82" s="22">
        <v>9204267.3000000007</v>
      </c>
      <c r="J82" s="22">
        <v>861</v>
      </c>
      <c r="K82" s="22">
        <v>14466337.109999999</v>
      </c>
      <c r="L82" s="20">
        <f t="shared" si="0"/>
        <v>1867</v>
      </c>
      <c r="M82" s="20">
        <f t="shared" si="1"/>
        <v>47707915.989999995</v>
      </c>
      <c r="N82" s="22">
        <v>940</v>
      </c>
      <c r="O82" s="22">
        <v>30333450.59</v>
      </c>
      <c r="P82" s="22">
        <v>156</v>
      </c>
      <c r="Q82" s="22">
        <v>3657543.42</v>
      </c>
      <c r="R82" s="20">
        <f t="shared" si="9"/>
        <v>1096</v>
      </c>
      <c r="S82" s="20">
        <f t="shared" si="10"/>
        <v>33990994.009999998</v>
      </c>
      <c r="T82" s="20">
        <f t="shared" si="3"/>
        <v>2963</v>
      </c>
      <c r="U82" s="20">
        <f t="shared" si="4"/>
        <v>81698910</v>
      </c>
      <c r="V82" s="11"/>
    </row>
    <row r="83" spans="1:22" s="5" customFormat="1" x14ac:dyDescent="0.2">
      <c r="A83" s="14">
        <v>76</v>
      </c>
      <c r="B83" s="29" t="s">
        <v>176</v>
      </c>
      <c r="C83" s="16" t="s">
        <v>177</v>
      </c>
      <c r="D83" s="21">
        <v>4</v>
      </c>
      <c r="E83" s="21">
        <v>68390.009999999995</v>
      </c>
      <c r="F83" s="21">
        <v>156</v>
      </c>
      <c r="G83" s="21">
        <v>4534910.33</v>
      </c>
      <c r="H83" s="21">
        <v>651</v>
      </c>
      <c r="I83" s="21">
        <v>4418428.34</v>
      </c>
      <c r="J83" s="21">
        <v>1705</v>
      </c>
      <c r="K83" s="21">
        <v>18895195.059999999</v>
      </c>
      <c r="L83" s="21">
        <f t="shared" si="0"/>
        <v>2516</v>
      </c>
      <c r="M83" s="21">
        <f t="shared" si="1"/>
        <v>27916923.739999998</v>
      </c>
      <c r="N83" s="21">
        <v>1782</v>
      </c>
      <c r="O83" s="21">
        <v>35948089.210000001</v>
      </c>
      <c r="P83" s="21">
        <v>119</v>
      </c>
      <c r="Q83" s="21">
        <v>17526885.140000001</v>
      </c>
      <c r="R83" s="21">
        <f t="shared" si="9"/>
        <v>1901</v>
      </c>
      <c r="S83" s="21">
        <f t="shared" si="10"/>
        <v>53474974.350000001</v>
      </c>
      <c r="T83" s="21">
        <f t="shared" si="3"/>
        <v>4417</v>
      </c>
      <c r="U83" s="21">
        <f t="shared" si="4"/>
        <v>81391898.090000004</v>
      </c>
      <c r="V83" s="11"/>
    </row>
    <row r="84" spans="1:22" s="5" customFormat="1" x14ac:dyDescent="0.2">
      <c r="A84" s="17">
        <v>77</v>
      </c>
      <c r="B84" s="30" t="s">
        <v>207</v>
      </c>
      <c r="C84" s="1" t="s">
        <v>208</v>
      </c>
      <c r="D84" s="22">
        <v>14</v>
      </c>
      <c r="E84" s="22">
        <v>2555427.9</v>
      </c>
      <c r="F84" s="22">
        <v>7</v>
      </c>
      <c r="G84" s="22">
        <v>233934.58</v>
      </c>
      <c r="H84" s="22">
        <v>2</v>
      </c>
      <c r="I84" s="22">
        <v>7019729.8499999996</v>
      </c>
      <c r="J84" s="22">
        <v>32</v>
      </c>
      <c r="K84" s="22">
        <v>30215411.640000001</v>
      </c>
      <c r="L84" s="20">
        <f t="shared" si="0"/>
        <v>55</v>
      </c>
      <c r="M84" s="20">
        <f t="shared" si="1"/>
        <v>40024503.969999999</v>
      </c>
      <c r="N84" s="22">
        <v>9</v>
      </c>
      <c r="O84" s="22">
        <v>34100000</v>
      </c>
      <c r="P84" s="22">
        <v>1</v>
      </c>
      <c r="Q84" s="22">
        <v>7000000</v>
      </c>
      <c r="R84" s="20">
        <f t="shared" si="9"/>
        <v>10</v>
      </c>
      <c r="S84" s="20">
        <f t="shared" si="10"/>
        <v>41100000</v>
      </c>
      <c r="T84" s="20">
        <f t="shared" si="3"/>
        <v>65</v>
      </c>
      <c r="U84" s="20">
        <f t="shared" si="4"/>
        <v>81124503.969999999</v>
      </c>
      <c r="V84" s="11"/>
    </row>
    <row r="85" spans="1:22" s="5" customFormat="1" x14ac:dyDescent="0.2">
      <c r="A85" s="14">
        <v>78</v>
      </c>
      <c r="B85" s="29" t="s">
        <v>164</v>
      </c>
      <c r="C85" s="16" t="s">
        <v>165</v>
      </c>
      <c r="D85" s="21">
        <v>66</v>
      </c>
      <c r="E85" s="21">
        <v>16452973.199999999</v>
      </c>
      <c r="F85" s="21">
        <v>142</v>
      </c>
      <c r="G85" s="21">
        <v>11822117.49</v>
      </c>
      <c r="H85" s="21">
        <v>21</v>
      </c>
      <c r="I85" s="21">
        <v>3702969.49</v>
      </c>
      <c r="J85" s="21">
        <v>143</v>
      </c>
      <c r="K85" s="21">
        <v>1841405.91</v>
      </c>
      <c r="L85" s="21">
        <f t="shared" si="0"/>
        <v>372</v>
      </c>
      <c r="M85" s="21">
        <f t="shared" si="1"/>
        <v>33819466.089999996</v>
      </c>
      <c r="N85" s="21">
        <v>169</v>
      </c>
      <c r="O85" s="21">
        <v>13843924.199999999</v>
      </c>
      <c r="P85" s="21">
        <v>82</v>
      </c>
      <c r="Q85" s="21">
        <v>20341702.530000001</v>
      </c>
      <c r="R85" s="21">
        <f t="shared" ref="R85:R167" si="13">N85+P85</f>
        <v>251</v>
      </c>
      <c r="S85" s="21">
        <f t="shared" ref="S85:S167" si="14">O85+Q85</f>
        <v>34185626.730000004</v>
      </c>
      <c r="T85" s="21">
        <f t="shared" si="3"/>
        <v>623</v>
      </c>
      <c r="U85" s="21">
        <f t="shared" si="4"/>
        <v>68005092.819999993</v>
      </c>
      <c r="V85" s="11"/>
    </row>
    <row r="86" spans="1:22" s="5" customFormat="1" x14ac:dyDescent="0.2">
      <c r="A86" s="17">
        <v>79</v>
      </c>
      <c r="B86" s="30" t="s">
        <v>162</v>
      </c>
      <c r="C86" s="1" t="s">
        <v>163</v>
      </c>
      <c r="D86" s="22"/>
      <c r="E86" s="22"/>
      <c r="F86" s="22">
        <v>30</v>
      </c>
      <c r="G86" s="22">
        <v>14155210.48</v>
      </c>
      <c r="H86" s="22">
        <v>51</v>
      </c>
      <c r="I86" s="22">
        <v>13015295.83</v>
      </c>
      <c r="J86" s="22">
        <v>114</v>
      </c>
      <c r="K86" s="22">
        <v>6007984.5099999998</v>
      </c>
      <c r="L86" s="20">
        <f t="shared" si="0"/>
        <v>195</v>
      </c>
      <c r="M86" s="20">
        <f t="shared" si="1"/>
        <v>33178490.82</v>
      </c>
      <c r="N86" s="22">
        <v>54</v>
      </c>
      <c r="O86" s="22">
        <v>20480492</v>
      </c>
      <c r="P86" s="22">
        <v>15</v>
      </c>
      <c r="Q86" s="22">
        <v>13343525.4</v>
      </c>
      <c r="R86" s="20">
        <f t="shared" si="13"/>
        <v>69</v>
      </c>
      <c r="S86" s="20">
        <f t="shared" si="14"/>
        <v>33824017.399999999</v>
      </c>
      <c r="T86" s="20">
        <f t="shared" si="3"/>
        <v>264</v>
      </c>
      <c r="U86" s="20">
        <f t="shared" si="4"/>
        <v>67002508.219999999</v>
      </c>
      <c r="V86" s="11"/>
    </row>
    <row r="87" spans="1:22" s="5" customFormat="1" x14ac:dyDescent="0.2">
      <c r="A87" s="14">
        <v>80</v>
      </c>
      <c r="B87" s="29" t="s">
        <v>221</v>
      </c>
      <c r="C87" s="16" t="s">
        <v>222</v>
      </c>
      <c r="D87" s="21">
        <v>65</v>
      </c>
      <c r="E87" s="21">
        <v>4164746.09</v>
      </c>
      <c r="F87" s="21">
        <v>8</v>
      </c>
      <c r="G87" s="21">
        <v>16733604.84</v>
      </c>
      <c r="H87" s="21">
        <v>29</v>
      </c>
      <c r="I87" s="21">
        <v>7809472.04</v>
      </c>
      <c r="J87" s="21">
        <v>121</v>
      </c>
      <c r="K87" s="21">
        <v>513781.14</v>
      </c>
      <c r="L87" s="21">
        <f t="shared" si="0"/>
        <v>223</v>
      </c>
      <c r="M87" s="21">
        <f t="shared" si="1"/>
        <v>29221604.109999999</v>
      </c>
      <c r="N87" s="21">
        <v>10</v>
      </c>
      <c r="O87" s="21">
        <v>18172615</v>
      </c>
      <c r="P87" s="21">
        <v>29</v>
      </c>
      <c r="Q87" s="21">
        <v>12965000</v>
      </c>
      <c r="R87" s="21">
        <f t="shared" si="13"/>
        <v>39</v>
      </c>
      <c r="S87" s="21">
        <f t="shared" si="14"/>
        <v>31137615</v>
      </c>
      <c r="T87" s="21">
        <f t="shared" si="3"/>
        <v>262</v>
      </c>
      <c r="U87" s="21">
        <f t="shared" si="4"/>
        <v>60359219.109999999</v>
      </c>
      <c r="V87" s="11"/>
    </row>
    <row r="88" spans="1:22" s="5" customFormat="1" x14ac:dyDescent="0.2">
      <c r="A88" s="17">
        <v>81</v>
      </c>
      <c r="B88" s="30" t="s">
        <v>150</v>
      </c>
      <c r="C88" s="1" t="s">
        <v>151</v>
      </c>
      <c r="D88" s="22">
        <v>25</v>
      </c>
      <c r="E88" s="22">
        <v>47444194.469999999</v>
      </c>
      <c r="F88" s="22"/>
      <c r="G88" s="22"/>
      <c r="H88" s="22">
        <v>33</v>
      </c>
      <c r="I88" s="22">
        <v>9887796.0199999996</v>
      </c>
      <c r="J88" s="22"/>
      <c r="K88" s="22"/>
      <c r="L88" s="20">
        <f t="shared" si="0"/>
        <v>58</v>
      </c>
      <c r="M88" s="20">
        <f t="shared" si="1"/>
        <v>57331990.489999995</v>
      </c>
      <c r="N88" s="22"/>
      <c r="O88" s="22"/>
      <c r="P88" s="22"/>
      <c r="Q88" s="22"/>
      <c r="R88" s="20">
        <f t="shared" si="13"/>
        <v>0</v>
      </c>
      <c r="S88" s="20">
        <f t="shared" si="14"/>
        <v>0</v>
      </c>
      <c r="T88" s="20">
        <f t="shared" si="3"/>
        <v>58</v>
      </c>
      <c r="U88" s="20">
        <f t="shared" si="4"/>
        <v>57331990.489999995</v>
      </c>
      <c r="V88" s="11"/>
    </row>
    <row r="89" spans="1:22" s="5" customFormat="1" x14ac:dyDescent="0.2">
      <c r="A89" s="14">
        <v>82</v>
      </c>
      <c r="B89" s="15" t="s">
        <v>217</v>
      </c>
      <c r="C89" s="16" t="s">
        <v>218</v>
      </c>
      <c r="D89" s="21">
        <v>2</v>
      </c>
      <c r="E89" s="21">
        <v>15748.47</v>
      </c>
      <c r="F89" s="21">
        <v>344</v>
      </c>
      <c r="G89" s="21">
        <v>25608966.010000002</v>
      </c>
      <c r="H89" s="21">
        <v>57</v>
      </c>
      <c r="I89" s="21">
        <v>620283.86</v>
      </c>
      <c r="J89" s="21">
        <v>65</v>
      </c>
      <c r="K89" s="21">
        <v>1506846.43</v>
      </c>
      <c r="L89" s="21">
        <f t="shared" ref="L89:L167" si="15">D89+F89+H89+J89</f>
        <v>468</v>
      </c>
      <c r="M89" s="21">
        <f t="shared" ref="M89:M167" si="16">E89+G89+I89+K89</f>
        <v>27751844.77</v>
      </c>
      <c r="N89" s="21">
        <v>399</v>
      </c>
      <c r="O89" s="21">
        <v>27979173.579999998</v>
      </c>
      <c r="P89" s="21">
        <v>72</v>
      </c>
      <c r="Q89" s="21">
        <v>1499393.3</v>
      </c>
      <c r="R89" s="21">
        <f t="shared" si="13"/>
        <v>471</v>
      </c>
      <c r="S89" s="21">
        <f t="shared" si="14"/>
        <v>29478566.879999999</v>
      </c>
      <c r="T89" s="21">
        <f t="shared" ref="T89:T167" si="17">L89+R89</f>
        <v>939</v>
      </c>
      <c r="U89" s="21">
        <f t="shared" ref="U89:U167" si="18">M89+S89</f>
        <v>57230411.649999999</v>
      </c>
      <c r="V89" s="11"/>
    </row>
    <row r="90" spans="1:22" s="5" customFormat="1" x14ac:dyDescent="0.2">
      <c r="A90" s="17">
        <v>83</v>
      </c>
      <c r="B90" s="30" t="s">
        <v>172</v>
      </c>
      <c r="C90" s="1" t="s">
        <v>173</v>
      </c>
      <c r="D90" s="22">
        <v>4</v>
      </c>
      <c r="E90" s="22">
        <v>1261738.94</v>
      </c>
      <c r="F90" s="22">
        <v>2</v>
      </c>
      <c r="G90" s="22">
        <v>1143770</v>
      </c>
      <c r="H90" s="22">
        <v>15</v>
      </c>
      <c r="I90" s="22">
        <v>327221.02</v>
      </c>
      <c r="J90" s="22">
        <v>80</v>
      </c>
      <c r="K90" s="22">
        <v>8401414.0899999999</v>
      </c>
      <c r="L90" s="20">
        <f t="shared" si="15"/>
        <v>101</v>
      </c>
      <c r="M90" s="20">
        <f t="shared" si="16"/>
        <v>11134144.050000001</v>
      </c>
      <c r="N90" s="22">
        <v>6</v>
      </c>
      <c r="O90" s="22">
        <v>40312400</v>
      </c>
      <c r="P90" s="22">
        <v>4</v>
      </c>
      <c r="Q90" s="22">
        <v>5318300</v>
      </c>
      <c r="R90" s="20">
        <f t="shared" si="13"/>
        <v>10</v>
      </c>
      <c r="S90" s="20">
        <f t="shared" si="14"/>
        <v>45630700</v>
      </c>
      <c r="T90" s="20">
        <f t="shared" si="17"/>
        <v>111</v>
      </c>
      <c r="U90" s="20">
        <f t="shared" si="18"/>
        <v>56764844.049999997</v>
      </c>
      <c r="V90" s="11"/>
    </row>
    <row r="91" spans="1:22" s="5" customFormat="1" x14ac:dyDescent="0.2">
      <c r="A91" s="14">
        <v>84</v>
      </c>
      <c r="B91" s="29" t="s">
        <v>178</v>
      </c>
      <c r="C91" s="16" t="s">
        <v>179</v>
      </c>
      <c r="D91" s="21">
        <v>70</v>
      </c>
      <c r="E91" s="21">
        <v>7358447.2199999997</v>
      </c>
      <c r="F91" s="21">
        <v>246</v>
      </c>
      <c r="G91" s="21">
        <v>8463087.2100000009</v>
      </c>
      <c r="H91" s="21">
        <v>465</v>
      </c>
      <c r="I91" s="21">
        <v>2221892.87</v>
      </c>
      <c r="J91" s="21">
        <v>1457</v>
      </c>
      <c r="K91" s="21">
        <v>9662605.8499999996</v>
      </c>
      <c r="L91" s="21">
        <f t="shared" si="15"/>
        <v>2238</v>
      </c>
      <c r="M91" s="21">
        <f t="shared" si="16"/>
        <v>27706033.149999999</v>
      </c>
      <c r="N91" s="21">
        <v>904</v>
      </c>
      <c r="O91" s="21">
        <v>17202996.219999999</v>
      </c>
      <c r="P91" s="21">
        <v>121</v>
      </c>
      <c r="Q91" s="21">
        <v>8670519.7100000009</v>
      </c>
      <c r="R91" s="21">
        <f t="shared" si="13"/>
        <v>1025</v>
      </c>
      <c r="S91" s="21">
        <f t="shared" si="14"/>
        <v>25873515.93</v>
      </c>
      <c r="T91" s="21">
        <f t="shared" si="17"/>
        <v>3263</v>
      </c>
      <c r="U91" s="21">
        <f t="shared" si="18"/>
        <v>53579549.079999998</v>
      </c>
      <c r="V91" s="11"/>
    </row>
    <row r="92" spans="1:22" s="5" customFormat="1" x14ac:dyDescent="0.2">
      <c r="A92" s="17">
        <v>85</v>
      </c>
      <c r="B92" s="30" t="s">
        <v>240</v>
      </c>
      <c r="C92" s="1" t="s">
        <v>241</v>
      </c>
      <c r="D92" s="22">
        <v>29</v>
      </c>
      <c r="E92" s="22">
        <v>9958268.1300000008</v>
      </c>
      <c r="F92" s="22">
        <v>9</v>
      </c>
      <c r="G92" s="22">
        <v>203102.06</v>
      </c>
      <c r="H92" s="22">
        <v>20</v>
      </c>
      <c r="I92" s="22">
        <v>9945657.7699999996</v>
      </c>
      <c r="J92" s="22">
        <v>31</v>
      </c>
      <c r="K92" s="22">
        <v>438456.71</v>
      </c>
      <c r="L92" s="20">
        <f t="shared" si="15"/>
        <v>89</v>
      </c>
      <c r="M92" s="20">
        <f t="shared" si="16"/>
        <v>20545484.670000002</v>
      </c>
      <c r="N92" s="22">
        <v>4</v>
      </c>
      <c r="O92" s="22">
        <v>9925785</v>
      </c>
      <c r="P92" s="22">
        <v>14</v>
      </c>
      <c r="Q92" s="22">
        <v>21291395</v>
      </c>
      <c r="R92" s="20">
        <f t="shared" si="13"/>
        <v>18</v>
      </c>
      <c r="S92" s="20">
        <f t="shared" si="14"/>
        <v>31217180</v>
      </c>
      <c r="T92" s="20">
        <f t="shared" si="17"/>
        <v>107</v>
      </c>
      <c r="U92" s="20">
        <f t="shared" si="18"/>
        <v>51762664.670000002</v>
      </c>
      <c r="V92" s="11"/>
    </row>
    <row r="93" spans="1:22" s="5" customFormat="1" x14ac:dyDescent="0.2">
      <c r="A93" s="14">
        <v>86</v>
      </c>
      <c r="B93" s="29" t="s">
        <v>184</v>
      </c>
      <c r="C93" s="16" t="s">
        <v>185</v>
      </c>
      <c r="D93" s="21">
        <v>104</v>
      </c>
      <c r="E93" s="21">
        <v>2984891.49</v>
      </c>
      <c r="F93" s="21">
        <v>421</v>
      </c>
      <c r="G93" s="21">
        <v>15415899.07</v>
      </c>
      <c r="H93" s="21">
        <v>131</v>
      </c>
      <c r="I93" s="21">
        <v>1893217.85</v>
      </c>
      <c r="J93" s="21">
        <v>528</v>
      </c>
      <c r="K93" s="21">
        <v>5943245.96</v>
      </c>
      <c r="L93" s="21">
        <f t="shared" si="15"/>
        <v>1184</v>
      </c>
      <c r="M93" s="21">
        <f t="shared" si="16"/>
        <v>26237254.370000005</v>
      </c>
      <c r="N93" s="21">
        <v>651</v>
      </c>
      <c r="O93" s="21">
        <v>19605148.59</v>
      </c>
      <c r="P93" s="21">
        <v>186</v>
      </c>
      <c r="Q93" s="21">
        <v>3126267.75</v>
      </c>
      <c r="R93" s="21">
        <f t="shared" si="13"/>
        <v>837</v>
      </c>
      <c r="S93" s="21">
        <f t="shared" si="14"/>
        <v>22731416.34</v>
      </c>
      <c r="T93" s="21">
        <f t="shared" si="17"/>
        <v>2021</v>
      </c>
      <c r="U93" s="21">
        <f t="shared" si="18"/>
        <v>48968670.710000008</v>
      </c>
      <c r="V93" s="11"/>
    </row>
    <row r="94" spans="1:22" s="5" customFormat="1" x14ac:dyDescent="0.2">
      <c r="A94" s="17">
        <v>87</v>
      </c>
      <c r="B94" s="30" t="s">
        <v>188</v>
      </c>
      <c r="C94" s="1" t="s">
        <v>334</v>
      </c>
      <c r="D94" s="22">
        <v>41</v>
      </c>
      <c r="E94" s="22">
        <v>717049.11</v>
      </c>
      <c r="F94" s="22">
        <v>260</v>
      </c>
      <c r="G94" s="22">
        <v>8963065.5999999996</v>
      </c>
      <c r="H94" s="22">
        <v>325</v>
      </c>
      <c r="I94" s="22">
        <v>1986376.04</v>
      </c>
      <c r="J94" s="22">
        <v>309</v>
      </c>
      <c r="K94" s="22">
        <v>8052293.2300000004</v>
      </c>
      <c r="L94" s="20">
        <f t="shared" si="15"/>
        <v>935</v>
      </c>
      <c r="M94" s="20">
        <f t="shared" si="16"/>
        <v>19718783.98</v>
      </c>
      <c r="N94" s="22">
        <v>499</v>
      </c>
      <c r="O94" s="22">
        <v>17499668.300000001</v>
      </c>
      <c r="P94" s="22">
        <v>130</v>
      </c>
      <c r="Q94" s="22">
        <v>3198971.58</v>
      </c>
      <c r="R94" s="20">
        <f t="shared" si="13"/>
        <v>629</v>
      </c>
      <c r="S94" s="20">
        <f t="shared" si="14"/>
        <v>20698639.880000003</v>
      </c>
      <c r="T94" s="20">
        <f t="shared" si="17"/>
        <v>1564</v>
      </c>
      <c r="U94" s="20">
        <f t="shared" si="18"/>
        <v>40417423.859999999</v>
      </c>
      <c r="V94" s="11"/>
    </row>
    <row r="95" spans="1:22" s="5" customFormat="1" x14ac:dyDescent="0.2">
      <c r="A95" s="14">
        <v>88</v>
      </c>
      <c r="B95" s="29" t="s">
        <v>182</v>
      </c>
      <c r="C95" s="16" t="s">
        <v>183</v>
      </c>
      <c r="D95" s="21"/>
      <c r="E95" s="21"/>
      <c r="F95" s="21">
        <v>2</v>
      </c>
      <c r="G95" s="21">
        <v>52663.05</v>
      </c>
      <c r="H95" s="21">
        <v>76</v>
      </c>
      <c r="I95" s="21">
        <v>382151.64</v>
      </c>
      <c r="J95" s="21">
        <v>142</v>
      </c>
      <c r="K95" s="21">
        <v>23440549.25</v>
      </c>
      <c r="L95" s="21">
        <f t="shared" si="15"/>
        <v>220</v>
      </c>
      <c r="M95" s="21">
        <f t="shared" si="16"/>
        <v>23875363.940000001</v>
      </c>
      <c r="N95" s="21">
        <v>4</v>
      </c>
      <c r="O95" s="21">
        <v>15040810.619999999</v>
      </c>
      <c r="P95" s="21">
        <v>2</v>
      </c>
      <c r="Q95" s="21">
        <v>40984.629999999997</v>
      </c>
      <c r="R95" s="21">
        <f t="shared" si="13"/>
        <v>6</v>
      </c>
      <c r="S95" s="21">
        <f t="shared" si="14"/>
        <v>15081795.25</v>
      </c>
      <c r="T95" s="21">
        <f t="shared" si="17"/>
        <v>226</v>
      </c>
      <c r="U95" s="21">
        <f t="shared" si="18"/>
        <v>38957159.189999998</v>
      </c>
      <c r="V95" s="11"/>
    </row>
    <row r="96" spans="1:22" s="5" customFormat="1" x14ac:dyDescent="0.2">
      <c r="A96" s="17">
        <v>89</v>
      </c>
      <c r="B96" s="30" t="s">
        <v>170</v>
      </c>
      <c r="C96" s="1" t="s">
        <v>171</v>
      </c>
      <c r="D96" s="22">
        <v>19</v>
      </c>
      <c r="E96" s="22">
        <v>3105874.73</v>
      </c>
      <c r="F96" s="22">
        <v>64</v>
      </c>
      <c r="G96" s="22">
        <v>5345169.12</v>
      </c>
      <c r="H96" s="22">
        <v>64</v>
      </c>
      <c r="I96" s="22">
        <v>1718577.61</v>
      </c>
      <c r="J96" s="22">
        <v>124</v>
      </c>
      <c r="K96" s="22">
        <v>4383073.21</v>
      </c>
      <c r="L96" s="20">
        <f t="shared" si="15"/>
        <v>271</v>
      </c>
      <c r="M96" s="20">
        <f t="shared" si="16"/>
        <v>14552694.669999998</v>
      </c>
      <c r="N96" s="22">
        <v>48</v>
      </c>
      <c r="O96" s="22">
        <v>10728847.1</v>
      </c>
      <c r="P96" s="22">
        <v>18</v>
      </c>
      <c r="Q96" s="22">
        <v>9435754.5999999996</v>
      </c>
      <c r="R96" s="20">
        <f t="shared" si="13"/>
        <v>66</v>
      </c>
      <c r="S96" s="20">
        <f t="shared" si="14"/>
        <v>20164601.699999999</v>
      </c>
      <c r="T96" s="20">
        <f t="shared" si="17"/>
        <v>337</v>
      </c>
      <c r="U96" s="20">
        <f t="shared" si="18"/>
        <v>34717296.369999997</v>
      </c>
      <c r="V96" s="11"/>
    </row>
    <row r="97" spans="1:22" s="5" customFormat="1" x14ac:dyDescent="0.2">
      <c r="A97" s="14">
        <v>90</v>
      </c>
      <c r="B97" s="15" t="s">
        <v>205</v>
      </c>
      <c r="C97" s="16" t="s">
        <v>206</v>
      </c>
      <c r="D97" s="21">
        <v>1</v>
      </c>
      <c r="E97" s="21">
        <v>13537.59</v>
      </c>
      <c r="F97" s="21">
        <v>214</v>
      </c>
      <c r="G97" s="21">
        <v>7389501.0199999996</v>
      </c>
      <c r="H97" s="21">
        <v>165</v>
      </c>
      <c r="I97" s="21">
        <v>1344274.28</v>
      </c>
      <c r="J97" s="21">
        <v>419</v>
      </c>
      <c r="K97" s="21">
        <v>8447792.6699999999</v>
      </c>
      <c r="L97" s="21">
        <f t="shared" si="15"/>
        <v>799</v>
      </c>
      <c r="M97" s="21">
        <f t="shared" si="16"/>
        <v>17195105.559999999</v>
      </c>
      <c r="N97" s="21">
        <v>291</v>
      </c>
      <c r="O97" s="21">
        <v>15940225.140000001</v>
      </c>
      <c r="P97" s="21">
        <v>17</v>
      </c>
      <c r="Q97" s="21">
        <v>1462911.09</v>
      </c>
      <c r="R97" s="21">
        <f t="shared" si="13"/>
        <v>308</v>
      </c>
      <c r="S97" s="21">
        <f t="shared" si="14"/>
        <v>17403136.23</v>
      </c>
      <c r="T97" s="21">
        <f t="shared" si="17"/>
        <v>1107</v>
      </c>
      <c r="U97" s="21">
        <f t="shared" si="18"/>
        <v>34598241.789999999</v>
      </c>
      <c r="V97" s="11"/>
    </row>
    <row r="98" spans="1:22" s="5" customFormat="1" x14ac:dyDescent="0.2">
      <c r="A98" s="17">
        <v>91</v>
      </c>
      <c r="B98" s="30" t="s">
        <v>229</v>
      </c>
      <c r="C98" s="1" t="s">
        <v>342</v>
      </c>
      <c r="D98" s="22">
        <v>35</v>
      </c>
      <c r="E98" s="22">
        <v>461345.07</v>
      </c>
      <c r="F98" s="22">
        <v>274</v>
      </c>
      <c r="G98" s="22">
        <v>6617881.0999999996</v>
      </c>
      <c r="H98" s="22">
        <v>65</v>
      </c>
      <c r="I98" s="22">
        <v>650779.09</v>
      </c>
      <c r="J98" s="22">
        <v>208</v>
      </c>
      <c r="K98" s="22">
        <v>8597383.0399999991</v>
      </c>
      <c r="L98" s="20">
        <f t="shared" si="15"/>
        <v>582</v>
      </c>
      <c r="M98" s="20">
        <f t="shared" si="16"/>
        <v>16327388.299999999</v>
      </c>
      <c r="N98" s="22">
        <v>406</v>
      </c>
      <c r="O98" s="22">
        <v>15449909.939999999</v>
      </c>
      <c r="P98" s="22">
        <v>104</v>
      </c>
      <c r="Q98" s="22">
        <v>1538582.9</v>
      </c>
      <c r="R98" s="20">
        <f t="shared" si="13"/>
        <v>510</v>
      </c>
      <c r="S98" s="20">
        <f t="shared" si="14"/>
        <v>16988492.84</v>
      </c>
      <c r="T98" s="20">
        <f t="shared" si="17"/>
        <v>1092</v>
      </c>
      <c r="U98" s="20">
        <f t="shared" si="18"/>
        <v>33315881.140000001</v>
      </c>
      <c r="V98" s="11"/>
    </row>
    <row r="99" spans="1:22" s="5" customFormat="1" x14ac:dyDescent="0.2">
      <c r="A99" s="14">
        <v>92</v>
      </c>
      <c r="B99" s="29" t="s">
        <v>191</v>
      </c>
      <c r="C99" s="16" t="s">
        <v>192</v>
      </c>
      <c r="D99" s="21">
        <v>90</v>
      </c>
      <c r="E99" s="21">
        <v>6804663.7000000002</v>
      </c>
      <c r="F99" s="21">
        <v>184</v>
      </c>
      <c r="G99" s="21">
        <v>4560226.8099999996</v>
      </c>
      <c r="H99" s="21">
        <v>142</v>
      </c>
      <c r="I99" s="21">
        <v>3127729.4</v>
      </c>
      <c r="J99" s="21">
        <v>55</v>
      </c>
      <c r="K99" s="21">
        <v>13123415.34</v>
      </c>
      <c r="L99" s="21">
        <f t="shared" si="15"/>
        <v>471</v>
      </c>
      <c r="M99" s="21">
        <f t="shared" si="16"/>
        <v>27616035.25</v>
      </c>
      <c r="N99" s="21">
        <v>4</v>
      </c>
      <c r="O99" s="21">
        <v>4500000</v>
      </c>
      <c r="P99" s="21"/>
      <c r="Q99" s="21"/>
      <c r="R99" s="21">
        <f t="shared" si="13"/>
        <v>4</v>
      </c>
      <c r="S99" s="21">
        <f t="shared" si="14"/>
        <v>4500000</v>
      </c>
      <c r="T99" s="21">
        <f t="shared" si="17"/>
        <v>475</v>
      </c>
      <c r="U99" s="21">
        <f t="shared" si="18"/>
        <v>32116035.25</v>
      </c>
      <c r="V99" s="11"/>
    </row>
    <row r="100" spans="1:22" s="5" customFormat="1" x14ac:dyDescent="0.2">
      <c r="A100" s="17">
        <v>93</v>
      </c>
      <c r="B100" s="30" t="s">
        <v>168</v>
      </c>
      <c r="C100" s="1" t="s">
        <v>169</v>
      </c>
      <c r="D100" s="22">
        <v>4</v>
      </c>
      <c r="E100" s="22">
        <v>239809.38</v>
      </c>
      <c r="F100" s="22">
        <v>70</v>
      </c>
      <c r="G100" s="22">
        <v>6659266.9199999999</v>
      </c>
      <c r="H100" s="22">
        <v>94</v>
      </c>
      <c r="I100" s="22">
        <v>4613127.3</v>
      </c>
      <c r="J100" s="22">
        <v>169</v>
      </c>
      <c r="K100" s="22">
        <v>4410129.7699999996</v>
      </c>
      <c r="L100" s="20">
        <f t="shared" si="15"/>
        <v>337</v>
      </c>
      <c r="M100" s="20">
        <f t="shared" si="16"/>
        <v>15922333.369999999</v>
      </c>
      <c r="N100" s="22">
        <v>94</v>
      </c>
      <c r="O100" s="22">
        <v>9733000</v>
      </c>
      <c r="P100" s="22">
        <v>26</v>
      </c>
      <c r="Q100" s="22">
        <v>3515000</v>
      </c>
      <c r="R100" s="20">
        <f t="shared" si="13"/>
        <v>120</v>
      </c>
      <c r="S100" s="20">
        <f t="shared" si="14"/>
        <v>13248000</v>
      </c>
      <c r="T100" s="20">
        <f t="shared" si="17"/>
        <v>457</v>
      </c>
      <c r="U100" s="20">
        <f t="shared" si="18"/>
        <v>29170333.369999997</v>
      </c>
      <c r="V100" s="11"/>
    </row>
    <row r="101" spans="1:22" s="5" customFormat="1" x14ac:dyDescent="0.2">
      <c r="A101" s="14">
        <v>94</v>
      </c>
      <c r="B101" s="29" t="s">
        <v>199</v>
      </c>
      <c r="C101" s="16" t="s">
        <v>200</v>
      </c>
      <c r="D101" s="21">
        <v>6</v>
      </c>
      <c r="E101" s="21">
        <v>364694.94</v>
      </c>
      <c r="F101" s="21">
        <v>86</v>
      </c>
      <c r="G101" s="21">
        <v>2436431.46</v>
      </c>
      <c r="H101" s="21">
        <v>249</v>
      </c>
      <c r="I101" s="21">
        <v>1374169.5</v>
      </c>
      <c r="J101" s="21">
        <v>768</v>
      </c>
      <c r="K101" s="21">
        <v>6988206.2400000002</v>
      </c>
      <c r="L101" s="21">
        <f t="shared" si="15"/>
        <v>1109</v>
      </c>
      <c r="M101" s="21">
        <f t="shared" si="16"/>
        <v>11163502.140000001</v>
      </c>
      <c r="N101" s="21">
        <v>844</v>
      </c>
      <c r="O101" s="21">
        <v>10733810.41</v>
      </c>
      <c r="P101" s="21">
        <v>44</v>
      </c>
      <c r="Q101" s="21">
        <v>3113190.71</v>
      </c>
      <c r="R101" s="21">
        <f t="shared" si="13"/>
        <v>888</v>
      </c>
      <c r="S101" s="21">
        <f t="shared" si="14"/>
        <v>13847001.120000001</v>
      </c>
      <c r="T101" s="21">
        <f t="shared" si="17"/>
        <v>1997</v>
      </c>
      <c r="U101" s="21">
        <f t="shared" si="18"/>
        <v>25010503.260000002</v>
      </c>
      <c r="V101" s="11"/>
    </row>
    <row r="102" spans="1:22" s="5" customFormat="1" x14ac:dyDescent="0.2">
      <c r="A102" s="17">
        <v>95</v>
      </c>
      <c r="B102" s="30" t="s">
        <v>236</v>
      </c>
      <c r="C102" s="1" t="s">
        <v>237</v>
      </c>
      <c r="D102" s="22"/>
      <c r="E102" s="22"/>
      <c r="F102" s="22">
        <v>1</v>
      </c>
      <c r="G102" s="22">
        <v>5969</v>
      </c>
      <c r="H102" s="22">
        <v>177</v>
      </c>
      <c r="I102" s="22">
        <v>763833.34</v>
      </c>
      <c r="J102" s="22">
        <v>495</v>
      </c>
      <c r="K102" s="22">
        <v>3663987.86</v>
      </c>
      <c r="L102" s="20">
        <f t="shared" si="15"/>
        <v>673</v>
      </c>
      <c r="M102" s="20">
        <f t="shared" si="16"/>
        <v>4433790.2</v>
      </c>
      <c r="N102" s="22">
        <v>466</v>
      </c>
      <c r="O102" s="22">
        <v>11720695.289999999</v>
      </c>
      <c r="P102" s="22">
        <v>92</v>
      </c>
      <c r="Q102" s="22">
        <v>8817487.5399999991</v>
      </c>
      <c r="R102" s="20">
        <f t="shared" si="13"/>
        <v>558</v>
      </c>
      <c r="S102" s="20">
        <f t="shared" si="14"/>
        <v>20538182.829999998</v>
      </c>
      <c r="T102" s="20">
        <f t="shared" si="17"/>
        <v>1231</v>
      </c>
      <c r="U102" s="20">
        <f t="shared" si="18"/>
        <v>24971973.029999997</v>
      </c>
      <c r="V102" s="11"/>
    </row>
    <row r="103" spans="1:22" s="5" customFormat="1" x14ac:dyDescent="0.2">
      <c r="A103" s="14">
        <v>96</v>
      </c>
      <c r="B103" s="29" t="s">
        <v>255</v>
      </c>
      <c r="C103" s="16" t="s">
        <v>256</v>
      </c>
      <c r="D103" s="21">
        <v>1</v>
      </c>
      <c r="E103" s="21">
        <v>2000</v>
      </c>
      <c r="F103" s="21">
        <v>7</v>
      </c>
      <c r="G103" s="21">
        <v>265620.5</v>
      </c>
      <c r="H103" s="21">
        <v>132</v>
      </c>
      <c r="I103" s="21">
        <v>914732.32</v>
      </c>
      <c r="J103" s="21">
        <v>467</v>
      </c>
      <c r="K103" s="21">
        <v>3837801.8</v>
      </c>
      <c r="L103" s="21">
        <f t="shared" si="15"/>
        <v>607</v>
      </c>
      <c r="M103" s="21">
        <f t="shared" si="16"/>
        <v>5020154.6199999992</v>
      </c>
      <c r="N103" s="21">
        <v>876</v>
      </c>
      <c r="O103" s="21">
        <v>11562938.029999999</v>
      </c>
      <c r="P103" s="21">
        <v>71</v>
      </c>
      <c r="Q103" s="21">
        <v>8375662.4699999997</v>
      </c>
      <c r="R103" s="21">
        <f t="shared" si="13"/>
        <v>947</v>
      </c>
      <c r="S103" s="21">
        <f t="shared" si="14"/>
        <v>19938600.5</v>
      </c>
      <c r="T103" s="21">
        <f t="shared" si="17"/>
        <v>1554</v>
      </c>
      <c r="U103" s="21">
        <f t="shared" si="18"/>
        <v>24958755.119999997</v>
      </c>
      <c r="V103" s="11"/>
    </row>
    <row r="104" spans="1:22" s="5" customFormat="1" x14ac:dyDescent="0.2">
      <c r="A104" s="17">
        <v>97</v>
      </c>
      <c r="B104" s="30" t="s">
        <v>201</v>
      </c>
      <c r="C104" s="1" t="s">
        <v>202</v>
      </c>
      <c r="D104" s="22">
        <v>22</v>
      </c>
      <c r="E104" s="22">
        <v>279948.96000000002</v>
      </c>
      <c r="F104" s="22">
        <v>117</v>
      </c>
      <c r="G104" s="22">
        <v>2842568.88</v>
      </c>
      <c r="H104" s="22">
        <v>361</v>
      </c>
      <c r="I104" s="22">
        <v>2280430</v>
      </c>
      <c r="J104" s="22">
        <v>749</v>
      </c>
      <c r="K104" s="22">
        <v>8151676.6200000001</v>
      </c>
      <c r="L104" s="20">
        <f t="shared" si="15"/>
        <v>1249</v>
      </c>
      <c r="M104" s="20">
        <f t="shared" si="16"/>
        <v>13554624.460000001</v>
      </c>
      <c r="N104" s="22">
        <v>658</v>
      </c>
      <c r="O104" s="22">
        <v>9950651.8900000006</v>
      </c>
      <c r="P104" s="22">
        <v>127</v>
      </c>
      <c r="Q104" s="22">
        <v>1452264.58</v>
      </c>
      <c r="R104" s="20">
        <f t="shared" si="13"/>
        <v>785</v>
      </c>
      <c r="S104" s="20">
        <f t="shared" si="14"/>
        <v>11402916.470000001</v>
      </c>
      <c r="T104" s="20">
        <f t="shared" si="17"/>
        <v>2034</v>
      </c>
      <c r="U104" s="20">
        <f t="shared" si="18"/>
        <v>24957540.93</v>
      </c>
      <c r="V104" s="11"/>
    </row>
    <row r="105" spans="1:22" s="5" customFormat="1" x14ac:dyDescent="0.2">
      <c r="A105" s="14">
        <v>98</v>
      </c>
      <c r="B105" s="15" t="s">
        <v>193</v>
      </c>
      <c r="C105" s="16" t="s">
        <v>194</v>
      </c>
      <c r="D105" s="21">
        <v>5</v>
      </c>
      <c r="E105" s="21">
        <v>340681.87</v>
      </c>
      <c r="F105" s="21">
        <v>141</v>
      </c>
      <c r="G105" s="21">
        <v>7490403.1541999998</v>
      </c>
      <c r="H105" s="21">
        <v>58</v>
      </c>
      <c r="I105" s="21">
        <v>645798.26</v>
      </c>
      <c r="J105" s="21">
        <v>225</v>
      </c>
      <c r="K105" s="21">
        <v>3096432.67</v>
      </c>
      <c r="L105" s="21">
        <f t="shared" si="15"/>
        <v>429</v>
      </c>
      <c r="M105" s="21">
        <f t="shared" si="16"/>
        <v>11573315.9542</v>
      </c>
      <c r="N105" s="21">
        <v>341</v>
      </c>
      <c r="O105" s="21">
        <v>10513304.640000001</v>
      </c>
      <c r="P105" s="21">
        <v>48</v>
      </c>
      <c r="Q105" s="21">
        <v>890137.4</v>
      </c>
      <c r="R105" s="21">
        <f t="shared" si="13"/>
        <v>389</v>
      </c>
      <c r="S105" s="21">
        <f t="shared" si="14"/>
        <v>11403442.040000001</v>
      </c>
      <c r="T105" s="21">
        <f t="shared" si="17"/>
        <v>818</v>
      </c>
      <c r="U105" s="21">
        <f t="shared" si="18"/>
        <v>22976757.994199999</v>
      </c>
      <c r="V105" s="11"/>
    </row>
    <row r="106" spans="1:22" s="5" customFormat="1" x14ac:dyDescent="0.2">
      <c r="A106" s="17">
        <v>99</v>
      </c>
      <c r="B106" s="30" t="s">
        <v>203</v>
      </c>
      <c r="C106" s="1" t="s">
        <v>204</v>
      </c>
      <c r="D106" s="22"/>
      <c r="E106" s="22"/>
      <c r="F106" s="22"/>
      <c r="G106" s="22"/>
      <c r="H106" s="22">
        <v>302</v>
      </c>
      <c r="I106" s="22">
        <v>3653271.09</v>
      </c>
      <c r="J106" s="22">
        <v>601</v>
      </c>
      <c r="K106" s="22">
        <v>9039474.8499999996</v>
      </c>
      <c r="L106" s="20">
        <f t="shared" si="15"/>
        <v>903</v>
      </c>
      <c r="M106" s="20">
        <f t="shared" si="16"/>
        <v>12692745.939999999</v>
      </c>
      <c r="N106" s="22">
        <v>488</v>
      </c>
      <c r="O106" s="22">
        <v>6756413.4500000002</v>
      </c>
      <c r="P106" s="22">
        <v>12</v>
      </c>
      <c r="Q106" s="22">
        <v>1352599.19</v>
      </c>
      <c r="R106" s="20">
        <f t="shared" si="13"/>
        <v>500</v>
      </c>
      <c r="S106" s="20">
        <f t="shared" si="14"/>
        <v>8109012.6400000006</v>
      </c>
      <c r="T106" s="20">
        <f t="shared" si="17"/>
        <v>1403</v>
      </c>
      <c r="U106" s="20">
        <f t="shared" si="18"/>
        <v>20801758.579999998</v>
      </c>
      <c r="V106" s="11"/>
    </row>
    <row r="107" spans="1:22" s="5" customFormat="1" x14ac:dyDescent="0.2">
      <c r="A107" s="14">
        <v>100</v>
      </c>
      <c r="B107" s="29" t="s">
        <v>174</v>
      </c>
      <c r="C107" s="16" t="s">
        <v>175</v>
      </c>
      <c r="D107" s="21"/>
      <c r="E107" s="21"/>
      <c r="F107" s="21"/>
      <c r="G107" s="21"/>
      <c r="H107" s="21">
        <v>42</v>
      </c>
      <c r="I107" s="21">
        <v>2875767.59</v>
      </c>
      <c r="J107" s="21">
        <v>314</v>
      </c>
      <c r="K107" s="21">
        <v>6447184.9299999997</v>
      </c>
      <c r="L107" s="21">
        <f t="shared" si="15"/>
        <v>356</v>
      </c>
      <c r="M107" s="21">
        <f t="shared" si="16"/>
        <v>9322952.5199999996</v>
      </c>
      <c r="N107" s="21">
        <v>6</v>
      </c>
      <c r="O107" s="21">
        <v>6219705</v>
      </c>
      <c r="P107" s="21">
        <v>1</v>
      </c>
      <c r="Q107" s="21">
        <v>2500000</v>
      </c>
      <c r="R107" s="21">
        <f t="shared" si="13"/>
        <v>7</v>
      </c>
      <c r="S107" s="21">
        <f t="shared" si="14"/>
        <v>8719705</v>
      </c>
      <c r="T107" s="21">
        <f t="shared" si="17"/>
        <v>363</v>
      </c>
      <c r="U107" s="21">
        <f t="shared" si="18"/>
        <v>18042657.52</v>
      </c>
      <c r="V107" s="11"/>
    </row>
    <row r="108" spans="1:22" s="5" customFormat="1" x14ac:dyDescent="0.2">
      <c r="A108" s="17">
        <v>101</v>
      </c>
      <c r="B108" s="30" t="s">
        <v>227</v>
      </c>
      <c r="C108" s="1" t="s">
        <v>228</v>
      </c>
      <c r="D108" s="22">
        <v>8</v>
      </c>
      <c r="E108" s="22">
        <v>192329.98</v>
      </c>
      <c r="F108" s="22">
        <v>34</v>
      </c>
      <c r="G108" s="22">
        <v>454489.54</v>
      </c>
      <c r="H108" s="22">
        <v>298</v>
      </c>
      <c r="I108" s="22">
        <v>1475632.9</v>
      </c>
      <c r="J108" s="22">
        <v>999</v>
      </c>
      <c r="K108" s="22">
        <v>7419618.7400000002</v>
      </c>
      <c r="L108" s="20">
        <f t="shared" si="15"/>
        <v>1339</v>
      </c>
      <c r="M108" s="20">
        <f t="shared" si="16"/>
        <v>9542071.1600000001</v>
      </c>
      <c r="N108" s="22">
        <v>938</v>
      </c>
      <c r="O108" s="22">
        <v>7254075.5800000001</v>
      </c>
      <c r="P108" s="22">
        <v>67</v>
      </c>
      <c r="Q108" s="22">
        <v>1012477.85</v>
      </c>
      <c r="R108" s="20">
        <f t="shared" si="13"/>
        <v>1005</v>
      </c>
      <c r="S108" s="20">
        <f t="shared" si="14"/>
        <v>8266553.4299999997</v>
      </c>
      <c r="T108" s="20">
        <f t="shared" si="17"/>
        <v>2344</v>
      </c>
      <c r="U108" s="20">
        <f t="shared" si="18"/>
        <v>17808624.59</v>
      </c>
      <c r="V108" s="11"/>
    </row>
    <row r="109" spans="1:22" s="5" customFormat="1" x14ac:dyDescent="0.2">
      <c r="A109" s="14">
        <v>102</v>
      </c>
      <c r="B109" s="29" t="s">
        <v>232</v>
      </c>
      <c r="C109" s="16" t="s">
        <v>233</v>
      </c>
      <c r="D109" s="21"/>
      <c r="E109" s="21"/>
      <c r="F109" s="21">
        <v>6</v>
      </c>
      <c r="G109" s="21">
        <v>128196.82</v>
      </c>
      <c r="H109" s="21">
        <v>790</v>
      </c>
      <c r="I109" s="21">
        <v>3168104.76</v>
      </c>
      <c r="J109" s="21">
        <v>1301</v>
      </c>
      <c r="K109" s="21">
        <v>7747731.1299999999</v>
      </c>
      <c r="L109" s="21">
        <f t="shared" si="15"/>
        <v>2097</v>
      </c>
      <c r="M109" s="21">
        <f t="shared" si="16"/>
        <v>11044032.709999999</v>
      </c>
      <c r="N109" s="21">
        <v>1016</v>
      </c>
      <c r="O109" s="21">
        <v>4621600.2300000004</v>
      </c>
      <c r="P109" s="21">
        <v>3</v>
      </c>
      <c r="Q109" s="21">
        <v>2914.1</v>
      </c>
      <c r="R109" s="21">
        <f t="shared" si="13"/>
        <v>1019</v>
      </c>
      <c r="S109" s="21">
        <f t="shared" si="14"/>
        <v>4624514.33</v>
      </c>
      <c r="T109" s="21">
        <f t="shared" si="17"/>
        <v>3116</v>
      </c>
      <c r="U109" s="21">
        <f t="shared" si="18"/>
        <v>15668547.039999999</v>
      </c>
      <c r="V109" s="11"/>
    </row>
    <row r="110" spans="1:22" s="5" customFormat="1" x14ac:dyDescent="0.2">
      <c r="A110" s="17">
        <v>103</v>
      </c>
      <c r="B110" s="30" t="s">
        <v>219</v>
      </c>
      <c r="C110" s="1" t="s">
        <v>220</v>
      </c>
      <c r="D110" s="22">
        <v>1</v>
      </c>
      <c r="E110" s="22">
        <v>36419.599999999999</v>
      </c>
      <c r="F110" s="22">
        <v>45</v>
      </c>
      <c r="G110" s="22">
        <v>1185164.8</v>
      </c>
      <c r="H110" s="22">
        <v>107</v>
      </c>
      <c r="I110" s="22">
        <v>177726.77</v>
      </c>
      <c r="J110" s="22">
        <v>435</v>
      </c>
      <c r="K110" s="22">
        <v>4365754.5</v>
      </c>
      <c r="L110" s="20">
        <f t="shared" si="15"/>
        <v>588</v>
      </c>
      <c r="M110" s="20">
        <f t="shared" si="16"/>
        <v>5765065.6699999999</v>
      </c>
      <c r="N110" s="22">
        <v>287</v>
      </c>
      <c r="O110" s="22">
        <v>7162154.9400000004</v>
      </c>
      <c r="P110" s="22">
        <v>31</v>
      </c>
      <c r="Q110" s="22">
        <v>1814262.91</v>
      </c>
      <c r="R110" s="20">
        <f t="shared" si="13"/>
        <v>318</v>
      </c>
      <c r="S110" s="20">
        <f t="shared" si="14"/>
        <v>8976417.8499999996</v>
      </c>
      <c r="T110" s="20">
        <f t="shared" si="17"/>
        <v>906</v>
      </c>
      <c r="U110" s="20">
        <f t="shared" si="18"/>
        <v>14741483.52</v>
      </c>
      <c r="V110" s="11"/>
    </row>
    <row r="111" spans="1:22" s="5" customFormat="1" x14ac:dyDescent="0.2">
      <c r="A111" s="14">
        <v>104</v>
      </c>
      <c r="B111" s="29" t="s">
        <v>230</v>
      </c>
      <c r="C111" s="16" t="s">
        <v>231</v>
      </c>
      <c r="D111" s="21"/>
      <c r="E111" s="21"/>
      <c r="F111" s="21">
        <v>37</v>
      </c>
      <c r="G111" s="21">
        <v>784217.93</v>
      </c>
      <c r="H111" s="21">
        <v>150</v>
      </c>
      <c r="I111" s="21">
        <v>1935136.9</v>
      </c>
      <c r="J111" s="21">
        <v>436</v>
      </c>
      <c r="K111" s="21">
        <v>5253148.84</v>
      </c>
      <c r="L111" s="21">
        <f t="shared" si="15"/>
        <v>623</v>
      </c>
      <c r="M111" s="21">
        <f t="shared" si="16"/>
        <v>7972503.6699999999</v>
      </c>
      <c r="N111" s="21">
        <v>274</v>
      </c>
      <c r="O111" s="21">
        <v>5004475.18</v>
      </c>
      <c r="P111" s="21">
        <v>83</v>
      </c>
      <c r="Q111" s="21">
        <v>903102.82</v>
      </c>
      <c r="R111" s="21">
        <f t="shared" si="13"/>
        <v>357</v>
      </c>
      <c r="S111" s="21">
        <f t="shared" si="14"/>
        <v>5907578</v>
      </c>
      <c r="T111" s="21">
        <f t="shared" si="17"/>
        <v>980</v>
      </c>
      <c r="U111" s="21">
        <f t="shared" si="18"/>
        <v>13880081.67</v>
      </c>
      <c r="V111" s="11"/>
    </row>
    <row r="112" spans="1:22" s="5" customFormat="1" x14ac:dyDescent="0.2">
      <c r="A112" s="17">
        <v>105</v>
      </c>
      <c r="B112" s="30" t="s">
        <v>242</v>
      </c>
      <c r="C112" s="1" t="s">
        <v>243</v>
      </c>
      <c r="D112" s="22">
        <v>59</v>
      </c>
      <c r="E112" s="22">
        <v>331796.92</v>
      </c>
      <c r="F112" s="22">
        <v>34</v>
      </c>
      <c r="G112" s="22">
        <v>484755.33</v>
      </c>
      <c r="H112" s="22">
        <v>223</v>
      </c>
      <c r="I112" s="22">
        <v>3424574.16</v>
      </c>
      <c r="J112" s="22">
        <v>358</v>
      </c>
      <c r="K112" s="22">
        <v>5416364.5800000001</v>
      </c>
      <c r="L112" s="20">
        <f t="shared" si="15"/>
        <v>674</v>
      </c>
      <c r="M112" s="20">
        <f t="shared" si="16"/>
        <v>9657490.9900000002</v>
      </c>
      <c r="N112" s="22">
        <v>79</v>
      </c>
      <c r="O112" s="22">
        <v>3137631.43</v>
      </c>
      <c r="P112" s="22">
        <v>19</v>
      </c>
      <c r="Q112" s="22">
        <v>1001832.66</v>
      </c>
      <c r="R112" s="20">
        <f t="shared" si="13"/>
        <v>98</v>
      </c>
      <c r="S112" s="20">
        <f t="shared" si="14"/>
        <v>4139464.0900000003</v>
      </c>
      <c r="T112" s="20">
        <f t="shared" si="17"/>
        <v>772</v>
      </c>
      <c r="U112" s="20">
        <f t="shared" si="18"/>
        <v>13796955.08</v>
      </c>
      <c r="V112" s="11"/>
    </row>
    <row r="113" spans="1:22" s="5" customFormat="1" x14ac:dyDescent="0.2">
      <c r="A113" s="14">
        <v>106</v>
      </c>
      <c r="B113" s="15" t="s">
        <v>260</v>
      </c>
      <c r="C113" s="16" t="s">
        <v>261</v>
      </c>
      <c r="D113" s="21">
        <v>2</v>
      </c>
      <c r="E113" s="21">
        <v>22267.5</v>
      </c>
      <c r="F113" s="21">
        <v>81</v>
      </c>
      <c r="G113" s="21">
        <v>3482193.89</v>
      </c>
      <c r="H113" s="21">
        <v>39</v>
      </c>
      <c r="I113" s="21">
        <v>1402030.19</v>
      </c>
      <c r="J113" s="21">
        <v>48</v>
      </c>
      <c r="K113" s="21">
        <v>2182992.23</v>
      </c>
      <c r="L113" s="21">
        <f t="shared" si="15"/>
        <v>170</v>
      </c>
      <c r="M113" s="21">
        <f t="shared" si="16"/>
        <v>7089483.8100000005</v>
      </c>
      <c r="N113" s="21">
        <v>101</v>
      </c>
      <c r="O113" s="21">
        <v>4827607.96</v>
      </c>
      <c r="P113" s="21">
        <v>36</v>
      </c>
      <c r="Q113" s="21">
        <v>587114.47</v>
      </c>
      <c r="R113" s="21">
        <f t="shared" si="13"/>
        <v>137</v>
      </c>
      <c r="S113" s="21">
        <f t="shared" si="14"/>
        <v>5414722.4299999997</v>
      </c>
      <c r="T113" s="21">
        <f t="shared" si="17"/>
        <v>307</v>
      </c>
      <c r="U113" s="21">
        <f t="shared" si="18"/>
        <v>12504206.24</v>
      </c>
      <c r="V113" s="11"/>
    </row>
    <row r="114" spans="1:22" s="5" customFormat="1" x14ac:dyDescent="0.2">
      <c r="A114" s="17">
        <v>107</v>
      </c>
      <c r="B114" s="30" t="s">
        <v>247</v>
      </c>
      <c r="C114" s="1" t="s">
        <v>248</v>
      </c>
      <c r="D114" s="22">
        <v>19</v>
      </c>
      <c r="E114" s="22">
        <v>637459.55000000005</v>
      </c>
      <c r="F114" s="22">
        <v>64</v>
      </c>
      <c r="G114" s="22">
        <v>1633481.31</v>
      </c>
      <c r="H114" s="22">
        <v>237</v>
      </c>
      <c r="I114" s="22">
        <v>1567980.17</v>
      </c>
      <c r="J114" s="22">
        <v>541</v>
      </c>
      <c r="K114" s="22">
        <v>3947648.94</v>
      </c>
      <c r="L114" s="20">
        <f t="shared" si="15"/>
        <v>861</v>
      </c>
      <c r="M114" s="20">
        <f t="shared" si="16"/>
        <v>7786569.9700000007</v>
      </c>
      <c r="N114" s="22">
        <v>266</v>
      </c>
      <c r="O114" s="22">
        <v>3891247.69</v>
      </c>
      <c r="P114" s="22">
        <v>33</v>
      </c>
      <c r="Q114" s="22">
        <v>696932.8</v>
      </c>
      <c r="R114" s="20">
        <f t="shared" si="13"/>
        <v>299</v>
      </c>
      <c r="S114" s="20">
        <f t="shared" si="14"/>
        <v>4588180.49</v>
      </c>
      <c r="T114" s="20">
        <f t="shared" si="17"/>
        <v>1160</v>
      </c>
      <c r="U114" s="20">
        <f t="shared" si="18"/>
        <v>12374750.460000001</v>
      </c>
      <c r="V114" s="11"/>
    </row>
    <row r="115" spans="1:22" s="5" customFormat="1" x14ac:dyDescent="0.2">
      <c r="A115" s="14">
        <v>108</v>
      </c>
      <c r="B115" s="29" t="s">
        <v>317</v>
      </c>
      <c r="C115" s="16" t="s">
        <v>318</v>
      </c>
      <c r="D115" s="21">
        <v>3</v>
      </c>
      <c r="E115" s="21">
        <v>25462</v>
      </c>
      <c r="F115" s="21">
        <v>54</v>
      </c>
      <c r="G115" s="21">
        <v>5937381.1200000001</v>
      </c>
      <c r="H115" s="21">
        <v>1</v>
      </c>
      <c r="I115" s="21">
        <v>3000</v>
      </c>
      <c r="J115" s="21">
        <v>4</v>
      </c>
      <c r="K115" s="21">
        <v>6765.04</v>
      </c>
      <c r="L115" s="21">
        <f t="shared" si="15"/>
        <v>62</v>
      </c>
      <c r="M115" s="21">
        <f t="shared" si="16"/>
        <v>5972608.1600000001</v>
      </c>
      <c r="N115" s="21">
        <v>10</v>
      </c>
      <c r="O115" s="21">
        <v>5927981.2000000002</v>
      </c>
      <c r="P115" s="21"/>
      <c r="Q115" s="21"/>
      <c r="R115" s="21">
        <f t="shared" si="13"/>
        <v>10</v>
      </c>
      <c r="S115" s="21">
        <f t="shared" si="14"/>
        <v>5927981.2000000002</v>
      </c>
      <c r="T115" s="21">
        <f t="shared" si="17"/>
        <v>72</v>
      </c>
      <c r="U115" s="21">
        <f t="shared" si="18"/>
        <v>11900589.359999999</v>
      </c>
      <c r="V115" s="11"/>
    </row>
    <row r="116" spans="1:22" s="5" customFormat="1" x14ac:dyDescent="0.2">
      <c r="A116" s="17">
        <v>109</v>
      </c>
      <c r="B116" s="30" t="s">
        <v>238</v>
      </c>
      <c r="C116" s="1" t="s">
        <v>239</v>
      </c>
      <c r="D116" s="22">
        <v>2</v>
      </c>
      <c r="E116" s="22">
        <v>1385</v>
      </c>
      <c r="F116" s="22">
        <v>26</v>
      </c>
      <c r="G116" s="22">
        <v>695411.94</v>
      </c>
      <c r="H116" s="22">
        <v>100</v>
      </c>
      <c r="I116" s="22">
        <v>766773.19</v>
      </c>
      <c r="J116" s="22">
        <v>376</v>
      </c>
      <c r="K116" s="22">
        <v>4661199</v>
      </c>
      <c r="L116" s="20">
        <f t="shared" ref="L116:L119" si="19">D116+F116+H116+J116</f>
        <v>504</v>
      </c>
      <c r="M116" s="20">
        <f t="shared" ref="M116:M119" si="20">E116+G116+I116+K116</f>
        <v>6124769.1299999999</v>
      </c>
      <c r="N116" s="22">
        <v>208</v>
      </c>
      <c r="O116" s="22">
        <v>5125014.47</v>
      </c>
      <c r="P116" s="22">
        <v>8</v>
      </c>
      <c r="Q116" s="22">
        <v>568656.82999999996</v>
      </c>
      <c r="R116" s="20">
        <f t="shared" ref="R116:R119" si="21">N116+P116</f>
        <v>216</v>
      </c>
      <c r="S116" s="20">
        <f t="shared" ref="S116:S119" si="22">O116+Q116</f>
        <v>5693671.2999999998</v>
      </c>
      <c r="T116" s="20">
        <f t="shared" ref="T116:T119" si="23">L116+R116</f>
        <v>720</v>
      </c>
      <c r="U116" s="20">
        <f t="shared" ref="U116:U119" si="24">M116+S116</f>
        <v>11818440.43</v>
      </c>
      <c r="V116" s="11"/>
    </row>
    <row r="117" spans="1:22" s="5" customFormat="1" x14ac:dyDescent="0.2">
      <c r="A117" s="14">
        <v>110</v>
      </c>
      <c r="B117" s="29" t="s">
        <v>211</v>
      </c>
      <c r="C117" s="16" t="s">
        <v>212</v>
      </c>
      <c r="D117" s="21">
        <v>11</v>
      </c>
      <c r="E117" s="21">
        <v>180155.79</v>
      </c>
      <c r="F117" s="21">
        <v>61</v>
      </c>
      <c r="G117" s="21">
        <v>1970046.51</v>
      </c>
      <c r="H117" s="21">
        <v>92</v>
      </c>
      <c r="I117" s="21">
        <v>2062795.52</v>
      </c>
      <c r="J117" s="21">
        <v>738</v>
      </c>
      <c r="K117" s="21">
        <v>2103254.0099999998</v>
      </c>
      <c r="L117" s="21">
        <f t="shared" si="19"/>
        <v>902</v>
      </c>
      <c r="M117" s="21">
        <f t="shared" si="20"/>
        <v>6316251.8300000001</v>
      </c>
      <c r="N117" s="21">
        <v>173</v>
      </c>
      <c r="O117" s="21">
        <v>3554229.68</v>
      </c>
      <c r="P117" s="21">
        <v>159</v>
      </c>
      <c r="Q117" s="21">
        <v>1730148.69</v>
      </c>
      <c r="R117" s="21">
        <f t="shared" si="21"/>
        <v>332</v>
      </c>
      <c r="S117" s="21">
        <f t="shared" si="22"/>
        <v>5284378.37</v>
      </c>
      <c r="T117" s="21">
        <f t="shared" si="23"/>
        <v>1234</v>
      </c>
      <c r="U117" s="21">
        <f t="shared" si="24"/>
        <v>11600630.199999999</v>
      </c>
      <c r="V117" s="11"/>
    </row>
    <row r="118" spans="1:22" s="5" customFormat="1" x14ac:dyDescent="0.2">
      <c r="A118" s="17">
        <v>111</v>
      </c>
      <c r="B118" s="30" t="s">
        <v>225</v>
      </c>
      <c r="C118" s="1" t="s">
        <v>226</v>
      </c>
      <c r="D118" s="22">
        <v>17</v>
      </c>
      <c r="E118" s="22">
        <v>457057.92</v>
      </c>
      <c r="F118" s="22">
        <v>18</v>
      </c>
      <c r="G118" s="22">
        <v>445099.84</v>
      </c>
      <c r="H118" s="22">
        <v>132</v>
      </c>
      <c r="I118" s="22">
        <v>1146866.6200000001</v>
      </c>
      <c r="J118" s="22">
        <v>542</v>
      </c>
      <c r="K118" s="22">
        <v>3939916.01</v>
      </c>
      <c r="L118" s="20">
        <f t="shared" si="19"/>
        <v>709</v>
      </c>
      <c r="M118" s="20">
        <f t="shared" si="20"/>
        <v>5988940.3899999997</v>
      </c>
      <c r="N118" s="22">
        <v>310</v>
      </c>
      <c r="O118" s="22">
        <v>3909705.04</v>
      </c>
      <c r="P118" s="22">
        <v>46</v>
      </c>
      <c r="Q118" s="22">
        <v>1360715.02</v>
      </c>
      <c r="R118" s="20">
        <f t="shared" si="21"/>
        <v>356</v>
      </c>
      <c r="S118" s="20">
        <f t="shared" si="22"/>
        <v>5270420.0600000005</v>
      </c>
      <c r="T118" s="20">
        <f t="shared" si="23"/>
        <v>1065</v>
      </c>
      <c r="U118" s="20">
        <f t="shared" si="24"/>
        <v>11259360.449999999</v>
      </c>
      <c r="V118" s="11"/>
    </row>
    <row r="119" spans="1:22" s="5" customFormat="1" x14ac:dyDescent="0.2">
      <c r="A119" s="14">
        <v>112</v>
      </c>
      <c r="B119" s="29" t="s">
        <v>213</v>
      </c>
      <c r="C119" s="16" t="s">
        <v>214</v>
      </c>
      <c r="D119" s="21"/>
      <c r="E119" s="21"/>
      <c r="F119" s="21"/>
      <c r="G119" s="21"/>
      <c r="H119" s="21">
        <v>1239</v>
      </c>
      <c r="I119" s="21">
        <v>595294.82999999996</v>
      </c>
      <c r="J119" s="21">
        <v>973</v>
      </c>
      <c r="K119" s="21">
        <v>1081174.06</v>
      </c>
      <c r="L119" s="21">
        <f t="shared" si="19"/>
        <v>2212</v>
      </c>
      <c r="M119" s="21">
        <f t="shared" si="20"/>
        <v>1676468.8900000001</v>
      </c>
      <c r="N119" s="21">
        <v>72</v>
      </c>
      <c r="O119" s="21">
        <v>4941206.26</v>
      </c>
      <c r="P119" s="21">
        <v>41</v>
      </c>
      <c r="Q119" s="21">
        <v>4439808.5</v>
      </c>
      <c r="R119" s="21">
        <f t="shared" si="21"/>
        <v>113</v>
      </c>
      <c r="S119" s="21">
        <f t="shared" si="22"/>
        <v>9381014.7599999998</v>
      </c>
      <c r="T119" s="21">
        <f t="shared" si="23"/>
        <v>2325</v>
      </c>
      <c r="U119" s="21">
        <f t="shared" si="24"/>
        <v>11057483.65</v>
      </c>
      <c r="V119" s="11"/>
    </row>
    <row r="120" spans="1:22" s="5" customFormat="1" x14ac:dyDescent="0.2">
      <c r="A120" s="17">
        <v>113</v>
      </c>
      <c r="B120" s="30" t="s">
        <v>215</v>
      </c>
      <c r="C120" s="1" t="s">
        <v>216</v>
      </c>
      <c r="D120" s="22"/>
      <c r="E120" s="22"/>
      <c r="F120" s="22">
        <v>34</v>
      </c>
      <c r="G120" s="22">
        <v>1096238.92</v>
      </c>
      <c r="H120" s="22">
        <v>16</v>
      </c>
      <c r="I120" s="22">
        <v>657711.17000000004</v>
      </c>
      <c r="J120" s="22">
        <v>96</v>
      </c>
      <c r="K120" s="22">
        <v>3686970.86</v>
      </c>
      <c r="L120" s="20">
        <f t="shared" si="15"/>
        <v>146</v>
      </c>
      <c r="M120" s="20">
        <f t="shared" si="16"/>
        <v>5440920.9499999993</v>
      </c>
      <c r="N120" s="22">
        <v>21</v>
      </c>
      <c r="O120" s="22">
        <v>4257801.0999999996</v>
      </c>
      <c r="P120" s="22">
        <v>3</v>
      </c>
      <c r="Q120" s="22">
        <v>23019.99</v>
      </c>
      <c r="R120" s="20">
        <f t="shared" si="13"/>
        <v>24</v>
      </c>
      <c r="S120" s="20">
        <f t="shared" si="14"/>
        <v>4280821.09</v>
      </c>
      <c r="T120" s="20">
        <f t="shared" si="17"/>
        <v>170</v>
      </c>
      <c r="U120" s="20">
        <f t="shared" si="18"/>
        <v>9721742.0399999991</v>
      </c>
      <c r="V120" s="11"/>
    </row>
    <row r="121" spans="1:22" s="5" customFormat="1" x14ac:dyDescent="0.2">
      <c r="A121" s="14">
        <v>114</v>
      </c>
      <c r="B121" s="29" t="s">
        <v>257</v>
      </c>
      <c r="C121" s="16" t="s">
        <v>335</v>
      </c>
      <c r="D121" s="21">
        <v>1</v>
      </c>
      <c r="E121" s="21">
        <v>10000</v>
      </c>
      <c r="F121" s="21">
        <v>57</v>
      </c>
      <c r="G121" s="21">
        <v>2838154.37</v>
      </c>
      <c r="H121" s="21">
        <v>249</v>
      </c>
      <c r="I121" s="21">
        <v>661817.38</v>
      </c>
      <c r="J121" s="21">
        <v>112</v>
      </c>
      <c r="K121" s="21">
        <v>1126479.6000000001</v>
      </c>
      <c r="L121" s="21">
        <f t="shared" si="15"/>
        <v>419</v>
      </c>
      <c r="M121" s="21">
        <f t="shared" si="16"/>
        <v>4636451.3499999996</v>
      </c>
      <c r="N121" s="21">
        <v>108</v>
      </c>
      <c r="O121" s="21">
        <v>3816837.76</v>
      </c>
      <c r="P121" s="21">
        <v>38</v>
      </c>
      <c r="Q121" s="21">
        <v>529612.57999999996</v>
      </c>
      <c r="R121" s="21">
        <f t="shared" si="13"/>
        <v>146</v>
      </c>
      <c r="S121" s="21">
        <f t="shared" si="14"/>
        <v>4346450.34</v>
      </c>
      <c r="T121" s="21">
        <f t="shared" si="17"/>
        <v>565</v>
      </c>
      <c r="U121" s="21">
        <f t="shared" si="18"/>
        <v>8982901.6899999995</v>
      </c>
      <c r="V121" s="11"/>
    </row>
    <row r="122" spans="1:22" s="5" customFormat="1" x14ac:dyDescent="0.2">
      <c r="A122" s="17">
        <v>115</v>
      </c>
      <c r="B122" s="30" t="s">
        <v>291</v>
      </c>
      <c r="C122" s="1" t="s">
        <v>292</v>
      </c>
      <c r="D122" s="22"/>
      <c r="E122" s="22"/>
      <c r="F122" s="22"/>
      <c r="G122" s="22"/>
      <c r="H122" s="22">
        <v>5</v>
      </c>
      <c r="I122" s="22">
        <v>51131.42</v>
      </c>
      <c r="J122" s="22">
        <v>33</v>
      </c>
      <c r="K122" s="22">
        <v>4474459.0599999996</v>
      </c>
      <c r="L122" s="20">
        <f t="shared" si="15"/>
        <v>38</v>
      </c>
      <c r="M122" s="20">
        <f t="shared" si="16"/>
        <v>4525590.4799999995</v>
      </c>
      <c r="N122" s="22">
        <v>5</v>
      </c>
      <c r="O122" s="22">
        <v>4117731.76</v>
      </c>
      <c r="P122" s="22"/>
      <c r="Q122" s="22"/>
      <c r="R122" s="20">
        <f t="shared" si="13"/>
        <v>5</v>
      </c>
      <c r="S122" s="20">
        <f t="shared" si="14"/>
        <v>4117731.76</v>
      </c>
      <c r="T122" s="20">
        <f t="shared" si="17"/>
        <v>43</v>
      </c>
      <c r="U122" s="20">
        <f t="shared" si="18"/>
        <v>8643322.2399999984</v>
      </c>
      <c r="V122" s="11"/>
    </row>
    <row r="123" spans="1:22" s="5" customFormat="1" x14ac:dyDescent="0.2">
      <c r="A123" s="14">
        <v>116</v>
      </c>
      <c r="B123" s="29" t="s">
        <v>244</v>
      </c>
      <c r="C123" s="16" t="s">
        <v>245</v>
      </c>
      <c r="D123" s="21">
        <v>10</v>
      </c>
      <c r="E123" s="21">
        <v>597211.03</v>
      </c>
      <c r="F123" s="21">
        <v>14</v>
      </c>
      <c r="G123" s="21">
        <v>390688.49</v>
      </c>
      <c r="H123" s="21">
        <v>68</v>
      </c>
      <c r="I123" s="21">
        <v>2266836.17</v>
      </c>
      <c r="J123" s="21">
        <v>87</v>
      </c>
      <c r="K123" s="21">
        <v>2720849.41</v>
      </c>
      <c r="L123" s="21">
        <f t="shared" si="15"/>
        <v>179</v>
      </c>
      <c r="M123" s="21">
        <f t="shared" si="16"/>
        <v>5975585.0999999996</v>
      </c>
      <c r="N123" s="21">
        <v>81</v>
      </c>
      <c r="O123" s="21">
        <v>1293131.76</v>
      </c>
      <c r="P123" s="21">
        <v>65</v>
      </c>
      <c r="Q123" s="21">
        <v>1045686.18</v>
      </c>
      <c r="R123" s="21">
        <f t="shared" si="13"/>
        <v>146</v>
      </c>
      <c r="S123" s="21">
        <f t="shared" si="14"/>
        <v>2338817.94</v>
      </c>
      <c r="T123" s="21">
        <f t="shared" si="17"/>
        <v>325</v>
      </c>
      <c r="U123" s="21">
        <f t="shared" si="18"/>
        <v>8314403.0399999991</v>
      </c>
      <c r="V123" s="11"/>
    </row>
    <row r="124" spans="1:22" s="5" customFormat="1" x14ac:dyDescent="0.2">
      <c r="A124" s="17">
        <v>117</v>
      </c>
      <c r="B124" s="30" t="s">
        <v>272</v>
      </c>
      <c r="C124" s="1" t="s">
        <v>273</v>
      </c>
      <c r="D124" s="22"/>
      <c r="E124" s="22"/>
      <c r="F124" s="22">
        <v>3</v>
      </c>
      <c r="G124" s="22">
        <v>19491.599999999999</v>
      </c>
      <c r="H124" s="22">
        <v>37</v>
      </c>
      <c r="I124" s="22">
        <v>440653.49</v>
      </c>
      <c r="J124" s="22">
        <v>379</v>
      </c>
      <c r="K124" s="22">
        <v>3353407.43</v>
      </c>
      <c r="L124" s="20">
        <f t="shared" si="15"/>
        <v>419</v>
      </c>
      <c r="M124" s="20">
        <f t="shared" si="16"/>
        <v>3813552.52</v>
      </c>
      <c r="N124" s="22">
        <v>474</v>
      </c>
      <c r="O124" s="22">
        <v>3177448.15</v>
      </c>
      <c r="P124" s="22">
        <v>7</v>
      </c>
      <c r="Q124" s="22">
        <v>245957.6</v>
      </c>
      <c r="R124" s="20">
        <f t="shared" si="13"/>
        <v>481</v>
      </c>
      <c r="S124" s="20">
        <f t="shared" si="14"/>
        <v>3423405.75</v>
      </c>
      <c r="T124" s="20">
        <f t="shared" si="17"/>
        <v>900</v>
      </c>
      <c r="U124" s="20">
        <f t="shared" si="18"/>
        <v>7236958.2699999996</v>
      </c>
      <c r="V124" s="11"/>
    </row>
    <row r="125" spans="1:22" s="5" customFormat="1" x14ac:dyDescent="0.2">
      <c r="A125" s="14">
        <v>118</v>
      </c>
      <c r="B125" s="15" t="s">
        <v>253</v>
      </c>
      <c r="C125" s="16" t="s">
        <v>254</v>
      </c>
      <c r="D125" s="21">
        <v>15</v>
      </c>
      <c r="E125" s="21">
        <v>46958.3</v>
      </c>
      <c r="F125" s="21">
        <v>30</v>
      </c>
      <c r="G125" s="21">
        <v>545008.62</v>
      </c>
      <c r="H125" s="21">
        <v>166</v>
      </c>
      <c r="I125" s="21">
        <v>545990.75</v>
      </c>
      <c r="J125" s="21">
        <v>446</v>
      </c>
      <c r="K125" s="21">
        <v>2782132.25</v>
      </c>
      <c r="L125" s="21">
        <f t="shared" si="15"/>
        <v>657</v>
      </c>
      <c r="M125" s="21">
        <f t="shared" si="16"/>
        <v>3920089.92</v>
      </c>
      <c r="N125" s="21">
        <v>211</v>
      </c>
      <c r="O125" s="21">
        <v>2883686.42</v>
      </c>
      <c r="P125" s="21">
        <v>13</v>
      </c>
      <c r="Q125" s="21">
        <v>125133.11</v>
      </c>
      <c r="R125" s="21">
        <f t="shared" si="13"/>
        <v>224</v>
      </c>
      <c r="S125" s="21">
        <f t="shared" si="14"/>
        <v>3008819.53</v>
      </c>
      <c r="T125" s="21">
        <f t="shared" si="17"/>
        <v>881</v>
      </c>
      <c r="U125" s="21">
        <f t="shared" si="18"/>
        <v>6928909.4499999993</v>
      </c>
      <c r="V125" s="11"/>
    </row>
    <row r="126" spans="1:22" s="5" customFormat="1" x14ac:dyDescent="0.2">
      <c r="A126" s="17">
        <v>119</v>
      </c>
      <c r="B126" s="30" t="s">
        <v>249</v>
      </c>
      <c r="C126" s="1" t="s">
        <v>250</v>
      </c>
      <c r="D126" s="22">
        <v>3</v>
      </c>
      <c r="E126" s="22">
        <v>59166.94</v>
      </c>
      <c r="F126" s="22">
        <v>59</v>
      </c>
      <c r="G126" s="22">
        <v>1403323.06</v>
      </c>
      <c r="H126" s="22">
        <v>67</v>
      </c>
      <c r="I126" s="22">
        <v>814370.01</v>
      </c>
      <c r="J126" s="22">
        <v>117</v>
      </c>
      <c r="K126" s="22">
        <v>963822.98</v>
      </c>
      <c r="L126" s="20">
        <f t="shared" si="15"/>
        <v>246</v>
      </c>
      <c r="M126" s="20">
        <f t="shared" si="16"/>
        <v>3240682.9899999998</v>
      </c>
      <c r="N126" s="22">
        <v>183</v>
      </c>
      <c r="O126" s="22">
        <v>2332195.3199999998</v>
      </c>
      <c r="P126" s="22">
        <v>30</v>
      </c>
      <c r="Q126" s="22">
        <v>851337.91</v>
      </c>
      <c r="R126" s="20">
        <f t="shared" si="13"/>
        <v>213</v>
      </c>
      <c r="S126" s="20">
        <f t="shared" si="14"/>
        <v>3183533.23</v>
      </c>
      <c r="T126" s="20">
        <f t="shared" si="17"/>
        <v>459</v>
      </c>
      <c r="U126" s="20">
        <f t="shared" si="18"/>
        <v>6424216.2199999997</v>
      </c>
      <c r="V126" s="11"/>
    </row>
    <row r="127" spans="1:22" s="5" customFormat="1" x14ac:dyDescent="0.2">
      <c r="A127" s="14">
        <v>120</v>
      </c>
      <c r="B127" s="29" t="s">
        <v>234</v>
      </c>
      <c r="C127" s="16" t="s">
        <v>235</v>
      </c>
      <c r="D127" s="21"/>
      <c r="E127" s="21"/>
      <c r="F127" s="21">
        <v>34</v>
      </c>
      <c r="G127" s="21">
        <v>1574426.33</v>
      </c>
      <c r="H127" s="21">
        <v>12</v>
      </c>
      <c r="I127" s="21">
        <v>244028.9</v>
      </c>
      <c r="J127" s="21">
        <v>54</v>
      </c>
      <c r="K127" s="21">
        <v>1490218.02</v>
      </c>
      <c r="L127" s="21">
        <f t="shared" si="15"/>
        <v>100</v>
      </c>
      <c r="M127" s="21">
        <f t="shared" si="16"/>
        <v>3308673.25</v>
      </c>
      <c r="N127" s="21">
        <v>51</v>
      </c>
      <c r="O127" s="21">
        <v>2906248.92</v>
      </c>
      <c r="P127" s="21">
        <v>5</v>
      </c>
      <c r="Q127" s="21">
        <v>85633.42</v>
      </c>
      <c r="R127" s="21">
        <f t="shared" si="13"/>
        <v>56</v>
      </c>
      <c r="S127" s="21">
        <f t="shared" si="14"/>
        <v>2991882.34</v>
      </c>
      <c r="T127" s="21">
        <f t="shared" si="17"/>
        <v>156</v>
      </c>
      <c r="U127" s="21">
        <f t="shared" si="18"/>
        <v>6300555.5899999999</v>
      </c>
      <c r="V127" s="11"/>
    </row>
    <row r="128" spans="1:22" s="5" customFormat="1" x14ac:dyDescent="0.2">
      <c r="A128" s="17">
        <v>121</v>
      </c>
      <c r="B128" s="30" t="s">
        <v>251</v>
      </c>
      <c r="C128" s="1" t="s">
        <v>252</v>
      </c>
      <c r="D128" s="22">
        <v>1</v>
      </c>
      <c r="E128" s="22">
        <v>32389.83</v>
      </c>
      <c r="F128" s="22">
        <v>11</v>
      </c>
      <c r="G128" s="22">
        <v>79662.45</v>
      </c>
      <c r="H128" s="22">
        <v>314</v>
      </c>
      <c r="I128" s="22">
        <v>1650263.63</v>
      </c>
      <c r="J128" s="22">
        <v>442</v>
      </c>
      <c r="K128" s="22">
        <v>2727053.34</v>
      </c>
      <c r="L128" s="20">
        <f t="shared" si="15"/>
        <v>768</v>
      </c>
      <c r="M128" s="20">
        <f t="shared" si="16"/>
        <v>4489369.25</v>
      </c>
      <c r="N128" s="22">
        <v>141</v>
      </c>
      <c r="O128" s="22">
        <v>1351439.26</v>
      </c>
      <c r="P128" s="22">
        <v>20</v>
      </c>
      <c r="Q128" s="22">
        <v>153784.03</v>
      </c>
      <c r="R128" s="20">
        <f t="shared" si="13"/>
        <v>161</v>
      </c>
      <c r="S128" s="20">
        <f t="shared" si="14"/>
        <v>1505223.29</v>
      </c>
      <c r="T128" s="20">
        <f t="shared" si="17"/>
        <v>929</v>
      </c>
      <c r="U128" s="20">
        <f t="shared" si="18"/>
        <v>5994592.54</v>
      </c>
      <c r="V128" s="11"/>
    </row>
    <row r="129" spans="1:22" s="5" customFormat="1" x14ac:dyDescent="0.2">
      <c r="A129" s="14">
        <v>122</v>
      </c>
      <c r="B129" s="29" t="s">
        <v>262</v>
      </c>
      <c r="C129" s="16" t="s">
        <v>263</v>
      </c>
      <c r="D129" s="21"/>
      <c r="E129" s="21"/>
      <c r="F129" s="21"/>
      <c r="G129" s="21"/>
      <c r="H129" s="21">
        <v>167</v>
      </c>
      <c r="I129" s="21">
        <v>262521.96000000002</v>
      </c>
      <c r="J129" s="21">
        <v>628</v>
      </c>
      <c r="K129" s="21">
        <v>2925578.78</v>
      </c>
      <c r="L129" s="21">
        <f t="shared" si="15"/>
        <v>795</v>
      </c>
      <c r="M129" s="21">
        <f t="shared" si="16"/>
        <v>3188100.7399999998</v>
      </c>
      <c r="N129" s="21">
        <v>287</v>
      </c>
      <c r="O129" s="21">
        <v>2665714.21</v>
      </c>
      <c r="P129" s="21">
        <v>2</v>
      </c>
      <c r="Q129" s="21">
        <v>2137.13</v>
      </c>
      <c r="R129" s="21">
        <f t="shared" si="13"/>
        <v>289</v>
      </c>
      <c r="S129" s="21">
        <f t="shared" si="14"/>
        <v>2667851.34</v>
      </c>
      <c r="T129" s="21">
        <f t="shared" si="17"/>
        <v>1084</v>
      </c>
      <c r="U129" s="21">
        <f t="shared" si="18"/>
        <v>5855952.0800000001</v>
      </c>
      <c r="V129" s="11"/>
    </row>
    <row r="130" spans="1:22" s="5" customFormat="1" x14ac:dyDescent="0.2">
      <c r="A130" s="17">
        <v>123</v>
      </c>
      <c r="B130" s="30" t="s">
        <v>266</v>
      </c>
      <c r="C130" s="1" t="s">
        <v>267</v>
      </c>
      <c r="D130" s="22">
        <v>1</v>
      </c>
      <c r="E130" s="22">
        <v>30000</v>
      </c>
      <c r="F130" s="22">
        <v>48</v>
      </c>
      <c r="G130" s="22">
        <v>1157177.8</v>
      </c>
      <c r="H130" s="22">
        <v>18</v>
      </c>
      <c r="I130" s="22">
        <v>124873.11</v>
      </c>
      <c r="J130" s="22">
        <v>120</v>
      </c>
      <c r="K130" s="22">
        <v>878953.81</v>
      </c>
      <c r="L130" s="20">
        <f t="shared" si="15"/>
        <v>187</v>
      </c>
      <c r="M130" s="20">
        <f t="shared" si="16"/>
        <v>2191004.7200000002</v>
      </c>
      <c r="N130" s="22">
        <v>194</v>
      </c>
      <c r="O130" s="22">
        <v>2031174.25</v>
      </c>
      <c r="P130" s="22">
        <v>12</v>
      </c>
      <c r="Q130" s="22">
        <v>150008.6</v>
      </c>
      <c r="R130" s="20">
        <f t="shared" si="13"/>
        <v>206</v>
      </c>
      <c r="S130" s="20">
        <f t="shared" si="14"/>
        <v>2181182.85</v>
      </c>
      <c r="T130" s="20">
        <f t="shared" si="17"/>
        <v>393</v>
      </c>
      <c r="U130" s="20">
        <f t="shared" si="18"/>
        <v>4372187.57</v>
      </c>
      <c r="V130" s="11"/>
    </row>
    <row r="131" spans="1:22" s="5" customFormat="1" x14ac:dyDescent="0.2">
      <c r="A131" s="14">
        <v>124</v>
      </c>
      <c r="B131" s="15" t="s">
        <v>276</v>
      </c>
      <c r="C131" s="16" t="s">
        <v>277</v>
      </c>
      <c r="D131" s="21">
        <v>53</v>
      </c>
      <c r="E131" s="21">
        <v>1025678.63</v>
      </c>
      <c r="F131" s="21">
        <v>10</v>
      </c>
      <c r="G131" s="21">
        <v>80288.7</v>
      </c>
      <c r="H131" s="21">
        <v>12</v>
      </c>
      <c r="I131" s="21">
        <v>212295.01</v>
      </c>
      <c r="J131" s="21">
        <v>42</v>
      </c>
      <c r="K131" s="21">
        <v>848684.17</v>
      </c>
      <c r="L131" s="21">
        <f t="shared" si="15"/>
        <v>117</v>
      </c>
      <c r="M131" s="21">
        <f t="shared" si="16"/>
        <v>2166946.5100000002</v>
      </c>
      <c r="N131" s="21">
        <v>31</v>
      </c>
      <c r="O131" s="21">
        <v>924758.09</v>
      </c>
      <c r="P131" s="21">
        <v>59</v>
      </c>
      <c r="Q131" s="21">
        <v>1239560.3400000001</v>
      </c>
      <c r="R131" s="21">
        <f t="shared" si="13"/>
        <v>90</v>
      </c>
      <c r="S131" s="21">
        <f t="shared" si="14"/>
        <v>2164318.4300000002</v>
      </c>
      <c r="T131" s="21">
        <f t="shared" si="17"/>
        <v>207</v>
      </c>
      <c r="U131" s="21">
        <f t="shared" si="18"/>
        <v>4331264.9400000004</v>
      </c>
      <c r="V131" s="11"/>
    </row>
    <row r="132" spans="1:22" s="5" customFormat="1" x14ac:dyDescent="0.2">
      <c r="A132" s="17">
        <v>125</v>
      </c>
      <c r="B132" s="30" t="s">
        <v>329</v>
      </c>
      <c r="C132" s="1" t="s">
        <v>330</v>
      </c>
      <c r="D132" s="22"/>
      <c r="E132" s="22"/>
      <c r="F132" s="22"/>
      <c r="G132" s="22"/>
      <c r="H132" s="22">
        <v>3</v>
      </c>
      <c r="I132" s="22">
        <v>14696.88</v>
      </c>
      <c r="J132" s="22">
        <v>8</v>
      </c>
      <c r="K132" s="22">
        <v>4137661.47</v>
      </c>
      <c r="L132" s="20">
        <f t="shared" si="15"/>
        <v>11</v>
      </c>
      <c r="M132" s="20">
        <f t="shared" si="16"/>
        <v>4152358.35</v>
      </c>
      <c r="N132" s="22"/>
      <c r="O132" s="22"/>
      <c r="P132" s="22"/>
      <c r="Q132" s="22"/>
      <c r="R132" s="20">
        <f t="shared" si="13"/>
        <v>0</v>
      </c>
      <c r="S132" s="20">
        <f t="shared" si="14"/>
        <v>0</v>
      </c>
      <c r="T132" s="20">
        <f t="shared" si="17"/>
        <v>11</v>
      </c>
      <c r="U132" s="20">
        <f t="shared" si="18"/>
        <v>4152358.35</v>
      </c>
      <c r="V132" s="11"/>
    </row>
    <row r="133" spans="1:22" s="5" customFormat="1" x14ac:dyDescent="0.2">
      <c r="A133" s="14">
        <v>126</v>
      </c>
      <c r="B133" s="29" t="s">
        <v>180</v>
      </c>
      <c r="C133" s="16" t="s">
        <v>181</v>
      </c>
      <c r="D133" s="21">
        <v>2</v>
      </c>
      <c r="E133" s="21">
        <v>2621.09</v>
      </c>
      <c r="F133" s="21">
        <v>5</v>
      </c>
      <c r="G133" s="21">
        <v>125744.08</v>
      </c>
      <c r="H133" s="21">
        <v>10</v>
      </c>
      <c r="I133" s="21">
        <v>2249889.16</v>
      </c>
      <c r="J133" s="21">
        <v>11</v>
      </c>
      <c r="K133" s="21">
        <v>549413.43999999994</v>
      </c>
      <c r="L133" s="21">
        <f t="shared" si="15"/>
        <v>28</v>
      </c>
      <c r="M133" s="21">
        <f t="shared" si="16"/>
        <v>2927667.77</v>
      </c>
      <c r="N133" s="21">
        <v>2</v>
      </c>
      <c r="O133" s="21">
        <v>593000</v>
      </c>
      <c r="P133" s="21">
        <v>4</v>
      </c>
      <c r="Q133" s="21">
        <v>408000</v>
      </c>
      <c r="R133" s="21">
        <f t="shared" si="13"/>
        <v>6</v>
      </c>
      <c r="S133" s="21">
        <f t="shared" si="14"/>
        <v>1001000</v>
      </c>
      <c r="T133" s="21">
        <f t="shared" si="17"/>
        <v>34</v>
      </c>
      <c r="U133" s="21">
        <f t="shared" si="18"/>
        <v>3928667.77</v>
      </c>
      <c r="V133" s="11"/>
    </row>
    <row r="134" spans="1:22" s="5" customFormat="1" x14ac:dyDescent="0.2">
      <c r="A134" s="17">
        <v>127</v>
      </c>
      <c r="B134" s="30" t="s">
        <v>280</v>
      </c>
      <c r="C134" s="1" t="s">
        <v>281</v>
      </c>
      <c r="D134" s="22"/>
      <c r="E134" s="22"/>
      <c r="F134" s="22"/>
      <c r="G134" s="22"/>
      <c r="H134" s="22">
        <v>220</v>
      </c>
      <c r="I134" s="22">
        <v>804345.51</v>
      </c>
      <c r="J134" s="22">
        <v>296</v>
      </c>
      <c r="K134" s="22">
        <v>1963911.98</v>
      </c>
      <c r="L134" s="20">
        <f t="shared" si="15"/>
        <v>516</v>
      </c>
      <c r="M134" s="20">
        <f t="shared" si="16"/>
        <v>2768257.49</v>
      </c>
      <c r="N134" s="22">
        <v>141</v>
      </c>
      <c r="O134" s="22">
        <v>1138377.8</v>
      </c>
      <c r="P134" s="22">
        <v>1</v>
      </c>
      <c r="Q134" s="22">
        <v>10000</v>
      </c>
      <c r="R134" s="20">
        <f t="shared" si="13"/>
        <v>142</v>
      </c>
      <c r="S134" s="20">
        <f t="shared" si="14"/>
        <v>1148377.8</v>
      </c>
      <c r="T134" s="20">
        <f t="shared" si="17"/>
        <v>658</v>
      </c>
      <c r="U134" s="20">
        <f t="shared" si="18"/>
        <v>3916635.29</v>
      </c>
      <c r="V134" s="11"/>
    </row>
    <row r="135" spans="1:22" s="5" customFormat="1" x14ac:dyDescent="0.2">
      <c r="A135" s="14">
        <v>128</v>
      </c>
      <c r="B135" s="29" t="s">
        <v>186</v>
      </c>
      <c r="C135" s="16" t="s">
        <v>187</v>
      </c>
      <c r="D135" s="21"/>
      <c r="E135" s="21"/>
      <c r="F135" s="21">
        <v>1</v>
      </c>
      <c r="G135" s="21">
        <v>1922337.56</v>
      </c>
      <c r="H135" s="21"/>
      <c r="I135" s="21"/>
      <c r="J135" s="21">
        <v>3</v>
      </c>
      <c r="K135" s="21">
        <v>1852.04</v>
      </c>
      <c r="L135" s="21">
        <f t="shared" si="15"/>
        <v>4</v>
      </c>
      <c r="M135" s="21">
        <f t="shared" si="16"/>
        <v>1924189.6</v>
      </c>
      <c r="N135" s="21">
        <v>1</v>
      </c>
      <c r="O135" s="21">
        <v>1923816.85</v>
      </c>
      <c r="P135" s="21"/>
      <c r="Q135" s="21"/>
      <c r="R135" s="21">
        <f t="shared" si="13"/>
        <v>1</v>
      </c>
      <c r="S135" s="21">
        <f t="shared" si="14"/>
        <v>1923816.85</v>
      </c>
      <c r="T135" s="21">
        <f t="shared" si="17"/>
        <v>5</v>
      </c>
      <c r="U135" s="21">
        <f t="shared" si="18"/>
        <v>3848006.45</v>
      </c>
      <c r="V135" s="11"/>
    </row>
    <row r="136" spans="1:22" s="5" customFormat="1" x14ac:dyDescent="0.2">
      <c r="A136" s="17">
        <v>129</v>
      </c>
      <c r="B136" s="30" t="s">
        <v>268</v>
      </c>
      <c r="C136" s="1" t="s">
        <v>269</v>
      </c>
      <c r="D136" s="22">
        <v>3</v>
      </c>
      <c r="E136" s="22">
        <v>124476.5</v>
      </c>
      <c r="F136" s="22"/>
      <c r="G136" s="22"/>
      <c r="H136" s="22">
        <v>153</v>
      </c>
      <c r="I136" s="22">
        <v>79709.13</v>
      </c>
      <c r="J136" s="22">
        <v>1216</v>
      </c>
      <c r="K136" s="22">
        <v>1767900.92</v>
      </c>
      <c r="L136" s="20">
        <f t="shared" si="15"/>
        <v>1372</v>
      </c>
      <c r="M136" s="20">
        <f t="shared" si="16"/>
        <v>1972086.5499999998</v>
      </c>
      <c r="N136" s="22">
        <v>190</v>
      </c>
      <c r="O136" s="22">
        <v>1694467.6</v>
      </c>
      <c r="P136" s="22">
        <v>3</v>
      </c>
      <c r="Q136" s="22">
        <v>124476.5</v>
      </c>
      <c r="R136" s="20">
        <f t="shared" si="13"/>
        <v>193</v>
      </c>
      <c r="S136" s="20">
        <f t="shared" si="14"/>
        <v>1818944.1</v>
      </c>
      <c r="T136" s="20">
        <f t="shared" si="17"/>
        <v>1565</v>
      </c>
      <c r="U136" s="20">
        <f t="shared" si="18"/>
        <v>3791030.65</v>
      </c>
      <c r="V136" s="11"/>
    </row>
    <row r="137" spans="1:22" s="5" customFormat="1" x14ac:dyDescent="0.2">
      <c r="A137" s="14">
        <v>130</v>
      </c>
      <c r="B137" s="15" t="s">
        <v>278</v>
      </c>
      <c r="C137" s="16" t="s">
        <v>279</v>
      </c>
      <c r="D137" s="21"/>
      <c r="E137" s="21"/>
      <c r="F137" s="21">
        <v>3</v>
      </c>
      <c r="G137" s="21">
        <v>138663.45000000001</v>
      </c>
      <c r="H137" s="21">
        <v>197</v>
      </c>
      <c r="I137" s="21">
        <v>947935.61</v>
      </c>
      <c r="J137" s="21">
        <v>202</v>
      </c>
      <c r="K137" s="21">
        <v>1045581.97</v>
      </c>
      <c r="L137" s="21">
        <f t="shared" si="15"/>
        <v>402</v>
      </c>
      <c r="M137" s="21">
        <f t="shared" si="16"/>
        <v>2132181.0300000003</v>
      </c>
      <c r="N137" s="21">
        <v>40</v>
      </c>
      <c r="O137" s="21">
        <v>892584.27</v>
      </c>
      <c r="P137" s="21">
        <v>8</v>
      </c>
      <c r="Q137" s="21">
        <v>672080.7</v>
      </c>
      <c r="R137" s="21">
        <f t="shared" si="13"/>
        <v>48</v>
      </c>
      <c r="S137" s="21">
        <f t="shared" si="14"/>
        <v>1564664.97</v>
      </c>
      <c r="T137" s="21">
        <f t="shared" si="17"/>
        <v>450</v>
      </c>
      <c r="U137" s="21">
        <f t="shared" si="18"/>
        <v>3696846</v>
      </c>
      <c r="V137" s="11"/>
    </row>
    <row r="138" spans="1:22" s="5" customFormat="1" x14ac:dyDescent="0.2">
      <c r="A138" s="17">
        <v>131</v>
      </c>
      <c r="B138" s="30" t="s">
        <v>270</v>
      </c>
      <c r="C138" s="1" t="s">
        <v>271</v>
      </c>
      <c r="D138" s="22">
        <v>1</v>
      </c>
      <c r="E138" s="22">
        <v>33264</v>
      </c>
      <c r="F138" s="22">
        <v>15</v>
      </c>
      <c r="G138" s="22">
        <v>193860.02</v>
      </c>
      <c r="H138" s="22">
        <v>11</v>
      </c>
      <c r="I138" s="22">
        <v>339858.68</v>
      </c>
      <c r="J138" s="22">
        <v>128</v>
      </c>
      <c r="K138" s="22">
        <v>1175831.33</v>
      </c>
      <c r="L138" s="20">
        <f t="shared" si="15"/>
        <v>155</v>
      </c>
      <c r="M138" s="20">
        <f t="shared" si="16"/>
        <v>1742814.03</v>
      </c>
      <c r="N138" s="22">
        <v>126</v>
      </c>
      <c r="O138" s="22">
        <v>1460826.68</v>
      </c>
      <c r="P138" s="22">
        <v>13</v>
      </c>
      <c r="Q138" s="22">
        <v>464303.01</v>
      </c>
      <c r="R138" s="20">
        <f t="shared" si="13"/>
        <v>139</v>
      </c>
      <c r="S138" s="20">
        <f t="shared" si="14"/>
        <v>1925129.69</v>
      </c>
      <c r="T138" s="20">
        <f t="shared" si="17"/>
        <v>294</v>
      </c>
      <c r="U138" s="20">
        <f t="shared" si="18"/>
        <v>3667943.7199999997</v>
      </c>
      <c r="V138" s="11"/>
    </row>
    <row r="139" spans="1:22" s="5" customFormat="1" x14ac:dyDescent="0.2">
      <c r="A139" s="14">
        <v>132</v>
      </c>
      <c r="B139" s="29" t="s">
        <v>301</v>
      </c>
      <c r="C139" s="16" t="s">
        <v>302</v>
      </c>
      <c r="D139" s="21"/>
      <c r="E139" s="21"/>
      <c r="F139" s="21"/>
      <c r="G139" s="21"/>
      <c r="H139" s="21">
        <v>29</v>
      </c>
      <c r="I139" s="21">
        <v>18515.5</v>
      </c>
      <c r="J139" s="21">
        <v>151</v>
      </c>
      <c r="K139" s="21">
        <v>1740656.57</v>
      </c>
      <c r="L139" s="21">
        <f t="shared" si="15"/>
        <v>180</v>
      </c>
      <c r="M139" s="21">
        <f t="shared" si="16"/>
        <v>1759172.07</v>
      </c>
      <c r="N139" s="21">
        <v>222</v>
      </c>
      <c r="O139" s="21">
        <v>1728230.5</v>
      </c>
      <c r="P139" s="21">
        <v>1</v>
      </c>
      <c r="Q139" s="21">
        <v>128.22999999999999</v>
      </c>
      <c r="R139" s="21">
        <f t="shared" si="13"/>
        <v>223</v>
      </c>
      <c r="S139" s="21">
        <f t="shared" si="14"/>
        <v>1728358.73</v>
      </c>
      <c r="T139" s="21">
        <f t="shared" si="17"/>
        <v>403</v>
      </c>
      <c r="U139" s="21">
        <f t="shared" si="18"/>
        <v>3487530.8</v>
      </c>
      <c r="V139" s="11"/>
    </row>
    <row r="140" spans="1:22" s="5" customFormat="1" x14ac:dyDescent="0.2">
      <c r="A140" s="17">
        <v>133</v>
      </c>
      <c r="B140" s="30" t="s">
        <v>282</v>
      </c>
      <c r="C140" s="1" t="s">
        <v>283</v>
      </c>
      <c r="D140" s="22"/>
      <c r="E140" s="22"/>
      <c r="F140" s="22">
        <v>10</v>
      </c>
      <c r="G140" s="22">
        <v>92457.73</v>
      </c>
      <c r="H140" s="22">
        <v>14</v>
      </c>
      <c r="I140" s="22">
        <v>479358.86</v>
      </c>
      <c r="J140" s="22">
        <v>50</v>
      </c>
      <c r="K140" s="22">
        <v>1141702.82</v>
      </c>
      <c r="L140" s="20">
        <f t="shared" si="15"/>
        <v>74</v>
      </c>
      <c r="M140" s="20">
        <f t="shared" si="16"/>
        <v>1713519.4100000001</v>
      </c>
      <c r="N140" s="22">
        <v>54</v>
      </c>
      <c r="O140" s="22">
        <v>1233099.1499999999</v>
      </c>
      <c r="P140" s="22">
        <v>14</v>
      </c>
      <c r="Q140" s="22">
        <v>479358.86</v>
      </c>
      <c r="R140" s="20">
        <f t="shared" si="13"/>
        <v>68</v>
      </c>
      <c r="S140" s="20">
        <f t="shared" si="14"/>
        <v>1712458.0099999998</v>
      </c>
      <c r="T140" s="20">
        <f t="shared" si="17"/>
        <v>142</v>
      </c>
      <c r="U140" s="20">
        <f t="shared" si="18"/>
        <v>3425977.42</v>
      </c>
      <c r="V140" s="11"/>
    </row>
    <row r="141" spans="1:22" s="5" customFormat="1" x14ac:dyDescent="0.2">
      <c r="A141" s="14">
        <v>134</v>
      </c>
      <c r="B141" s="29" t="s">
        <v>286</v>
      </c>
      <c r="C141" s="16" t="s">
        <v>287</v>
      </c>
      <c r="D141" s="21"/>
      <c r="E141" s="21"/>
      <c r="F141" s="21">
        <v>6</v>
      </c>
      <c r="G141" s="21">
        <v>74807.66</v>
      </c>
      <c r="H141" s="21">
        <v>17</v>
      </c>
      <c r="I141" s="21">
        <v>68633.119999999995</v>
      </c>
      <c r="J141" s="21">
        <v>203</v>
      </c>
      <c r="K141" s="21">
        <v>1464250.8</v>
      </c>
      <c r="L141" s="21">
        <f t="shared" si="15"/>
        <v>226</v>
      </c>
      <c r="M141" s="21">
        <f t="shared" si="16"/>
        <v>1607691.58</v>
      </c>
      <c r="N141" s="21">
        <v>189</v>
      </c>
      <c r="O141" s="21">
        <v>1525828.83</v>
      </c>
      <c r="P141" s="21">
        <v>7</v>
      </c>
      <c r="Q141" s="21">
        <v>55484.31</v>
      </c>
      <c r="R141" s="21">
        <f t="shared" si="13"/>
        <v>196</v>
      </c>
      <c r="S141" s="21">
        <f t="shared" si="14"/>
        <v>1581313.1400000001</v>
      </c>
      <c r="T141" s="21">
        <f t="shared" si="17"/>
        <v>422</v>
      </c>
      <c r="U141" s="21">
        <f t="shared" si="18"/>
        <v>3189004.72</v>
      </c>
      <c r="V141" s="11"/>
    </row>
    <row r="142" spans="1:22" s="5" customFormat="1" x14ac:dyDescent="0.2">
      <c r="A142" s="17">
        <v>135</v>
      </c>
      <c r="B142" s="30" t="s">
        <v>195</v>
      </c>
      <c r="C142" s="1" t="s">
        <v>196</v>
      </c>
      <c r="D142" s="22"/>
      <c r="E142" s="22"/>
      <c r="F142" s="22"/>
      <c r="G142" s="22"/>
      <c r="H142" s="22">
        <v>50</v>
      </c>
      <c r="I142" s="22">
        <v>667136.73</v>
      </c>
      <c r="J142" s="22">
        <v>55</v>
      </c>
      <c r="K142" s="22">
        <v>867806.26</v>
      </c>
      <c r="L142" s="20">
        <f t="shared" ref="L142:L145" si="25">D142+F142+H142+J142</f>
        <v>105</v>
      </c>
      <c r="M142" s="20">
        <f t="shared" ref="M142:M145" si="26">E142+G142+I142+K142</f>
        <v>1534942.99</v>
      </c>
      <c r="N142" s="22">
        <v>7</v>
      </c>
      <c r="O142" s="22">
        <v>842115.6</v>
      </c>
      <c r="P142" s="22">
        <v>2</v>
      </c>
      <c r="Q142" s="22">
        <v>600000</v>
      </c>
      <c r="R142" s="20">
        <f t="shared" ref="R142:R145" si="27">N142+P142</f>
        <v>9</v>
      </c>
      <c r="S142" s="20">
        <f t="shared" ref="S142:S145" si="28">O142+Q142</f>
        <v>1442115.6</v>
      </c>
      <c r="T142" s="20">
        <f t="shared" ref="T142:T145" si="29">L142+R142</f>
        <v>114</v>
      </c>
      <c r="U142" s="20">
        <f t="shared" ref="U142:U145" si="30">M142+S142</f>
        <v>2977058.59</v>
      </c>
      <c r="V142" s="11"/>
    </row>
    <row r="143" spans="1:22" s="5" customFormat="1" x14ac:dyDescent="0.2">
      <c r="A143" s="14">
        <v>136</v>
      </c>
      <c r="B143" s="29" t="s">
        <v>274</v>
      </c>
      <c r="C143" s="16" t="s">
        <v>275</v>
      </c>
      <c r="D143" s="21">
        <v>32</v>
      </c>
      <c r="E143" s="21">
        <v>1195986.44</v>
      </c>
      <c r="F143" s="21">
        <v>2</v>
      </c>
      <c r="G143" s="21">
        <v>53886.2</v>
      </c>
      <c r="H143" s="21">
        <v>14</v>
      </c>
      <c r="I143" s="21">
        <v>269020.40999999997</v>
      </c>
      <c r="J143" s="21">
        <v>35</v>
      </c>
      <c r="K143" s="21">
        <v>20760.79</v>
      </c>
      <c r="L143" s="21">
        <f t="shared" si="25"/>
        <v>83</v>
      </c>
      <c r="M143" s="21">
        <f t="shared" si="26"/>
        <v>1539653.8399999999</v>
      </c>
      <c r="N143" s="21"/>
      <c r="O143" s="21"/>
      <c r="P143" s="21">
        <v>19</v>
      </c>
      <c r="Q143" s="21">
        <v>1406614</v>
      </c>
      <c r="R143" s="21">
        <f t="shared" si="27"/>
        <v>19</v>
      </c>
      <c r="S143" s="21">
        <f t="shared" si="28"/>
        <v>1406614</v>
      </c>
      <c r="T143" s="21">
        <f t="shared" si="29"/>
        <v>102</v>
      </c>
      <c r="U143" s="21">
        <f t="shared" si="30"/>
        <v>2946267.84</v>
      </c>
      <c r="V143" s="11"/>
    </row>
    <row r="144" spans="1:22" s="5" customFormat="1" x14ac:dyDescent="0.2">
      <c r="A144" s="17">
        <v>137</v>
      </c>
      <c r="B144" s="30" t="s">
        <v>288</v>
      </c>
      <c r="C144" s="1" t="s">
        <v>289</v>
      </c>
      <c r="D144" s="22"/>
      <c r="E144" s="22"/>
      <c r="F144" s="22"/>
      <c r="G144" s="22"/>
      <c r="H144" s="22">
        <v>97</v>
      </c>
      <c r="I144" s="22">
        <v>318929.91999999998</v>
      </c>
      <c r="J144" s="22">
        <v>235</v>
      </c>
      <c r="K144" s="22">
        <v>1361405.51</v>
      </c>
      <c r="L144" s="20">
        <f t="shared" si="25"/>
        <v>332</v>
      </c>
      <c r="M144" s="20">
        <f t="shared" si="26"/>
        <v>1680335.43</v>
      </c>
      <c r="N144" s="22">
        <v>138</v>
      </c>
      <c r="O144" s="22">
        <v>1057825.1000000001</v>
      </c>
      <c r="P144" s="22">
        <v>2</v>
      </c>
      <c r="Q144" s="22">
        <v>6048.07</v>
      </c>
      <c r="R144" s="20">
        <f t="shared" si="27"/>
        <v>140</v>
      </c>
      <c r="S144" s="20">
        <f t="shared" si="28"/>
        <v>1063873.1700000002</v>
      </c>
      <c r="T144" s="20">
        <f t="shared" si="29"/>
        <v>472</v>
      </c>
      <c r="U144" s="20">
        <f t="shared" si="30"/>
        <v>2744208.6</v>
      </c>
      <c r="V144" s="11"/>
    </row>
    <row r="145" spans="1:22" s="5" customFormat="1" x14ac:dyDescent="0.2">
      <c r="A145" s="14">
        <v>138</v>
      </c>
      <c r="B145" s="15" t="s">
        <v>295</v>
      </c>
      <c r="C145" s="16" t="s">
        <v>296</v>
      </c>
      <c r="D145" s="21"/>
      <c r="E145" s="21"/>
      <c r="F145" s="21"/>
      <c r="G145" s="21"/>
      <c r="H145" s="21">
        <v>196</v>
      </c>
      <c r="I145" s="21">
        <v>1290210.28</v>
      </c>
      <c r="J145" s="21">
        <v>167</v>
      </c>
      <c r="K145" s="21">
        <v>692820.24</v>
      </c>
      <c r="L145" s="21">
        <f t="shared" si="25"/>
        <v>363</v>
      </c>
      <c r="M145" s="21">
        <f t="shared" si="26"/>
        <v>1983030.52</v>
      </c>
      <c r="N145" s="21">
        <v>1</v>
      </c>
      <c r="O145" s="21">
        <v>10000</v>
      </c>
      <c r="P145" s="21">
        <v>35</v>
      </c>
      <c r="Q145" s="21">
        <v>609357.43999999994</v>
      </c>
      <c r="R145" s="21">
        <f t="shared" si="27"/>
        <v>36</v>
      </c>
      <c r="S145" s="21">
        <f t="shared" si="28"/>
        <v>619357.43999999994</v>
      </c>
      <c r="T145" s="21">
        <f t="shared" si="29"/>
        <v>399</v>
      </c>
      <c r="U145" s="21">
        <f t="shared" si="30"/>
        <v>2602387.96</v>
      </c>
      <c r="V145" s="11"/>
    </row>
    <row r="146" spans="1:22" s="5" customFormat="1" x14ac:dyDescent="0.2">
      <c r="A146" s="17">
        <v>139</v>
      </c>
      <c r="B146" s="30" t="s">
        <v>284</v>
      </c>
      <c r="C146" s="1" t="s">
        <v>285</v>
      </c>
      <c r="D146" s="22"/>
      <c r="E146" s="22"/>
      <c r="F146" s="22">
        <v>1</v>
      </c>
      <c r="G146" s="22">
        <v>2500</v>
      </c>
      <c r="H146" s="22">
        <v>107</v>
      </c>
      <c r="I146" s="22">
        <v>468239.74</v>
      </c>
      <c r="J146" s="22">
        <v>191</v>
      </c>
      <c r="K146" s="22">
        <v>1089984.6299999999</v>
      </c>
      <c r="L146" s="20">
        <f t="shared" si="15"/>
        <v>299</v>
      </c>
      <c r="M146" s="20">
        <f t="shared" si="16"/>
        <v>1560724.3699999999</v>
      </c>
      <c r="N146" s="22">
        <v>89</v>
      </c>
      <c r="O146" s="22">
        <v>711510.87</v>
      </c>
      <c r="P146" s="22">
        <v>8</v>
      </c>
      <c r="Q146" s="22">
        <v>79601.2</v>
      </c>
      <c r="R146" s="20">
        <f t="shared" si="13"/>
        <v>97</v>
      </c>
      <c r="S146" s="20">
        <f t="shared" si="14"/>
        <v>791112.07</v>
      </c>
      <c r="T146" s="20">
        <f t="shared" si="17"/>
        <v>396</v>
      </c>
      <c r="U146" s="20">
        <f t="shared" si="18"/>
        <v>2351836.44</v>
      </c>
      <c r="V146" s="11"/>
    </row>
    <row r="147" spans="1:22" s="5" customFormat="1" x14ac:dyDescent="0.2">
      <c r="A147" s="14">
        <v>140</v>
      </c>
      <c r="B147" s="29" t="s">
        <v>293</v>
      </c>
      <c r="C147" s="16" t="s">
        <v>294</v>
      </c>
      <c r="D147" s="21"/>
      <c r="E147" s="21"/>
      <c r="F147" s="21"/>
      <c r="G147" s="21"/>
      <c r="H147" s="21">
        <v>49</v>
      </c>
      <c r="I147" s="21">
        <v>102259.04</v>
      </c>
      <c r="J147" s="21">
        <v>115</v>
      </c>
      <c r="K147" s="21">
        <v>1030143.27</v>
      </c>
      <c r="L147" s="21">
        <f t="shared" si="15"/>
        <v>164</v>
      </c>
      <c r="M147" s="21">
        <f t="shared" si="16"/>
        <v>1132402.31</v>
      </c>
      <c r="N147" s="21">
        <v>169</v>
      </c>
      <c r="O147" s="21">
        <v>933359.41</v>
      </c>
      <c r="P147" s="21"/>
      <c r="Q147" s="21"/>
      <c r="R147" s="21">
        <f t="shared" si="13"/>
        <v>169</v>
      </c>
      <c r="S147" s="21">
        <f t="shared" si="14"/>
        <v>933359.41</v>
      </c>
      <c r="T147" s="21">
        <f t="shared" si="17"/>
        <v>333</v>
      </c>
      <c r="U147" s="21">
        <f t="shared" si="18"/>
        <v>2065761.7200000002</v>
      </c>
      <c r="V147" s="11"/>
    </row>
    <row r="148" spans="1:22" s="5" customFormat="1" x14ac:dyDescent="0.2">
      <c r="A148" s="17">
        <v>141</v>
      </c>
      <c r="B148" s="30" t="s">
        <v>299</v>
      </c>
      <c r="C148" s="1" t="s">
        <v>300</v>
      </c>
      <c r="D148" s="22"/>
      <c r="E148" s="22"/>
      <c r="F148" s="22"/>
      <c r="G148" s="22"/>
      <c r="H148" s="22">
        <v>47</v>
      </c>
      <c r="I148" s="22">
        <v>23542.29</v>
      </c>
      <c r="J148" s="22">
        <v>257</v>
      </c>
      <c r="K148" s="22">
        <v>898135.85</v>
      </c>
      <c r="L148" s="20">
        <f t="shared" si="15"/>
        <v>304</v>
      </c>
      <c r="M148" s="20">
        <f t="shared" si="16"/>
        <v>921678.14</v>
      </c>
      <c r="N148" s="22">
        <v>83</v>
      </c>
      <c r="O148" s="22">
        <v>879738.62</v>
      </c>
      <c r="P148" s="22"/>
      <c r="Q148" s="22"/>
      <c r="R148" s="20">
        <f t="shared" si="13"/>
        <v>83</v>
      </c>
      <c r="S148" s="20">
        <f t="shared" si="14"/>
        <v>879738.62</v>
      </c>
      <c r="T148" s="20">
        <f t="shared" si="17"/>
        <v>387</v>
      </c>
      <c r="U148" s="20">
        <f t="shared" si="18"/>
        <v>1801416.76</v>
      </c>
      <c r="V148" s="11"/>
    </row>
    <row r="149" spans="1:22" s="5" customFormat="1" x14ac:dyDescent="0.2">
      <c r="A149" s="14">
        <v>142</v>
      </c>
      <c r="B149" s="15" t="s">
        <v>307</v>
      </c>
      <c r="C149" s="16" t="s">
        <v>308</v>
      </c>
      <c r="D149" s="21"/>
      <c r="E149" s="21"/>
      <c r="F149" s="21"/>
      <c r="G149" s="21"/>
      <c r="H149" s="21">
        <v>10</v>
      </c>
      <c r="I149" s="21">
        <v>10201.39</v>
      </c>
      <c r="J149" s="21">
        <v>140</v>
      </c>
      <c r="K149" s="21">
        <v>792422.19</v>
      </c>
      <c r="L149" s="21">
        <f t="shared" si="15"/>
        <v>150</v>
      </c>
      <c r="M149" s="21">
        <f t="shared" si="16"/>
        <v>802623.58</v>
      </c>
      <c r="N149" s="21">
        <v>109</v>
      </c>
      <c r="O149" s="21">
        <v>887388.77</v>
      </c>
      <c r="P149" s="21">
        <v>5</v>
      </c>
      <c r="Q149" s="21">
        <v>92509.15</v>
      </c>
      <c r="R149" s="21">
        <f t="shared" si="13"/>
        <v>114</v>
      </c>
      <c r="S149" s="21">
        <f t="shared" si="14"/>
        <v>979897.92</v>
      </c>
      <c r="T149" s="21">
        <f t="shared" si="17"/>
        <v>264</v>
      </c>
      <c r="U149" s="21">
        <f t="shared" si="18"/>
        <v>1782521.5</v>
      </c>
      <c r="V149" s="11"/>
    </row>
    <row r="150" spans="1:22" s="5" customFormat="1" x14ac:dyDescent="0.2">
      <c r="A150" s="17">
        <v>143</v>
      </c>
      <c r="B150" s="30" t="s">
        <v>264</v>
      </c>
      <c r="C150" s="1" t="s">
        <v>265</v>
      </c>
      <c r="D150" s="22">
        <v>1</v>
      </c>
      <c r="E150" s="22">
        <v>435690.57</v>
      </c>
      <c r="F150" s="22">
        <v>1</v>
      </c>
      <c r="G150" s="22">
        <v>43200.83</v>
      </c>
      <c r="H150" s="22">
        <v>524</v>
      </c>
      <c r="I150" s="22">
        <v>448161.49</v>
      </c>
      <c r="J150" s="22">
        <v>44</v>
      </c>
      <c r="K150" s="22">
        <v>107255.65</v>
      </c>
      <c r="L150" s="20">
        <f t="shared" ref="L150:L155" si="31">D150+F150+H150+J150</f>
        <v>570</v>
      </c>
      <c r="M150" s="20">
        <f t="shared" ref="M150:M155" si="32">E150+G150+I150+K150</f>
        <v>1034308.54</v>
      </c>
      <c r="N150" s="22">
        <v>1</v>
      </c>
      <c r="O150" s="22">
        <v>62186</v>
      </c>
      <c r="P150" s="22">
        <v>2</v>
      </c>
      <c r="Q150" s="22">
        <v>512203.7</v>
      </c>
      <c r="R150" s="20">
        <f t="shared" ref="R150:R155" si="33">N150+P150</f>
        <v>3</v>
      </c>
      <c r="S150" s="20">
        <f t="shared" ref="S150:S155" si="34">O150+Q150</f>
        <v>574389.69999999995</v>
      </c>
      <c r="T150" s="20">
        <f t="shared" ref="T150:T155" si="35">L150+R150</f>
        <v>573</v>
      </c>
      <c r="U150" s="20">
        <f t="shared" ref="U150:U155" si="36">M150+S150</f>
        <v>1608698.24</v>
      </c>
      <c r="V150" s="11"/>
    </row>
    <row r="151" spans="1:22" s="5" customFormat="1" x14ac:dyDescent="0.2">
      <c r="A151" s="14">
        <v>144</v>
      </c>
      <c r="B151" s="29" t="s">
        <v>297</v>
      </c>
      <c r="C151" s="16" t="s">
        <v>298</v>
      </c>
      <c r="D151" s="21"/>
      <c r="E151" s="21"/>
      <c r="F151" s="21">
        <v>4</v>
      </c>
      <c r="G151" s="21">
        <v>240425.76</v>
      </c>
      <c r="H151" s="21">
        <v>10</v>
      </c>
      <c r="I151" s="21">
        <v>36297.300000000003</v>
      </c>
      <c r="J151" s="21">
        <v>129</v>
      </c>
      <c r="K151" s="21">
        <v>451039.55</v>
      </c>
      <c r="L151" s="21">
        <f t="shared" si="31"/>
        <v>143</v>
      </c>
      <c r="M151" s="21">
        <f t="shared" si="32"/>
        <v>727762.61</v>
      </c>
      <c r="N151" s="21">
        <v>135</v>
      </c>
      <c r="O151" s="21">
        <v>737776.75</v>
      </c>
      <c r="P151" s="21">
        <v>5</v>
      </c>
      <c r="Q151" s="21">
        <v>39558.32</v>
      </c>
      <c r="R151" s="21">
        <f t="shared" si="33"/>
        <v>140</v>
      </c>
      <c r="S151" s="21">
        <f t="shared" si="34"/>
        <v>777335.07</v>
      </c>
      <c r="T151" s="21">
        <f t="shared" si="35"/>
        <v>283</v>
      </c>
      <c r="U151" s="21">
        <f t="shared" si="36"/>
        <v>1505097.68</v>
      </c>
      <c r="V151" s="11"/>
    </row>
    <row r="152" spans="1:22" s="5" customFormat="1" x14ac:dyDescent="0.2">
      <c r="A152" s="17">
        <v>145</v>
      </c>
      <c r="B152" s="30" t="s">
        <v>321</v>
      </c>
      <c r="C152" s="1" t="s">
        <v>322</v>
      </c>
      <c r="D152" s="22">
        <v>4</v>
      </c>
      <c r="E152" s="22">
        <v>655700.88</v>
      </c>
      <c r="F152" s="22"/>
      <c r="G152" s="22"/>
      <c r="H152" s="22">
        <v>6</v>
      </c>
      <c r="I152" s="22">
        <v>11729.84</v>
      </c>
      <c r="J152" s="22">
        <v>5</v>
      </c>
      <c r="K152" s="22">
        <v>2412.38</v>
      </c>
      <c r="L152" s="20">
        <f t="shared" si="31"/>
        <v>15</v>
      </c>
      <c r="M152" s="20">
        <f t="shared" si="32"/>
        <v>669843.1</v>
      </c>
      <c r="N152" s="22"/>
      <c r="O152" s="22"/>
      <c r="P152" s="22">
        <v>2</v>
      </c>
      <c r="Q152" s="22">
        <v>600000</v>
      </c>
      <c r="R152" s="20">
        <f t="shared" si="33"/>
        <v>2</v>
      </c>
      <c r="S152" s="20">
        <f t="shared" si="34"/>
        <v>600000</v>
      </c>
      <c r="T152" s="20">
        <f t="shared" si="35"/>
        <v>17</v>
      </c>
      <c r="U152" s="20">
        <f t="shared" si="36"/>
        <v>1269843.1000000001</v>
      </c>
      <c r="V152" s="11"/>
    </row>
    <row r="153" spans="1:22" s="5" customFormat="1" x14ac:dyDescent="0.2">
      <c r="A153" s="14">
        <v>146</v>
      </c>
      <c r="B153" s="29" t="s">
        <v>258</v>
      </c>
      <c r="C153" s="16" t="s">
        <v>259</v>
      </c>
      <c r="D153" s="21"/>
      <c r="E153" s="21"/>
      <c r="F153" s="21">
        <v>1</v>
      </c>
      <c r="G153" s="21">
        <v>417780.75</v>
      </c>
      <c r="H153" s="21">
        <v>3</v>
      </c>
      <c r="I153" s="21">
        <v>179385.71</v>
      </c>
      <c r="J153" s="21">
        <v>7</v>
      </c>
      <c r="K153" s="21">
        <v>29456.91</v>
      </c>
      <c r="L153" s="21">
        <f t="shared" si="31"/>
        <v>11</v>
      </c>
      <c r="M153" s="21">
        <f t="shared" si="32"/>
        <v>626623.37</v>
      </c>
      <c r="N153" s="21">
        <v>1</v>
      </c>
      <c r="O153" s="21">
        <v>360000</v>
      </c>
      <c r="P153" s="21"/>
      <c r="Q153" s="21"/>
      <c r="R153" s="21">
        <f t="shared" si="33"/>
        <v>1</v>
      </c>
      <c r="S153" s="21">
        <f t="shared" si="34"/>
        <v>360000</v>
      </c>
      <c r="T153" s="21">
        <f t="shared" si="35"/>
        <v>12</v>
      </c>
      <c r="U153" s="21">
        <f t="shared" si="36"/>
        <v>986623.37</v>
      </c>
      <c r="V153" s="11"/>
    </row>
    <row r="154" spans="1:22" s="5" customFormat="1" x14ac:dyDescent="0.2">
      <c r="A154" s="17">
        <v>147</v>
      </c>
      <c r="B154" s="30" t="s">
        <v>305</v>
      </c>
      <c r="C154" s="1" t="s">
        <v>306</v>
      </c>
      <c r="D154" s="22"/>
      <c r="E154" s="22"/>
      <c r="F154" s="22"/>
      <c r="G154" s="22"/>
      <c r="H154" s="22">
        <v>117</v>
      </c>
      <c r="I154" s="22">
        <v>110817.84</v>
      </c>
      <c r="J154" s="22">
        <v>136</v>
      </c>
      <c r="K154" s="22">
        <v>311215.39</v>
      </c>
      <c r="L154" s="20">
        <f t="shared" si="31"/>
        <v>253</v>
      </c>
      <c r="M154" s="20">
        <f t="shared" si="32"/>
        <v>422033.23</v>
      </c>
      <c r="N154" s="22">
        <v>9</v>
      </c>
      <c r="O154" s="22">
        <v>177332</v>
      </c>
      <c r="P154" s="22"/>
      <c r="Q154" s="22"/>
      <c r="R154" s="20">
        <f t="shared" si="33"/>
        <v>9</v>
      </c>
      <c r="S154" s="20">
        <f t="shared" si="34"/>
        <v>177332</v>
      </c>
      <c r="T154" s="20">
        <f t="shared" si="35"/>
        <v>262</v>
      </c>
      <c r="U154" s="20">
        <f t="shared" si="36"/>
        <v>599365.23</v>
      </c>
      <c r="V154" s="11"/>
    </row>
    <row r="155" spans="1:22" s="5" customFormat="1" x14ac:dyDescent="0.2">
      <c r="A155" s="14">
        <v>148</v>
      </c>
      <c r="B155" s="29" t="s">
        <v>303</v>
      </c>
      <c r="C155" s="16" t="s">
        <v>304</v>
      </c>
      <c r="D155" s="21"/>
      <c r="E155" s="21"/>
      <c r="F155" s="21"/>
      <c r="G155" s="21"/>
      <c r="H155" s="21">
        <v>79</v>
      </c>
      <c r="I155" s="21">
        <v>57054.51</v>
      </c>
      <c r="J155" s="21">
        <v>178</v>
      </c>
      <c r="K155" s="21">
        <v>229723.9</v>
      </c>
      <c r="L155" s="21">
        <f t="shared" si="31"/>
        <v>257</v>
      </c>
      <c r="M155" s="21">
        <f t="shared" si="32"/>
        <v>286778.40999999997</v>
      </c>
      <c r="N155" s="21">
        <v>17</v>
      </c>
      <c r="O155" s="21">
        <v>249388.05</v>
      </c>
      <c r="P155" s="21"/>
      <c r="Q155" s="21"/>
      <c r="R155" s="21">
        <f t="shared" si="33"/>
        <v>17</v>
      </c>
      <c r="S155" s="21">
        <f t="shared" si="34"/>
        <v>249388.05</v>
      </c>
      <c r="T155" s="21">
        <f t="shared" si="35"/>
        <v>274</v>
      </c>
      <c r="U155" s="21">
        <f t="shared" si="36"/>
        <v>536166.46</v>
      </c>
      <c r="V155" s="11"/>
    </row>
    <row r="156" spans="1:22" s="5" customFormat="1" x14ac:dyDescent="0.2">
      <c r="A156" s="17">
        <v>149</v>
      </c>
      <c r="B156" s="30" t="s">
        <v>223</v>
      </c>
      <c r="C156" s="1" t="s">
        <v>224</v>
      </c>
      <c r="D156" s="22"/>
      <c r="E156" s="22"/>
      <c r="F156" s="22"/>
      <c r="G156" s="22"/>
      <c r="H156" s="22"/>
      <c r="I156" s="22"/>
      <c r="J156" s="22">
        <v>4</v>
      </c>
      <c r="K156" s="22">
        <v>28862.13</v>
      </c>
      <c r="L156" s="20">
        <f t="shared" si="15"/>
        <v>4</v>
      </c>
      <c r="M156" s="20">
        <f t="shared" si="16"/>
        <v>28862.13</v>
      </c>
      <c r="N156" s="22">
        <v>1</v>
      </c>
      <c r="O156" s="22">
        <v>108742.93</v>
      </c>
      <c r="P156" s="22">
        <v>2</v>
      </c>
      <c r="Q156" s="22">
        <v>273535.17</v>
      </c>
      <c r="R156" s="20">
        <f t="shared" si="13"/>
        <v>3</v>
      </c>
      <c r="S156" s="20">
        <f t="shared" si="14"/>
        <v>382278.1</v>
      </c>
      <c r="T156" s="20">
        <f t="shared" si="17"/>
        <v>7</v>
      </c>
      <c r="U156" s="20">
        <f t="shared" si="18"/>
        <v>411140.23</v>
      </c>
      <c r="V156" s="11"/>
    </row>
    <row r="157" spans="1:22" s="5" customFormat="1" x14ac:dyDescent="0.2">
      <c r="A157" s="14">
        <v>150</v>
      </c>
      <c r="B157" s="29" t="s">
        <v>309</v>
      </c>
      <c r="C157" s="16" t="s">
        <v>310</v>
      </c>
      <c r="D157" s="21"/>
      <c r="E157" s="21"/>
      <c r="F157" s="21"/>
      <c r="G157" s="21"/>
      <c r="H157" s="21">
        <v>3</v>
      </c>
      <c r="I157" s="21">
        <v>36921.160000000003</v>
      </c>
      <c r="J157" s="21">
        <v>5</v>
      </c>
      <c r="K157" s="21">
        <v>25397.66</v>
      </c>
      <c r="L157" s="21">
        <f t="shared" ref="L157:L164" si="37">D157+F157+H157+J157</f>
        <v>8</v>
      </c>
      <c r="M157" s="21">
        <f t="shared" ref="M157:M164" si="38">E157+G157+I157+K157</f>
        <v>62318.820000000007</v>
      </c>
      <c r="N157" s="21">
        <v>5</v>
      </c>
      <c r="O157" s="21">
        <v>25397.66</v>
      </c>
      <c r="P157" s="21">
        <v>3</v>
      </c>
      <c r="Q157" s="21">
        <v>36921.160000000003</v>
      </c>
      <c r="R157" s="21">
        <f t="shared" ref="R157:R164" si="39">N157+P157</f>
        <v>8</v>
      </c>
      <c r="S157" s="21">
        <f t="shared" ref="S157:S164" si="40">O157+Q157</f>
        <v>62318.820000000007</v>
      </c>
      <c r="T157" s="21">
        <f t="shared" ref="T157:T164" si="41">L157+R157</f>
        <v>16</v>
      </c>
      <c r="U157" s="21">
        <f t="shared" ref="U157:U164" si="42">M157+S157</f>
        <v>124637.64000000001</v>
      </c>
      <c r="V157" s="11"/>
    </row>
    <row r="158" spans="1:22" s="5" customFormat="1" x14ac:dyDescent="0.2">
      <c r="A158" s="17">
        <v>151</v>
      </c>
      <c r="B158" s="30" t="s">
        <v>311</v>
      </c>
      <c r="C158" s="1" t="s">
        <v>312</v>
      </c>
      <c r="D158" s="22"/>
      <c r="E158" s="22"/>
      <c r="F158" s="22"/>
      <c r="G158" s="22"/>
      <c r="H158" s="22">
        <v>9</v>
      </c>
      <c r="I158" s="22">
        <v>8182.43</v>
      </c>
      <c r="J158" s="22">
        <v>18</v>
      </c>
      <c r="K158" s="22">
        <v>27821.01</v>
      </c>
      <c r="L158" s="20">
        <f t="shared" si="37"/>
        <v>27</v>
      </c>
      <c r="M158" s="20">
        <f t="shared" si="38"/>
        <v>36003.440000000002</v>
      </c>
      <c r="N158" s="22">
        <v>4</v>
      </c>
      <c r="O158" s="22">
        <v>18178</v>
      </c>
      <c r="P158" s="22"/>
      <c r="Q158" s="22"/>
      <c r="R158" s="20">
        <f t="shared" si="39"/>
        <v>4</v>
      </c>
      <c r="S158" s="20">
        <f t="shared" si="40"/>
        <v>18178</v>
      </c>
      <c r="T158" s="20">
        <f t="shared" si="41"/>
        <v>31</v>
      </c>
      <c r="U158" s="20">
        <f t="shared" si="42"/>
        <v>54181.440000000002</v>
      </c>
      <c r="V158" s="11"/>
    </row>
    <row r="159" spans="1:22" s="5" customFormat="1" x14ac:dyDescent="0.2">
      <c r="A159" s="14">
        <v>152</v>
      </c>
      <c r="B159" s="29" t="s">
        <v>327</v>
      </c>
      <c r="C159" s="16" t="s">
        <v>328</v>
      </c>
      <c r="D159" s="21"/>
      <c r="E159" s="21"/>
      <c r="F159" s="21"/>
      <c r="G159" s="21"/>
      <c r="H159" s="21"/>
      <c r="I159" s="21"/>
      <c r="J159" s="21">
        <v>1</v>
      </c>
      <c r="K159" s="21">
        <v>12049.34</v>
      </c>
      <c r="L159" s="21">
        <f t="shared" si="37"/>
        <v>1</v>
      </c>
      <c r="M159" s="21">
        <f t="shared" si="38"/>
        <v>12049.34</v>
      </c>
      <c r="N159" s="21">
        <v>1</v>
      </c>
      <c r="O159" s="21">
        <v>12000</v>
      </c>
      <c r="P159" s="21"/>
      <c r="Q159" s="21"/>
      <c r="R159" s="21">
        <f t="shared" si="39"/>
        <v>1</v>
      </c>
      <c r="S159" s="21">
        <f t="shared" si="40"/>
        <v>12000</v>
      </c>
      <c r="T159" s="21">
        <f t="shared" si="41"/>
        <v>2</v>
      </c>
      <c r="U159" s="21">
        <f t="shared" si="42"/>
        <v>24049.34</v>
      </c>
      <c r="V159" s="11"/>
    </row>
    <row r="160" spans="1:22" s="5" customFormat="1" x14ac:dyDescent="0.2">
      <c r="A160" s="17">
        <v>153</v>
      </c>
      <c r="B160" s="30" t="s">
        <v>315</v>
      </c>
      <c r="C160" s="1" t="s">
        <v>316</v>
      </c>
      <c r="D160" s="22"/>
      <c r="E160" s="22"/>
      <c r="F160" s="22"/>
      <c r="G160" s="22"/>
      <c r="H160" s="22"/>
      <c r="I160" s="22"/>
      <c r="J160" s="22">
        <v>2</v>
      </c>
      <c r="K160" s="22">
        <v>22427.7</v>
      </c>
      <c r="L160" s="20">
        <f t="shared" ref="L160:L163" si="43">D160+F160+H160+J160</f>
        <v>2</v>
      </c>
      <c r="M160" s="20">
        <f t="shared" ref="M160:M163" si="44">E160+G160+I160+K160</f>
        <v>22427.7</v>
      </c>
      <c r="N160" s="22"/>
      <c r="O160" s="22"/>
      <c r="P160" s="22"/>
      <c r="Q160" s="22"/>
      <c r="R160" s="20">
        <f t="shared" ref="R160:R163" si="45">N160+P160</f>
        <v>0</v>
      </c>
      <c r="S160" s="20">
        <f t="shared" ref="S160:S163" si="46">O160+Q160</f>
        <v>0</v>
      </c>
      <c r="T160" s="20">
        <f t="shared" ref="T160:T163" si="47">L160+R160</f>
        <v>2</v>
      </c>
      <c r="U160" s="20">
        <f t="shared" ref="U160:U163" si="48">M160+S160</f>
        <v>22427.7</v>
      </c>
      <c r="V160" s="11"/>
    </row>
    <row r="161" spans="1:22" s="5" customFormat="1" x14ac:dyDescent="0.2">
      <c r="A161" s="14">
        <v>154</v>
      </c>
      <c r="B161" s="29" t="s">
        <v>323</v>
      </c>
      <c r="C161" s="16" t="s">
        <v>324</v>
      </c>
      <c r="D161" s="21"/>
      <c r="E161" s="21"/>
      <c r="F161" s="21"/>
      <c r="G161" s="21"/>
      <c r="H161" s="21"/>
      <c r="I161" s="21"/>
      <c r="J161" s="21">
        <v>6</v>
      </c>
      <c r="K161" s="21">
        <v>14950.56</v>
      </c>
      <c r="L161" s="21">
        <f t="shared" si="43"/>
        <v>6</v>
      </c>
      <c r="M161" s="21">
        <f t="shared" si="44"/>
        <v>14950.56</v>
      </c>
      <c r="N161" s="21"/>
      <c r="O161" s="21"/>
      <c r="P161" s="21"/>
      <c r="Q161" s="21"/>
      <c r="R161" s="21">
        <f t="shared" si="45"/>
        <v>0</v>
      </c>
      <c r="S161" s="21">
        <f t="shared" si="46"/>
        <v>0</v>
      </c>
      <c r="T161" s="21">
        <f t="shared" si="47"/>
        <v>6</v>
      </c>
      <c r="U161" s="21">
        <f t="shared" si="48"/>
        <v>14950.56</v>
      </c>
      <c r="V161" s="11"/>
    </row>
    <row r="162" spans="1:22" s="5" customFormat="1" x14ac:dyDescent="0.2">
      <c r="A162" s="17">
        <v>155</v>
      </c>
      <c r="B162" s="30" t="s">
        <v>319</v>
      </c>
      <c r="C162" s="1" t="s">
        <v>320</v>
      </c>
      <c r="D162" s="22"/>
      <c r="E162" s="22"/>
      <c r="F162" s="22"/>
      <c r="G162" s="22"/>
      <c r="H162" s="22"/>
      <c r="I162" s="22"/>
      <c r="J162" s="22"/>
      <c r="K162" s="22"/>
      <c r="L162" s="20">
        <f t="shared" si="43"/>
        <v>0</v>
      </c>
      <c r="M162" s="20">
        <f t="shared" si="44"/>
        <v>0</v>
      </c>
      <c r="N162" s="22">
        <v>1</v>
      </c>
      <c r="O162" s="22">
        <v>6500</v>
      </c>
      <c r="P162" s="22">
        <v>1</v>
      </c>
      <c r="Q162" s="22">
        <v>6500</v>
      </c>
      <c r="R162" s="20">
        <f t="shared" si="45"/>
        <v>2</v>
      </c>
      <c r="S162" s="20">
        <f t="shared" si="46"/>
        <v>13000</v>
      </c>
      <c r="T162" s="20">
        <f t="shared" si="47"/>
        <v>2</v>
      </c>
      <c r="U162" s="20">
        <f t="shared" si="48"/>
        <v>13000</v>
      </c>
      <c r="V162" s="11"/>
    </row>
    <row r="163" spans="1:22" s="5" customFormat="1" x14ac:dyDescent="0.2">
      <c r="A163" s="14">
        <v>156</v>
      </c>
      <c r="B163" s="29" t="s">
        <v>313</v>
      </c>
      <c r="C163" s="16" t="s">
        <v>314</v>
      </c>
      <c r="D163" s="21"/>
      <c r="E163" s="21"/>
      <c r="F163" s="21"/>
      <c r="G163" s="21"/>
      <c r="H163" s="21">
        <v>1</v>
      </c>
      <c r="I163" s="21">
        <v>62.01</v>
      </c>
      <c r="J163" s="21">
        <v>7</v>
      </c>
      <c r="K163" s="21">
        <v>5900</v>
      </c>
      <c r="L163" s="21">
        <f t="shared" si="43"/>
        <v>8</v>
      </c>
      <c r="M163" s="21">
        <f t="shared" si="44"/>
        <v>5962.01</v>
      </c>
      <c r="N163" s="21"/>
      <c r="O163" s="21"/>
      <c r="P163" s="21"/>
      <c r="Q163" s="21"/>
      <c r="R163" s="21">
        <f t="shared" si="45"/>
        <v>0</v>
      </c>
      <c r="S163" s="21">
        <f t="shared" si="46"/>
        <v>0</v>
      </c>
      <c r="T163" s="21">
        <f t="shared" si="47"/>
        <v>8</v>
      </c>
      <c r="U163" s="21">
        <f t="shared" si="48"/>
        <v>5962.01</v>
      </c>
      <c r="V163" s="11"/>
    </row>
    <row r="164" spans="1:22" s="5" customFormat="1" x14ac:dyDescent="0.2">
      <c r="A164" s="17">
        <v>157</v>
      </c>
      <c r="B164" s="30" t="s">
        <v>332</v>
      </c>
      <c r="C164" s="1" t="s">
        <v>333</v>
      </c>
      <c r="D164" s="22"/>
      <c r="E164" s="22"/>
      <c r="F164" s="22"/>
      <c r="G164" s="22"/>
      <c r="H164" s="22"/>
      <c r="I164" s="22"/>
      <c r="J164" s="22">
        <v>2</v>
      </c>
      <c r="K164" s="22">
        <v>1709.98</v>
      </c>
      <c r="L164" s="20">
        <f t="shared" si="37"/>
        <v>2</v>
      </c>
      <c r="M164" s="20">
        <f t="shared" si="38"/>
        <v>1709.98</v>
      </c>
      <c r="N164" s="22"/>
      <c r="O164" s="22"/>
      <c r="P164" s="22"/>
      <c r="Q164" s="22"/>
      <c r="R164" s="20">
        <f t="shared" si="39"/>
        <v>0</v>
      </c>
      <c r="S164" s="20">
        <f t="shared" si="40"/>
        <v>0</v>
      </c>
      <c r="T164" s="20">
        <f t="shared" si="41"/>
        <v>2</v>
      </c>
      <c r="U164" s="20">
        <f t="shared" si="42"/>
        <v>1709.98</v>
      </c>
      <c r="V164" s="11"/>
    </row>
    <row r="165" spans="1:22" s="5" customFormat="1" x14ac:dyDescent="0.2">
      <c r="A165" s="14">
        <v>158</v>
      </c>
      <c r="B165" s="29" t="s">
        <v>325</v>
      </c>
      <c r="C165" s="16" t="s">
        <v>326</v>
      </c>
      <c r="D165" s="21"/>
      <c r="E165" s="21"/>
      <c r="F165" s="21"/>
      <c r="G165" s="21"/>
      <c r="H165" s="21"/>
      <c r="I165" s="21"/>
      <c r="J165" s="21">
        <v>1</v>
      </c>
      <c r="K165" s="21">
        <v>1009.54</v>
      </c>
      <c r="L165" s="21">
        <f t="shared" si="15"/>
        <v>1</v>
      </c>
      <c r="M165" s="21">
        <f t="shared" si="16"/>
        <v>1009.54</v>
      </c>
      <c r="N165" s="21"/>
      <c r="O165" s="21"/>
      <c r="P165" s="21"/>
      <c r="Q165" s="21"/>
      <c r="R165" s="21">
        <f t="shared" si="13"/>
        <v>0</v>
      </c>
      <c r="S165" s="21">
        <f t="shared" si="14"/>
        <v>0</v>
      </c>
      <c r="T165" s="21">
        <f t="shared" si="17"/>
        <v>1</v>
      </c>
      <c r="U165" s="21">
        <f t="shared" si="18"/>
        <v>1009.54</v>
      </c>
      <c r="V165" s="11"/>
    </row>
    <row r="166" spans="1:22" s="5" customFormat="1" x14ac:dyDescent="0.2">
      <c r="A166" s="17">
        <v>159</v>
      </c>
      <c r="B166" s="30" t="s">
        <v>347</v>
      </c>
      <c r="C166" s="1" t="s">
        <v>348</v>
      </c>
      <c r="D166" s="22"/>
      <c r="E166" s="22"/>
      <c r="F166" s="22"/>
      <c r="G166" s="22"/>
      <c r="H166" s="22">
        <v>1</v>
      </c>
      <c r="I166" s="22">
        <v>300</v>
      </c>
      <c r="J166" s="22">
        <v>1</v>
      </c>
      <c r="K166" s="22">
        <v>300</v>
      </c>
      <c r="L166" s="20">
        <f t="shared" si="15"/>
        <v>2</v>
      </c>
      <c r="M166" s="20">
        <f t="shared" si="16"/>
        <v>600</v>
      </c>
      <c r="N166" s="22"/>
      <c r="O166" s="22"/>
      <c r="P166" s="22"/>
      <c r="Q166" s="22"/>
      <c r="R166" s="20">
        <f t="shared" si="13"/>
        <v>0</v>
      </c>
      <c r="S166" s="20">
        <f t="shared" si="14"/>
        <v>0</v>
      </c>
      <c r="T166" s="20">
        <f t="shared" si="17"/>
        <v>2</v>
      </c>
      <c r="U166" s="20">
        <f t="shared" si="18"/>
        <v>600</v>
      </c>
      <c r="V166" s="11"/>
    </row>
    <row r="167" spans="1:22" s="5" customFormat="1" x14ac:dyDescent="0.2">
      <c r="A167" s="14">
        <v>160</v>
      </c>
      <c r="B167" s="29" t="s">
        <v>340</v>
      </c>
      <c r="C167" s="16" t="s">
        <v>341</v>
      </c>
      <c r="D167" s="21"/>
      <c r="E167" s="21"/>
      <c r="F167" s="21"/>
      <c r="G167" s="21"/>
      <c r="H167" s="21"/>
      <c r="I167" s="21"/>
      <c r="J167" s="21">
        <v>1</v>
      </c>
      <c r="K167" s="21">
        <v>541.66</v>
      </c>
      <c r="L167" s="21">
        <f t="shared" si="15"/>
        <v>1</v>
      </c>
      <c r="M167" s="21">
        <f t="shared" si="16"/>
        <v>541.66</v>
      </c>
      <c r="N167" s="21"/>
      <c r="O167" s="21"/>
      <c r="P167" s="21"/>
      <c r="Q167" s="21"/>
      <c r="R167" s="21">
        <f t="shared" si="13"/>
        <v>0</v>
      </c>
      <c r="S167" s="21">
        <f t="shared" si="14"/>
        <v>0</v>
      </c>
      <c r="T167" s="21">
        <f t="shared" si="17"/>
        <v>1</v>
      </c>
      <c r="U167" s="21">
        <f t="shared" si="18"/>
        <v>541.66</v>
      </c>
      <c r="V167" s="11"/>
    </row>
    <row r="168" spans="1:22" s="5" customFormat="1" ht="13.5" thickBot="1" x14ac:dyDescent="0.25">
      <c r="A168" s="17"/>
      <c r="B168" s="30"/>
      <c r="C168" s="1"/>
      <c r="D168" s="22"/>
      <c r="E168" s="22"/>
      <c r="F168" s="22"/>
      <c r="G168" s="22"/>
      <c r="H168" s="22"/>
      <c r="I168" s="22"/>
      <c r="J168" s="22"/>
      <c r="K168" s="22"/>
      <c r="L168" s="20">
        <f t="shared" ref="L168" si="49">D168+F168+H168+J168</f>
        <v>0</v>
      </c>
      <c r="M168" s="20">
        <f t="shared" ref="M168" si="50">E168+G168+I168+K168</f>
        <v>0</v>
      </c>
      <c r="N168" s="22"/>
      <c r="O168" s="22"/>
      <c r="P168" s="22"/>
      <c r="Q168" s="22"/>
      <c r="R168" s="20">
        <f t="shared" ref="R168" si="51">N168+P168</f>
        <v>0</v>
      </c>
      <c r="S168" s="20">
        <f t="shared" ref="S168" si="52">O168+Q168</f>
        <v>0</v>
      </c>
      <c r="T168" s="20">
        <f t="shared" ref="T168" si="53">L168+R168</f>
        <v>0</v>
      </c>
      <c r="U168" s="20">
        <f t="shared" ref="U168" si="54">M168+S168</f>
        <v>0</v>
      </c>
      <c r="V168" s="11"/>
    </row>
    <row r="169" spans="1:22" s="5" customFormat="1" ht="14.25" thickTop="1" thickBot="1" x14ac:dyDescent="0.25">
      <c r="A169" s="45" t="s">
        <v>0</v>
      </c>
      <c r="B169" s="45"/>
      <c r="C169" s="46"/>
      <c r="D169" s="26">
        <f t="shared" ref="D169:U169" si="55">SUM(D8:D168)</f>
        <v>38620</v>
      </c>
      <c r="E169" s="26">
        <f t="shared" si="55"/>
        <v>19520618793.736683</v>
      </c>
      <c r="F169" s="26">
        <f t="shared" si="55"/>
        <v>116507</v>
      </c>
      <c r="G169" s="26">
        <f t="shared" si="55"/>
        <v>19787916315.205406</v>
      </c>
      <c r="H169" s="26">
        <f t="shared" si="55"/>
        <v>861816</v>
      </c>
      <c r="I169" s="26">
        <f t="shared" si="55"/>
        <v>62703410547.491623</v>
      </c>
      <c r="J169" s="26">
        <f t="shared" si="55"/>
        <v>1009915</v>
      </c>
      <c r="K169" s="26">
        <f t="shared" si="55"/>
        <v>76284988860.654694</v>
      </c>
      <c r="L169" s="26">
        <f t="shared" si="55"/>
        <v>2026858</v>
      </c>
      <c r="M169" s="26">
        <f t="shared" si="55"/>
        <v>178296934517.08841</v>
      </c>
      <c r="N169" s="26">
        <f t="shared" si="55"/>
        <v>45509</v>
      </c>
      <c r="O169" s="26">
        <f t="shared" si="55"/>
        <v>102948480590.46001</v>
      </c>
      <c r="P169" s="26">
        <f t="shared" si="55"/>
        <v>45509</v>
      </c>
      <c r="Q169" s="26">
        <f t="shared" si="55"/>
        <v>102989271685.88007</v>
      </c>
      <c r="R169" s="26">
        <f t="shared" si="55"/>
        <v>91018</v>
      </c>
      <c r="S169" s="26">
        <f t="shared" si="55"/>
        <v>205937752276.34009</v>
      </c>
      <c r="T169" s="26">
        <f t="shared" si="55"/>
        <v>2117876</v>
      </c>
      <c r="U169" s="26">
        <f t="shared" si="55"/>
        <v>384234686793.42847</v>
      </c>
    </row>
    <row r="170" spans="1:22" s="5" customFormat="1" ht="13.5" customHeight="1" thickTop="1" x14ac:dyDescent="0.2">
      <c r="A170" s="43" t="s">
        <v>345</v>
      </c>
      <c r="B170" s="9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42"/>
      <c r="U170" s="42"/>
      <c r="V170" s="11"/>
    </row>
    <row r="171" spans="1:22" ht="12.75" customHeight="1" x14ac:dyDescent="0.2">
      <c r="A171" s="7" t="s">
        <v>17</v>
      </c>
      <c r="T171" s="6"/>
      <c r="U171" s="6"/>
      <c r="V171" s="11"/>
    </row>
    <row r="172" spans="1:22" ht="13.5" customHeight="1" x14ac:dyDescent="0.2">
      <c r="A172" s="7" t="s">
        <v>43</v>
      </c>
      <c r="E172" s="8"/>
      <c r="F172" s="8"/>
      <c r="G172" s="8"/>
      <c r="H172" s="8"/>
      <c r="T172" s="6"/>
      <c r="U172" s="6"/>
      <c r="V172" s="11"/>
    </row>
    <row r="173" spans="1:22" x14ac:dyDescent="0.2">
      <c r="B173" s="6"/>
      <c r="E173" s="25"/>
      <c r="F173" s="23"/>
      <c r="G173" s="23"/>
      <c r="H173" s="23"/>
      <c r="I173" s="23"/>
      <c r="J173" s="23"/>
      <c r="K173" s="23"/>
      <c r="L173" s="23"/>
      <c r="M173" s="23"/>
      <c r="N173" s="25"/>
      <c r="O173" s="25"/>
      <c r="V173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9:C16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6"/>
  <sheetViews>
    <sheetView workbookViewId="0">
      <selection activeCell="A5" sqref="A5"/>
    </sheetView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346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51" t="s">
        <v>5</v>
      </c>
      <c r="B6" s="51" t="s">
        <v>18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 x14ac:dyDescent="0.25">
      <c r="A7" s="52"/>
      <c r="B7" s="52"/>
      <c r="C7" s="54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44</v>
      </c>
      <c r="C8" s="18" t="s">
        <v>45</v>
      </c>
      <c r="D8" s="20">
        <v>70866</v>
      </c>
      <c r="E8" s="20">
        <v>27810432465.751801</v>
      </c>
      <c r="F8" s="20">
        <v>198836</v>
      </c>
      <c r="G8" s="20">
        <v>32039091574.1436</v>
      </c>
      <c r="H8" s="20">
        <v>276190</v>
      </c>
      <c r="I8" s="20">
        <v>64762445643.495499</v>
      </c>
      <c r="J8" s="20">
        <v>428650</v>
      </c>
      <c r="K8" s="20">
        <v>71400187168.657196</v>
      </c>
      <c r="L8" s="20">
        <f>D8+F8+H8+J8</f>
        <v>974542</v>
      </c>
      <c r="M8" s="20">
        <f>E8+G8+I8+K8</f>
        <v>196012156852.0481</v>
      </c>
      <c r="N8" s="20">
        <v>9965</v>
      </c>
      <c r="O8" s="20">
        <v>115940835315.46001</v>
      </c>
      <c r="P8" s="20">
        <v>10076</v>
      </c>
      <c r="Q8" s="20">
        <v>112828319009.57001</v>
      </c>
      <c r="R8" s="20">
        <f>N8+P8</f>
        <v>20041</v>
      </c>
      <c r="S8" s="20">
        <f>O8+Q8</f>
        <v>228769154325.03003</v>
      </c>
      <c r="T8" s="20">
        <f>L8+R8</f>
        <v>994583</v>
      </c>
      <c r="U8" s="20">
        <f>M8+S8</f>
        <v>424781311177.07813</v>
      </c>
      <c r="V8" s="11"/>
    </row>
    <row r="9" spans="1:22" s="5" customFormat="1" x14ac:dyDescent="0.2">
      <c r="A9" s="14">
        <v>2</v>
      </c>
      <c r="B9" s="29" t="s">
        <v>19</v>
      </c>
      <c r="C9" s="16" t="s">
        <v>20</v>
      </c>
      <c r="D9" s="21">
        <v>110306</v>
      </c>
      <c r="E9" s="21">
        <v>48258067634.487999</v>
      </c>
      <c r="F9" s="21">
        <v>330154</v>
      </c>
      <c r="G9" s="21">
        <v>50696730865.099602</v>
      </c>
      <c r="H9" s="21">
        <v>416360</v>
      </c>
      <c r="I9" s="21">
        <v>61053059530.268501</v>
      </c>
      <c r="J9" s="21">
        <v>465217</v>
      </c>
      <c r="K9" s="21">
        <v>65813993793.119904</v>
      </c>
      <c r="L9" s="21">
        <f t="shared" ref="L9:L108" si="0">D9+F9+H9+J9</f>
        <v>1322037</v>
      </c>
      <c r="M9" s="21">
        <f t="shared" ref="M9:M108" si="1">E9+G9+I9+K9</f>
        <v>225821851822.97601</v>
      </c>
      <c r="N9" s="21">
        <v>6481</v>
      </c>
      <c r="O9" s="21">
        <v>75694363299.199997</v>
      </c>
      <c r="P9" s="21">
        <v>6414</v>
      </c>
      <c r="Q9" s="21">
        <v>61800261992.239998</v>
      </c>
      <c r="R9" s="21">
        <f t="shared" ref="R9:S9" si="2">N9+P9</f>
        <v>12895</v>
      </c>
      <c r="S9" s="21">
        <f t="shared" si="2"/>
        <v>137494625291.44</v>
      </c>
      <c r="T9" s="21">
        <f t="shared" ref="T9:T108" si="3">L9+R9</f>
        <v>1334932</v>
      </c>
      <c r="U9" s="21">
        <f t="shared" ref="U9:U108" si="4">M9+S9</f>
        <v>363316477114.41602</v>
      </c>
      <c r="V9" s="11"/>
    </row>
    <row r="10" spans="1:22" s="5" customFormat="1" x14ac:dyDescent="0.2">
      <c r="A10" s="17">
        <v>3</v>
      </c>
      <c r="B10" s="30" t="s">
        <v>46</v>
      </c>
      <c r="C10" s="1" t="s">
        <v>47</v>
      </c>
      <c r="D10" s="22">
        <v>17432</v>
      </c>
      <c r="E10" s="22">
        <v>22045869749.110001</v>
      </c>
      <c r="F10" s="22">
        <v>97305</v>
      </c>
      <c r="G10" s="22">
        <v>23843859335.557899</v>
      </c>
      <c r="H10" s="22">
        <v>99974</v>
      </c>
      <c r="I10" s="22">
        <v>108428268908.13499</v>
      </c>
      <c r="J10" s="22">
        <v>127221</v>
      </c>
      <c r="K10" s="22">
        <v>109109660838.381</v>
      </c>
      <c r="L10" s="20">
        <f t="shared" si="0"/>
        <v>341932</v>
      </c>
      <c r="M10" s="20">
        <f t="shared" si="1"/>
        <v>263427658831.1839</v>
      </c>
      <c r="N10" s="22">
        <v>4094</v>
      </c>
      <c r="O10" s="22">
        <v>47417980060.760002</v>
      </c>
      <c r="P10" s="22">
        <v>4283</v>
      </c>
      <c r="Q10" s="22">
        <v>43747958514.75</v>
      </c>
      <c r="R10" s="20">
        <f>N10+P10</f>
        <v>8377</v>
      </c>
      <c r="S10" s="20">
        <f>O10+Q10</f>
        <v>91165938575.51001</v>
      </c>
      <c r="T10" s="20">
        <f t="shared" si="3"/>
        <v>350309</v>
      </c>
      <c r="U10" s="20">
        <f t="shared" si="4"/>
        <v>354593597406.69391</v>
      </c>
      <c r="V10" s="11"/>
    </row>
    <row r="11" spans="1:22" s="5" customFormat="1" x14ac:dyDescent="0.2">
      <c r="A11" s="14">
        <v>4</v>
      </c>
      <c r="B11" s="29" t="s">
        <v>48</v>
      </c>
      <c r="C11" s="16" t="s">
        <v>49</v>
      </c>
      <c r="D11" s="21">
        <v>3976</v>
      </c>
      <c r="E11" s="21">
        <v>9383659960.4200001</v>
      </c>
      <c r="F11" s="21">
        <v>30417</v>
      </c>
      <c r="G11" s="21">
        <v>10523176380.379499</v>
      </c>
      <c r="H11" s="21">
        <v>17910</v>
      </c>
      <c r="I11" s="21">
        <v>64657626240.050003</v>
      </c>
      <c r="J11" s="21">
        <v>26942</v>
      </c>
      <c r="K11" s="21">
        <v>70650347864.354706</v>
      </c>
      <c r="L11" s="21">
        <f t="shared" si="0"/>
        <v>79245</v>
      </c>
      <c r="M11" s="21">
        <f t="shared" si="1"/>
        <v>155214810445.20422</v>
      </c>
      <c r="N11" s="21">
        <v>5788</v>
      </c>
      <c r="O11" s="21">
        <v>70128057843.779999</v>
      </c>
      <c r="P11" s="21">
        <v>6096</v>
      </c>
      <c r="Q11" s="21">
        <v>62311518820.370003</v>
      </c>
      <c r="R11" s="21">
        <f t="shared" ref="R11:S22" si="5">N11+P11</f>
        <v>11884</v>
      </c>
      <c r="S11" s="21">
        <f t="shared" si="5"/>
        <v>132439576664.14999</v>
      </c>
      <c r="T11" s="21">
        <f t="shared" si="3"/>
        <v>91129</v>
      </c>
      <c r="U11" s="21">
        <f t="shared" si="4"/>
        <v>287654387109.35425</v>
      </c>
      <c r="V11" s="11"/>
    </row>
    <row r="12" spans="1:22" s="5" customFormat="1" x14ac:dyDescent="0.2">
      <c r="A12" s="17">
        <v>5</v>
      </c>
      <c r="B12" s="12" t="s">
        <v>50</v>
      </c>
      <c r="C12" s="1" t="s">
        <v>51</v>
      </c>
      <c r="D12" s="22">
        <v>110382</v>
      </c>
      <c r="E12" s="22">
        <v>47293081424.105003</v>
      </c>
      <c r="F12" s="22">
        <v>201823</v>
      </c>
      <c r="G12" s="22">
        <v>34652110369.626198</v>
      </c>
      <c r="H12" s="22">
        <v>423904</v>
      </c>
      <c r="I12" s="22">
        <v>31222326223.990002</v>
      </c>
      <c r="J12" s="22">
        <v>316475</v>
      </c>
      <c r="K12" s="22">
        <v>42805551876.2388</v>
      </c>
      <c r="L12" s="20">
        <f t="shared" si="0"/>
        <v>1052584</v>
      </c>
      <c r="M12" s="20">
        <f t="shared" si="1"/>
        <v>155973069893.96002</v>
      </c>
      <c r="N12" s="22">
        <v>4381</v>
      </c>
      <c r="O12" s="22">
        <v>26369945030.759998</v>
      </c>
      <c r="P12" s="22">
        <v>4213</v>
      </c>
      <c r="Q12" s="22">
        <v>26433722347.009998</v>
      </c>
      <c r="R12" s="20">
        <f t="shared" si="5"/>
        <v>8594</v>
      </c>
      <c r="S12" s="20">
        <f t="shared" si="5"/>
        <v>52803667377.769997</v>
      </c>
      <c r="T12" s="20">
        <f t="shared" si="3"/>
        <v>1061178</v>
      </c>
      <c r="U12" s="20">
        <f t="shared" si="4"/>
        <v>208776737271.73001</v>
      </c>
      <c r="V12" s="11"/>
    </row>
    <row r="13" spans="1:22" s="5" customFormat="1" x14ac:dyDescent="0.2">
      <c r="A13" s="14">
        <v>6</v>
      </c>
      <c r="B13" s="15" t="s">
        <v>56</v>
      </c>
      <c r="C13" s="16" t="s">
        <v>57</v>
      </c>
      <c r="D13" s="21">
        <v>59824</v>
      </c>
      <c r="E13" s="21">
        <v>37260434527.826698</v>
      </c>
      <c r="F13" s="21">
        <v>123777</v>
      </c>
      <c r="G13" s="21">
        <v>18220479072.897099</v>
      </c>
      <c r="H13" s="21">
        <v>306279</v>
      </c>
      <c r="I13" s="21">
        <v>27425630995.786999</v>
      </c>
      <c r="J13" s="21">
        <v>221188</v>
      </c>
      <c r="K13" s="21">
        <v>37070489979.646698</v>
      </c>
      <c r="L13" s="21">
        <f t="shared" si="0"/>
        <v>711068</v>
      </c>
      <c r="M13" s="21">
        <f t="shared" si="1"/>
        <v>119977034576.1575</v>
      </c>
      <c r="N13" s="21">
        <v>4918</v>
      </c>
      <c r="O13" s="21">
        <v>28304118234.970001</v>
      </c>
      <c r="P13" s="21">
        <v>5082</v>
      </c>
      <c r="Q13" s="21">
        <v>37196518581.629997</v>
      </c>
      <c r="R13" s="21">
        <f t="shared" ref="R13:R20" si="6">N13+P13</f>
        <v>10000</v>
      </c>
      <c r="S13" s="21">
        <f t="shared" ref="S13:S20" si="7">O13+Q13</f>
        <v>65500636816.599998</v>
      </c>
      <c r="T13" s="21">
        <f t="shared" si="3"/>
        <v>721068</v>
      </c>
      <c r="U13" s="21">
        <f t="shared" si="4"/>
        <v>185477671392.75751</v>
      </c>
      <c r="V13" s="11"/>
    </row>
    <row r="14" spans="1:22" s="5" customFormat="1" x14ac:dyDescent="0.2">
      <c r="A14" s="17">
        <v>7</v>
      </c>
      <c r="B14" s="30" t="s">
        <v>21</v>
      </c>
      <c r="C14" s="1" t="s">
        <v>22</v>
      </c>
      <c r="D14" s="22">
        <v>1385</v>
      </c>
      <c r="E14" s="22">
        <v>2196186821.7199001</v>
      </c>
      <c r="F14" s="22">
        <v>7407</v>
      </c>
      <c r="G14" s="22">
        <v>3191526988.9780002</v>
      </c>
      <c r="H14" s="22">
        <v>1799</v>
      </c>
      <c r="I14" s="22">
        <v>5695127457.0594997</v>
      </c>
      <c r="J14" s="22">
        <v>4259</v>
      </c>
      <c r="K14" s="22">
        <v>5716421160.3163004</v>
      </c>
      <c r="L14" s="20">
        <f t="shared" si="0"/>
        <v>14850</v>
      </c>
      <c r="M14" s="20">
        <f t="shared" si="1"/>
        <v>16799262428.0737</v>
      </c>
      <c r="N14" s="22">
        <v>4491</v>
      </c>
      <c r="O14" s="22">
        <v>82538486881.139999</v>
      </c>
      <c r="P14" s="22">
        <v>4834</v>
      </c>
      <c r="Q14" s="22">
        <v>81409363134.289993</v>
      </c>
      <c r="R14" s="20">
        <f t="shared" si="6"/>
        <v>9325</v>
      </c>
      <c r="S14" s="20">
        <f t="shared" si="7"/>
        <v>163947850015.42999</v>
      </c>
      <c r="T14" s="20">
        <f t="shared" si="3"/>
        <v>24175</v>
      </c>
      <c r="U14" s="20">
        <f t="shared" si="4"/>
        <v>180747112443.50369</v>
      </c>
      <c r="V14" s="11"/>
    </row>
    <row r="15" spans="1:22" s="5" customFormat="1" x14ac:dyDescent="0.2">
      <c r="A15" s="14">
        <v>8</v>
      </c>
      <c r="B15" s="29" t="s">
        <v>52</v>
      </c>
      <c r="C15" s="16" t="s">
        <v>53</v>
      </c>
      <c r="D15" s="21">
        <v>3947</v>
      </c>
      <c r="E15" s="21">
        <v>12110148928.7917</v>
      </c>
      <c r="F15" s="21">
        <v>13838</v>
      </c>
      <c r="G15" s="21">
        <v>5313177288.4034004</v>
      </c>
      <c r="H15" s="21">
        <v>26083</v>
      </c>
      <c r="I15" s="21">
        <v>16863824210.3146</v>
      </c>
      <c r="J15" s="21">
        <v>37732</v>
      </c>
      <c r="K15" s="21">
        <v>13716278643.712099</v>
      </c>
      <c r="L15" s="21">
        <f t="shared" si="0"/>
        <v>81600</v>
      </c>
      <c r="M15" s="21">
        <f t="shared" si="1"/>
        <v>48003429071.221794</v>
      </c>
      <c r="N15" s="21">
        <v>2574</v>
      </c>
      <c r="O15" s="21">
        <v>47849317384.029999</v>
      </c>
      <c r="P15" s="21">
        <v>5618</v>
      </c>
      <c r="Q15" s="21">
        <v>61506486063.18</v>
      </c>
      <c r="R15" s="21">
        <f t="shared" si="6"/>
        <v>8192</v>
      </c>
      <c r="S15" s="21">
        <f t="shared" si="7"/>
        <v>109355803447.20999</v>
      </c>
      <c r="T15" s="21">
        <f t="shared" si="3"/>
        <v>89792</v>
      </c>
      <c r="U15" s="21">
        <f t="shared" si="4"/>
        <v>157359232518.43179</v>
      </c>
      <c r="V15" s="11"/>
    </row>
    <row r="16" spans="1:22" s="5" customFormat="1" x14ac:dyDescent="0.2">
      <c r="A16" s="17">
        <v>9</v>
      </c>
      <c r="B16" s="30" t="s">
        <v>58</v>
      </c>
      <c r="C16" s="1" t="s">
        <v>59</v>
      </c>
      <c r="D16" s="22">
        <v>2059</v>
      </c>
      <c r="E16" s="22">
        <v>9197924751.4500008</v>
      </c>
      <c r="F16" s="22">
        <v>8873</v>
      </c>
      <c r="G16" s="22">
        <v>6259045793.8645</v>
      </c>
      <c r="H16" s="22">
        <v>6418</v>
      </c>
      <c r="I16" s="22">
        <v>28797255567.740002</v>
      </c>
      <c r="J16" s="22">
        <v>8697</v>
      </c>
      <c r="K16" s="22">
        <v>34194500344.889801</v>
      </c>
      <c r="L16" s="20">
        <f t="shared" si="0"/>
        <v>26047</v>
      </c>
      <c r="M16" s="20">
        <f t="shared" si="1"/>
        <v>78448726457.944305</v>
      </c>
      <c r="N16" s="22">
        <v>2298</v>
      </c>
      <c r="O16" s="22">
        <v>16231658239.98</v>
      </c>
      <c r="P16" s="22">
        <v>1500</v>
      </c>
      <c r="Q16" s="22">
        <v>13712954449.4</v>
      </c>
      <c r="R16" s="20">
        <f t="shared" si="6"/>
        <v>3798</v>
      </c>
      <c r="S16" s="20">
        <f t="shared" si="7"/>
        <v>29944612689.379997</v>
      </c>
      <c r="T16" s="20">
        <f t="shared" si="3"/>
        <v>29845</v>
      </c>
      <c r="U16" s="20">
        <f t="shared" si="4"/>
        <v>108393339147.32431</v>
      </c>
      <c r="V16" s="11"/>
    </row>
    <row r="17" spans="1:22" s="5" customFormat="1" x14ac:dyDescent="0.2">
      <c r="A17" s="14">
        <v>10</v>
      </c>
      <c r="B17" s="29" t="s">
        <v>54</v>
      </c>
      <c r="C17" s="16" t="s">
        <v>55</v>
      </c>
      <c r="D17" s="21">
        <v>2529</v>
      </c>
      <c r="E17" s="21">
        <v>5287100654.0481005</v>
      </c>
      <c r="F17" s="21">
        <v>16160</v>
      </c>
      <c r="G17" s="21">
        <v>4643718000.0397997</v>
      </c>
      <c r="H17" s="21">
        <v>19703</v>
      </c>
      <c r="I17" s="21">
        <v>22613612754.217701</v>
      </c>
      <c r="J17" s="21">
        <v>27627</v>
      </c>
      <c r="K17" s="21">
        <v>17550581953.0033</v>
      </c>
      <c r="L17" s="21">
        <f t="shared" si="0"/>
        <v>66019</v>
      </c>
      <c r="M17" s="21">
        <f t="shared" si="1"/>
        <v>50095013361.308899</v>
      </c>
      <c r="N17" s="21">
        <v>10544</v>
      </c>
      <c r="O17" s="21">
        <v>24597498391.68</v>
      </c>
      <c r="P17" s="21">
        <v>10711</v>
      </c>
      <c r="Q17" s="21">
        <v>30612606763.259998</v>
      </c>
      <c r="R17" s="21">
        <f t="shared" si="6"/>
        <v>21255</v>
      </c>
      <c r="S17" s="21">
        <f t="shared" si="7"/>
        <v>55210105154.940002</v>
      </c>
      <c r="T17" s="21">
        <f t="shared" si="3"/>
        <v>87274</v>
      </c>
      <c r="U17" s="21">
        <f t="shared" si="4"/>
        <v>105305118516.2489</v>
      </c>
      <c r="V17" s="11"/>
    </row>
    <row r="18" spans="1:22" s="5" customFormat="1" x14ac:dyDescent="0.2">
      <c r="A18" s="17">
        <v>11</v>
      </c>
      <c r="B18" s="30" t="s">
        <v>64</v>
      </c>
      <c r="C18" s="1" t="s">
        <v>65</v>
      </c>
      <c r="D18" s="22">
        <v>1429</v>
      </c>
      <c r="E18" s="22">
        <v>641472524.28999996</v>
      </c>
      <c r="F18" s="22">
        <v>4810</v>
      </c>
      <c r="G18" s="22">
        <v>1065407672.0834</v>
      </c>
      <c r="H18" s="22">
        <v>3175</v>
      </c>
      <c r="I18" s="22">
        <v>2690287731.5999999</v>
      </c>
      <c r="J18" s="22">
        <v>4257</v>
      </c>
      <c r="K18" s="22">
        <v>3052643065.0640998</v>
      </c>
      <c r="L18" s="20">
        <f t="shared" si="0"/>
        <v>13671</v>
      </c>
      <c r="M18" s="20">
        <f t="shared" si="1"/>
        <v>7449810993.0375004</v>
      </c>
      <c r="N18" s="22">
        <v>7626</v>
      </c>
      <c r="O18" s="22">
        <v>31167304496.709999</v>
      </c>
      <c r="P18" s="22">
        <v>7809</v>
      </c>
      <c r="Q18" s="22">
        <v>30263944207.41</v>
      </c>
      <c r="R18" s="20">
        <f t="shared" si="6"/>
        <v>15435</v>
      </c>
      <c r="S18" s="20">
        <f t="shared" si="7"/>
        <v>61431248704.119995</v>
      </c>
      <c r="T18" s="20">
        <f t="shared" si="3"/>
        <v>29106</v>
      </c>
      <c r="U18" s="20">
        <f t="shared" si="4"/>
        <v>68881059697.157501</v>
      </c>
      <c r="V18" s="11"/>
    </row>
    <row r="19" spans="1:22" s="5" customFormat="1" x14ac:dyDescent="0.2">
      <c r="A19" s="14">
        <v>12</v>
      </c>
      <c r="B19" s="29" t="s">
        <v>62</v>
      </c>
      <c r="C19" s="16" t="s">
        <v>63</v>
      </c>
      <c r="D19" s="21"/>
      <c r="E19" s="21"/>
      <c r="F19" s="21">
        <v>13</v>
      </c>
      <c r="G19" s="21">
        <v>1954299819.51</v>
      </c>
      <c r="H19" s="21">
        <v>3006</v>
      </c>
      <c r="I19" s="21">
        <v>20572210373.150002</v>
      </c>
      <c r="J19" s="21">
        <v>2799</v>
      </c>
      <c r="K19" s="21">
        <v>18504962717.32</v>
      </c>
      <c r="L19" s="21">
        <f t="shared" si="0"/>
        <v>5818</v>
      </c>
      <c r="M19" s="21">
        <f t="shared" si="1"/>
        <v>41031472909.979996</v>
      </c>
      <c r="N19" s="21">
        <v>433</v>
      </c>
      <c r="O19" s="21">
        <v>10814413243.15</v>
      </c>
      <c r="P19" s="21">
        <v>503</v>
      </c>
      <c r="Q19" s="21">
        <v>13153729550.25</v>
      </c>
      <c r="R19" s="21">
        <f t="shared" si="6"/>
        <v>936</v>
      </c>
      <c r="S19" s="21">
        <f t="shared" si="7"/>
        <v>23968142793.400002</v>
      </c>
      <c r="T19" s="21">
        <f t="shared" si="3"/>
        <v>6754</v>
      </c>
      <c r="U19" s="21">
        <f t="shared" si="4"/>
        <v>64999615703.379997</v>
      </c>
      <c r="V19" s="11"/>
    </row>
    <row r="20" spans="1:22" s="5" customFormat="1" x14ac:dyDescent="0.2">
      <c r="A20" s="17">
        <v>13</v>
      </c>
      <c r="B20" s="30" t="s">
        <v>60</v>
      </c>
      <c r="C20" s="1" t="s">
        <v>61</v>
      </c>
      <c r="D20" s="22"/>
      <c r="E20" s="22"/>
      <c r="F20" s="22"/>
      <c r="G20" s="22"/>
      <c r="H20" s="22">
        <v>3222</v>
      </c>
      <c r="I20" s="22">
        <v>27291829212.810001</v>
      </c>
      <c r="J20" s="22">
        <v>3604</v>
      </c>
      <c r="K20" s="22">
        <v>26679253154.939999</v>
      </c>
      <c r="L20" s="20">
        <f t="shared" si="0"/>
        <v>6826</v>
      </c>
      <c r="M20" s="20">
        <f t="shared" si="1"/>
        <v>53971082367.75</v>
      </c>
      <c r="N20" s="22">
        <v>151</v>
      </c>
      <c r="O20" s="22">
        <v>2972614179.8899999</v>
      </c>
      <c r="P20" s="22">
        <v>148</v>
      </c>
      <c r="Q20" s="22">
        <v>3425863724.8099999</v>
      </c>
      <c r="R20" s="20">
        <f t="shared" si="6"/>
        <v>299</v>
      </c>
      <c r="S20" s="20">
        <f t="shared" si="7"/>
        <v>6398477904.6999998</v>
      </c>
      <c r="T20" s="20">
        <f t="shared" si="3"/>
        <v>7125</v>
      </c>
      <c r="U20" s="20">
        <f t="shared" si="4"/>
        <v>60369560272.449997</v>
      </c>
      <c r="V20" s="11"/>
    </row>
    <row r="21" spans="1:22" s="5" customFormat="1" x14ac:dyDescent="0.2">
      <c r="A21" s="14">
        <v>14</v>
      </c>
      <c r="B21" s="15" t="s">
        <v>27</v>
      </c>
      <c r="C21" s="16" t="s">
        <v>28</v>
      </c>
      <c r="D21" s="21"/>
      <c r="E21" s="21"/>
      <c r="F21" s="21"/>
      <c r="G21" s="21"/>
      <c r="H21" s="21">
        <v>2067</v>
      </c>
      <c r="I21" s="21">
        <v>18140838235.98</v>
      </c>
      <c r="J21" s="21">
        <v>2075</v>
      </c>
      <c r="K21" s="21">
        <v>14768336897.889999</v>
      </c>
      <c r="L21" s="21">
        <f t="shared" ref="L21:L34" si="8">D21+F21+H21+J21</f>
        <v>4142</v>
      </c>
      <c r="M21" s="21">
        <f t="shared" ref="M21:M34" si="9">E21+G21+I21+K21</f>
        <v>32909175133.869999</v>
      </c>
      <c r="N21" s="21">
        <v>557</v>
      </c>
      <c r="O21" s="21">
        <v>7947105480.3299999</v>
      </c>
      <c r="P21" s="21">
        <v>796</v>
      </c>
      <c r="Q21" s="21">
        <v>11319506615.540001</v>
      </c>
      <c r="R21" s="21">
        <f t="shared" si="5"/>
        <v>1353</v>
      </c>
      <c r="S21" s="21">
        <f t="shared" si="5"/>
        <v>19266612095.870003</v>
      </c>
      <c r="T21" s="21">
        <f t="shared" ref="T21:T34" si="10">L21+R21</f>
        <v>5495</v>
      </c>
      <c r="U21" s="21">
        <f t="shared" ref="U21:U34" si="11">M21+S21</f>
        <v>52175787229.740005</v>
      </c>
      <c r="V21" s="11"/>
    </row>
    <row r="22" spans="1:22" s="5" customFormat="1" x14ac:dyDescent="0.2">
      <c r="A22" s="17">
        <v>15</v>
      </c>
      <c r="B22" s="30" t="s">
        <v>33</v>
      </c>
      <c r="C22" s="1" t="s">
        <v>34</v>
      </c>
      <c r="D22" s="22">
        <v>449</v>
      </c>
      <c r="E22" s="22">
        <v>4117928480.1900001</v>
      </c>
      <c r="F22" s="22">
        <v>1461</v>
      </c>
      <c r="G22" s="22">
        <v>2883703675.4099998</v>
      </c>
      <c r="H22" s="22">
        <v>1841</v>
      </c>
      <c r="I22" s="22">
        <v>4835473353.1300001</v>
      </c>
      <c r="J22" s="22">
        <v>2251</v>
      </c>
      <c r="K22" s="22">
        <v>2477872639.1700001</v>
      </c>
      <c r="L22" s="20">
        <f t="shared" si="8"/>
        <v>6002</v>
      </c>
      <c r="M22" s="20">
        <f t="shared" si="9"/>
        <v>14314978147.9</v>
      </c>
      <c r="N22" s="22">
        <v>1916</v>
      </c>
      <c r="O22" s="22">
        <v>10867885403.59</v>
      </c>
      <c r="P22" s="22">
        <v>2092</v>
      </c>
      <c r="Q22" s="22">
        <v>14447877600.07</v>
      </c>
      <c r="R22" s="20">
        <f t="shared" si="5"/>
        <v>4008</v>
      </c>
      <c r="S22" s="20">
        <f t="shared" si="5"/>
        <v>25315763003.66</v>
      </c>
      <c r="T22" s="20">
        <f t="shared" si="10"/>
        <v>10010</v>
      </c>
      <c r="U22" s="20">
        <f t="shared" si="11"/>
        <v>39630741151.559998</v>
      </c>
      <c r="V22" s="11"/>
    </row>
    <row r="23" spans="1:22" s="5" customFormat="1" x14ac:dyDescent="0.2">
      <c r="A23" s="14">
        <v>16</v>
      </c>
      <c r="B23" s="29" t="s">
        <v>25</v>
      </c>
      <c r="C23" s="16" t="s">
        <v>26</v>
      </c>
      <c r="D23" s="21">
        <v>3193</v>
      </c>
      <c r="E23" s="21">
        <v>3500778301.5599999</v>
      </c>
      <c r="F23" s="21">
        <v>9442</v>
      </c>
      <c r="G23" s="21">
        <v>1901717872.3199999</v>
      </c>
      <c r="H23" s="21">
        <v>2905</v>
      </c>
      <c r="I23" s="21">
        <v>3516793172.4502001</v>
      </c>
      <c r="J23" s="21">
        <v>7899</v>
      </c>
      <c r="K23" s="21">
        <v>3773850614.8101001</v>
      </c>
      <c r="L23" s="21">
        <f t="shared" si="8"/>
        <v>23439</v>
      </c>
      <c r="M23" s="21">
        <f t="shared" si="9"/>
        <v>12693139961.140301</v>
      </c>
      <c r="N23" s="21">
        <v>4659</v>
      </c>
      <c r="O23" s="21">
        <v>10312216941.23</v>
      </c>
      <c r="P23" s="21">
        <v>7829</v>
      </c>
      <c r="Q23" s="21">
        <v>11987590422.129999</v>
      </c>
      <c r="R23" s="21">
        <f t="shared" ref="R23:R106" si="12">N23+P23</f>
        <v>12488</v>
      </c>
      <c r="S23" s="21">
        <f t="shared" ref="S23:S106" si="13">O23+Q23</f>
        <v>22299807363.360001</v>
      </c>
      <c r="T23" s="21">
        <f t="shared" si="10"/>
        <v>35927</v>
      </c>
      <c r="U23" s="21">
        <f t="shared" si="11"/>
        <v>34992947324.500305</v>
      </c>
      <c r="V23" s="11"/>
    </row>
    <row r="24" spans="1:22" s="5" customFormat="1" x14ac:dyDescent="0.2">
      <c r="A24" s="17">
        <v>17</v>
      </c>
      <c r="B24" s="30" t="s">
        <v>29</v>
      </c>
      <c r="C24" s="1" t="s">
        <v>30</v>
      </c>
      <c r="D24" s="22">
        <v>1834</v>
      </c>
      <c r="E24" s="22">
        <v>1610855872.2</v>
      </c>
      <c r="F24" s="22">
        <v>5146</v>
      </c>
      <c r="G24" s="22">
        <v>1283900441.74</v>
      </c>
      <c r="H24" s="22">
        <v>1215</v>
      </c>
      <c r="I24" s="22">
        <v>5445384376.1199999</v>
      </c>
      <c r="J24" s="22">
        <v>6047</v>
      </c>
      <c r="K24" s="22">
        <v>3734059189.9196</v>
      </c>
      <c r="L24" s="20">
        <f t="shared" si="8"/>
        <v>14242</v>
      </c>
      <c r="M24" s="20">
        <f t="shared" si="9"/>
        <v>12074199879.979599</v>
      </c>
      <c r="N24" s="22">
        <v>1521</v>
      </c>
      <c r="O24" s="22">
        <v>10146698017.549999</v>
      </c>
      <c r="P24" s="22">
        <v>2712</v>
      </c>
      <c r="Q24" s="22">
        <v>12092977925.389999</v>
      </c>
      <c r="R24" s="20">
        <f t="shared" si="12"/>
        <v>4233</v>
      </c>
      <c r="S24" s="20">
        <f t="shared" si="13"/>
        <v>22239675942.939999</v>
      </c>
      <c r="T24" s="20">
        <f t="shared" si="10"/>
        <v>18475</v>
      </c>
      <c r="U24" s="20">
        <f t="shared" si="11"/>
        <v>34313875822.919598</v>
      </c>
      <c r="V24" s="11"/>
    </row>
    <row r="25" spans="1:22" s="5" customFormat="1" x14ac:dyDescent="0.2">
      <c r="A25" s="14">
        <v>18</v>
      </c>
      <c r="B25" s="29" t="s">
        <v>31</v>
      </c>
      <c r="C25" s="16" t="s">
        <v>32</v>
      </c>
      <c r="D25" s="21">
        <v>1250</v>
      </c>
      <c r="E25" s="21">
        <v>2085712564.6600001</v>
      </c>
      <c r="F25" s="21">
        <v>2414</v>
      </c>
      <c r="G25" s="21">
        <v>1257275280.5339</v>
      </c>
      <c r="H25" s="21">
        <v>3447</v>
      </c>
      <c r="I25" s="21">
        <v>4421953189.1599998</v>
      </c>
      <c r="J25" s="21">
        <v>4197</v>
      </c>
      <c r="K25" s="21">
        <v>4978325873.4729996</v>
      </c>
      <c r="L25" s="21">
        <f t="shared" ref="L25:L30" si="14">D25+F25+H25+J25</f>
        <v>11308</v>
      </c>
      <c r="M25" s="21">
        <f t="shared" ref="M25:M30" si="15">E25+G25+I25+K25</f>
        <v>12743266907.8269</v>
      </c>
      <c r="N25" s="21">
        <v>4078</v>
      </c>
      <c r="O25" s="21">
        <v>10254447305.49</v>
      </c>
      <c r="P25" s="21">
        <v>4251</v>
      </c>
      <c r="Q25" s="21">
        <v>10923678385.469999</v>
      </c>
      <c r="R25" s="21">
        <f t="shared" ref="R25:R30" si="16">N25+P25</f>
        <v>8329</v>
      </c>
      <c r="S25" s="21">
        <f t="shared" ref="S25:S30" si="17">O25+Q25</f>
        <v>21178125690.959999</v>
      </c>
      <c r="T25" s="21">
        <f t="shared" ref="T25:T30" si="18">L25+R25</f>
        <v>19637</v>
      </c>
      <c r="U25" s="21">
        <f t="shared" ref="U25:U30" si="19">M25+S25</f>
        <v>33921392598.7869</v>
      </c>
      <c r="V25" s="11"/>
    </row>
    <row r="26" spans="1:22" s="5" customFormat="1" x14ac:dyDescent="0.2">
      <c r="A26" s="17">
        <v>19</v>
      </c>
      <c r="B26" s="30" t="s">
        <v>66</v>
      </c>
      <c r="C26" s="1" t="s">
        <v>67</v>
      </c>
      <c r="D26" s="22">
        <v>133</v>
      </c>
      <c r="E26" s="22">
        <v>910594659.83000004</v>
      </c>
      <c r="F26" s="22">
        <v>270</v>
      </c>
      <c r="G26" s="22">
        <v>199521158.66</v>
      </c>
      <c r="H26" s="22">
        <v>4414</v>
      </c>
      <c r="I26" s="22">
        <v>11088414930.65</v>
      </c>
      <c r="J26" s="22">
        <v>3997</v>
      </c>
      <c r="K26" s="22">
        <v>8263937206.71</v>
      </c>
      <c r="L26" s="20">
        <f t="shared" si="14"/>
        <v>8814</v>
      </c>
      <c r="M26" s="20">
        <f t="shared" si="15"/>
        <v>20462467955.849998</v>
      </c>
      <c r="N26" s="22">
        <v>160</v>
      </c>
      <c r="O26" s="22">
        <v>4795425924.8100004</v>
      </c>
      <c r="P26" s="22">
        <v>259</v>
      </c>
      <c r="Q26" s="22">
        <v>8563828753.71</v>
      </c>
      <c r="R26" s="20">
        <f t="shared" si="16"/>
        <v>419</v>
      </c>
      <c r="S26" s="20">
        <f t="shared" si="17"/>
        <v>13359254678.52</v>
      </c>
      <c r="T26" s="20">
        <f t="shared" si="18"/>
        <v>9233</v>
      </c>
      <c r="U26" s="20">
        <f t="shared" si="19"/>
        <v>33821722634.369999</v>
      </c>
      <c r="V26" s="11"/>
    </row>
    <row r="27" spans="1:22" s="5" customFormat="1" x14ac:dyDescent="0.2">
      <c r="A27" s="14">
        <v>20</v>
      </c>
      <c r="B27" s="29" t="s">
        <v>84</v>
      </c>
      <c r="C27" s="16" t="s">
        <v>85</v>
      </c>
      <c r="D27" s="21"/>
      <c r="E27" s="21"/>
      <c r="F27" s="21"/>
      <c r="G27" s="21"/>
      <c r="H27" s="21">
        <v>15</v>
      </c>
      <c r="I27" s="21">
        <v>31347082.760000002</v>
      </c>
      <c r="J27" s="21"/>
      <c r="K27" s="21"/>
      <c r="L27" s="21">
        <f t="shared" si="14"/>
        <v>15</v>
      </c>
      <c r="M27" s="21">
        <f t="shared" si="15"/>
        <v>31347082.760000002</v>
      </c>
      <c r="N27" s="21">
        <v>27</v>
      </c>
      <c r="O27" s="21">
        <v>16687700774.129999</v>
      </c>
      <c r="P27" s="21">
        <v>30</v>
      </c>
      <c r="Q27" s="21">
        <v>17071000000</v>
      </c>
      <c r="R27" s="21">
        <f t="shared" si="16"/>
        <v>57</v>
      </c>
      <c r="S27" s="21">
        <f t="shared" si="17"/>
        <v>33758700774.129997</v>
      </c>
      <c r="T27" s="21">
        <f t="shared" si="18"/>
        <v>72</v>
      </c>
      <c r="U27" s="21">
        <f t="shared" si="19"/>
        <v>33790047856.889996</v>
      </c>
      <c r="V27" s="11"/>
    </row>
    <row r="28" spans="1:22" s="5" customFormat="1" x14ac:dyDescent="0.2">
      <c r="A28" s="17">
        <v>21</v>
      </c>
      <c r="B28" s="30" t="s">
        <v>37</v>
      </c>
      <c r="C28" s="1" t="s">
        <v>38</v>
      </c>
      <c r="D28" s="22">
        <v>1179</v>
      </c>
      <c r="E28" s="22">
        <v>1930437318.3099999</v>
      </c>
      <c r="F28" s="22">
        <v>8372</v>
      </c>
      <c r="G28" s="22">
        <v>1679043941.0799999</v>
      </c>
      <c r="H28" s="22">
        <v>63351</v>
      </c>
      <c r="I28" s="22">
        <v>3111862413.4499998</v>
      </c>
      <c r="J28" s="22">
        <v>622537</v>
      </c>
      <c r="K28" s="22">
        <v>4897283949.7151003</v>
      </c>
      <c r="L28" s="20">
        <f t="shared" si="14"/>
        <v>695439</v>
      </c>
      <c r="M28" s="20">
        <f t="shared" si="15"/>
        <v>11618627622.555099</v>
      </c>
      <c r="N28" s="22">
        <v>1649</v>
      </c>
      <c r="O28" s="22">
        <v>9074777909.4400005</v>
      </c>
      <c r="P28" s="22">
        <v>2351</v>
      </c>
      <c r="Q28" s="22">
        <v>7602169216.2399998</v>
      </c>
      <c r="R28" s="20">
        <f t="shared" si="16"/>
        <v>4000</v>
      </c>
      <c r="S28" s="20">
        <f t="shared" si="17"/>
        <v>16676947125.68</v>
      </c>
      <c r="T28" s="20">
        <f t="shared" si="18"/>
        <v>699439</v>
      </c>
      <c r="U28" s="20">
        <f t="shared" si="19"/>
        <v>28295574748.2351</v>
      </c>
      <c r="V28" s="11"/>
    </row>
    <row r="29" spans="1:22" s="5" customFormat="1" x14ac:dyDescent="0.2">
      <c r="A29" s="14">
        <v>22</v>
      </c>
      <c r="B29" s="15" t="s">
        <v>68</v>
      </c>
      <c r="C29" s="16" t="s">
        <v>69</v>
      </c>
      <c r="D29" s="21">
        <v>4719</v>
      </c>
      <c r="E29" s="21">
        <v>2808343136.3771</v>
      </c>
      <c r="F29" s="21">
        <v>33855</v>
      </c>
      <c r="G29" s="21">
        <v>5858066278.9870996</v>
      </c>
      <c r="H29" s="21">
        <v>23748</v>
      </c>
      <c r="I29" s="21">
        <v>4322987490.0719004</v>
      </c>
      <c r="J29" s="21">
        <v>75670</v>
      </c>
      <c r="K29" s="21">
        <v>6208884261.2396002</v>
      </c>
      <c r="L29" s="21">
        <f t="shared" si="14"/>
        <v>137992</v>
      </c>
      <c r="M29" s="21">
        <f t="shared" si="15"/>
        <v>19198281166.675701</v>
      </c>
      <c r="N29" s="21">
        <v>964</v>
      </c>
      <c r="O29" s="21">
        <v>7024335093.4700003</v>
      </c>
      <c r="P29" s="21">
        <v>786</v>
      </c>
      <c r="Q29" s="21">
        <v>1942708980.6300001</v>
      </c>
      <c r="R29" s="21">
        <f t="shared" si="16"/>
        <v>1750</v>
      </c>
      <c r="S29" s="21">
        <f t="shared" si="17"/>
        <v>8967044074.1000004</v>
      </c>
      <c r="T29" s="21">
        <f t="shared" si="18"/>
        <v>139742</v>
      </c>
      <c r="U29" s="21">
        <f t="shared" si="19"/>
        <v>28165325240.775703</v>
      </c>
      <c r="V29" s="11"/>
    </row>
    <row r="30" spans="1:22" s="5" customFormat="1" x14ac:dyDescent="0.2">
      <c r="A30" s="17">
        <v>23</v>
      </c>
      <c r="B30" s="30" t="s">
        <v>35</v>
      </c>
      <c r="C30" s="1" t="s">
        <v>36</v>
      </c>
      <c r="D30" s="22">
        <v>11930</v>
      </c>
      <c r="E30" s="22">
        <v>1152438605.01</v>
      </c>
      <c r="F30" s="22">
        <v>27123</v>
      </c>
      <c r="G30" s="22">
        <v>1214950226.7774999</v>
      </c>
      <c r="H30" s="22">
        <v>50897</v>
      </c>
      <c r="I30" s="22">
        <v>4337882459.2616997</v>
      </c>
      <c r="J30" s="22">
        <v>91399</v>
      </c>
      <c r="K30" s="22">
        <v>8302939061.1673002</v>
      </c>
      <c r="L30" s="20">
        <f t="shared" si="14"/>
        <v>181349</v>
      </c>
      <c r="M30" s="20">
        <f t="shared" si="15"/>
        <v>15008210352.216499</v>
      </c>
      <c r="N30" s="22">
        <v>21290</v>
      </c>
      <c r="O30" s="22">
        <v>8454147053.4799995</v>
      </c>
      <c r="P30" s="22">
        <v>70570</v>
      </c>
      <c r="Q30" s="22">
        <v>4430637711.4300003</v>
      </c>
      <c r="R30" s="20">
        <f t="shared" si="16"/>
        <v>91860</v>
      </c>
      <c r="S30" s="20">
        <f t="shared" si="17"/>
        <v>12884784764.91</v>
      </c>
      <c r="T30" s="20">
        <f t="shared" si="18"/>
        <v>273209</v>
      </c>
      <c r="U30" s="20">
        <f t="shared" si="19"/>
        <v>27892995117.126499</v>
      </c>
      <c r="V30" s="11"/>
    </row>
    <row r="31" spans="1:22" s="5" customFormat="1" x14ac:dyDescent="0.2">
      <c r="A31" s="14">
        <v>24</v>
      </c>
      <c r="B31" s="29" t="s">
        <v>23</v>
      </c>
      <c r="C31" s="16" t="s">
        <v>24</v>
      </c>
      <c r="D31" s="21">
        <v>87</v>
      </c>
      <c r="E31" s="21">
        <v>959176009.89999998</v>
      </c>
      <c r="F31" s="21">
        <v>24</v>
      </c>
      <c r="G31" s="21">
        <v>30644745.530000001</v>
      </c>
      <c r="H31" s="21">
        <v>265</v>
      </c>
      <c r="I31" s="21">
        <v>713506407.13999999</v>
      </c>
      <c r="J31" s="21">
        <v>581</v>
      </c>
      <c r="K31" s="21">
        <v>673504109.53659999</v>
      </c>
      <c r="L31" s="21">
        <f t="shared" si="8"/>
        <v>957</v>
      </c>
      <c r="M31" s="21">
        <f t="shared" si="9"/>
        <v>2376831272.1065998</v>
      </c>
      <c r="N31" s="21">
        <v>969</v>
      </c>
      <c r="O31" s="21">
        <v>11371179303.219999</v>
      </c>
      <c r="P31" s="21">
        <v>1023</v>
      </c>
      <c r="Q31" s="21">
        <v>12244219168.18</v>
      </c>
      <c r="R31" s="21">
        <f t="shared" si="12"/>
        <v>1992</v>
      </c>
      <c r="S31" s="21">
        <f t="shared" si="13"/>
        <v>23615398471.400002</v>
      </c>
      <c r="T31" s="21">
        <f t="shared" si="10"/>
        <v>2949</v>
      </c>
      <c r="U31" s="21">
        <f t="shared" si="11"/>
        <v>25992229743.506599</v>
      </c>
      <c r="V31" s="11"/>
    </row>
    <row r="32" spans="1:22" s="5" customFormat="1" x14ac:dyDescent="0.2">
      <c r="A32" s="17">
        <v>25</v>
      </c>
      <c r="B32" s="30" t="s">
        <v>39</v>
      </c>
      <c r="C32" s="1" t="s">
        <v>40</v>
      </c>
      <c r="D32" s="22">
        <v>902</v>
      </c>
      <c r="E32" s="22">
        <v>3946638160.3600001</v>
      </c>
      <c r="F32" s="22">
        <v>254</v>
      </c>
      <c r="G32" s="22">
        <v>265717676.83000001</v>
      </c>
      <c r="H32" s="22">
        <v>1172</v>
      </c>
      <c r="I32" s="22">
        <v>3870135165.8800001</v>
      </c>
      <c r="J32" s="22">
        <v>3172</v>
      </c>
      <c r="K32" s="22">
        <v>2976514716.0900002</v>
      </c>
      <c r="L32" s="20">
        <f t="shared" si="8"/>
        <v>5500</v>
      </c>
      <c r="M32" s="20">
        <f t="shared" si="9"/>
        <v>11059005719.16</v>
      </c>
      <c r="N32" s="22">
        <v>920</v>
      </c>
      <c r="O32" s="22">
        <v>4371934618.1000004</v>
      </c>
      <c r="P32" s="22">
        <v>1110</v>
      </c>
      <c r="Q32" s="22">
        <v>9120716691.6200008</v>
      </c>
      <c r="R32" s="20">
        <f t="shared" si="12"/>
        <v>2030</v>
      </c>
      <c r="S32" s="20">
        <f t="shared" si="13"/>
        <v>13492651309.720001</v>
      </c>
      <c r="T32" s="20">
        <f t="shared" si="10"/>
        <v>7530</v>
      </c>
      <c r="U32" s="20">
        <f t="shared" si="11"/>
        <v>24551657028.880001</v>
      </c>
      <c r="V32" s="11"/>
    </row>
    <row r="33" spans="1:22" s="5" customFormat="1" x14ac:dyDescent="0.2">
      <c r="A33" s="14">
        <v>26</v>
      </c>
      <c r="B33" s="29" t="s">
        <v>90</v>
      </c>
      <c r="C33" s="16" t="s">
        <v>91</v>
      </c>
      <c r="D33" s="21">
        <v>842</v>
      </c>
      <c r="E33" s="21">
        <v>1371621938.28</v>
      </c>
      <c r="F33" s="21">
        <v>2167</v>
      </c>
      <c r="G33" s="21">
        <v>708341752.22000003</v>
      </c>
      <c r="H33" s="21">
        <v>942</v>
      </c>
      <c r="I33" s="21">
        <v>2184231606.1999998</v>
      </c>
      <c r="J33" s="21">
        <v>1651</v>
      </c>
      <c r="K33" s="21">
        <v>2673898184.3044</v>
      </c>
      <c r="L33" s="21">
        <f t="shared" si="8"/>
        <v>5602</v>
      </c>
      <c r="M33" s="21">
        <f t="shared" si="9"/>
        <v>6938093481.0044003</v>
      </c>
      <c r="N33" s="21">
        <v>1113</v>
      </c>
      <c r="O33" s="21">
        <v>7287330940.8500004</v>
      </c>
      <c r="P33" s="21">
        <v>1240</v>
      </c>
      <c r="Q33" s="21">
        <v>7538828079.9700003</v>
      </c>
      <c r="R33" s="21">
        <f t="shared" si="12"/>
        <v>2353</v>
      </c>
      <c r="S33" s="21">
        <f t="shared" si="13"/>
        <v>14826159020.82</v>
      </c>
      <c r="T33" s="21">
        <f t="shared" si="10"/>
        <v>7955</v>
      </c>
      <c r="U33" s="21">
        <f t="shared" si="11"/>
        <v>21764252501.824402</v>
      </c>
      <c r="V33" s="11"/>
    </row>
    <row r="34" spans="1:22" s="5" customFormat="1" x14ac:dyDescent="0.2">
      <c r="A34" s="17">
        <v>27</v>
      </c>
      <c r="B34" s="30" t="s">
        <v>72</v>
      </c>
      <c r="C34" s="1" t="s">
        <v>73</v>
      </c>
      <c r="D34" s="22">
        <v>12920</v>
      </c>
      <c r="E34" s="22">
        <v>1343025062.76</v>
      </c>
      <c r="F34" s="22">
        <v>28061</v>
      </c>
      <c r="G34" s="22">
        <v>1894402842.4560001</v>
      </c>
      <c r="H34" s="22">
        <v>222992</v>
      </c>
      <c r="I34" s="22">
        <v>3218757849.7241001</v>
      </c>
      <c r="J34" s="22">
        <v>502826</v>
      </c>
      <c r="K34" s="22">
        <v>4781057713.8509998</v>
      </c>
      <c r="L34" s="20">
        <f t="shared" si="8"/>
        <v>766799</v>
      </c>
      <c r="M34" s="20">
        <f t="shared" si="9"/>
        <v>11237243468.7911</v>
      </c>
      <c r="N34" s="22">
        <v>8478</v>
      </c>
      <c r="O34" s="22">
        <v>5976308538.9399996</v>
      </c>
      <c r="P34" s="22">
        <v>136307</v>
      </c>
      <c r="Q34" s="22">
        <v>3890202808.2199998</v>
      </c>
      <c r="R34" s="20">
        <f t="shared" si="12"/>
        <v>144785</v>
      </c>
      <c r="S34" s="20">
        <f t="shared" si="13"/>
        <v>9866511347.1599998</v>
      </c>
      <c r="T34" s="20">
        <f t="shared" si="10"/>
        <v>911584</v>
      </c>
      <c r="U34" s="20">
        <f t="shared" si="11"/>
        <v>21103754815.951099</v>
      </c>
      <c r="V34" s="11"/>
    </row>
    <row r="35" spans="1:22" s="5" customFormat="1" x14ac:dyDescent="0.2">
      <c r="A35" s="14">
        <v>28</v>
      </c>
      <c r="B35" s="15" t="s">
        <v>70</v>
      </c>
      <c r="C35" s="16" t="s">
        <v>71</v>
      </c>
      <c r="D35" s="21">
        <v>136</v>
      </c>
      <c r="E35" s="21">
        <v>779263217.92999995</v>
      </c>
      <c r="F35" s="21">
        <v>94</v>
      </c>
      <c r="G35" s="21">
        <v>312236370.35000002</v>
      </c>
      <c r="H35" s="21">
        <v>208</v>
      </c>
      <c r="I35" s="21">
        <v>3784620202.6999998</v>
      </c>
      <c r="J35" s="21">
        <v>1517</v>
      </c>
      <c r="K35" s="21">
        <v>2309926897.3699999</v>
      </c>
      <c r="L35" s="21">
        <f t="shared" si="0"/>
        <v>1955</v>
      </c>
      <c r="M35" s="21">
        <f t="shared" si="1"/>
        <v>7186046688.3499994</v>
      </c>
      <c r="N35" s="21">
        <v>349</v>
      </c>
      <c r="O35" s="21">
        <v>5485325394.79</v>
      </c>
      <c r="P35" s="21">
        <v>511</v>
      </c>
      <c r="Q35" s="21">
        <v>8052386557.8900003</v>
      </c>
      <c r="R35" s="21">
        <f t="shared" si="12"/>
        <v>860</v>
      </c>
      <c r="S35" s="21">
        <f t="shared" si="13"/>
        <v>13537711952.68</v>
      </c>
      <c r="T35" s="21">
        <f t="shared" si="3"/>
        <v>2815</v>
      </c>
      <c r="U35" s="21">
        <f t="shared" si="4"/>
        <v>20723758641.029999</v>
      </c>
      <c r="V35" s="11"/>
    </row>
    <row r="36" spans="1:22" s="5" customFormat="1" x14ac:dyDescent="0.2">
      <c r="A36" s="17">
        <v>29</v>
      </c>
      <c r="B36" s="30" t="s">
        <v>41</v>
      </c>
      <c r="C36" s="1" t="s">
        <v>42</v>
      </c>
      <c r="D36" s="22"/>
      <c r="E36" s="22"/>
      <c r="F36" s="22">
        <v>1</v>
      </c>
      <c r="G36" s="22">
        <v>72778.5</v>
      </c>
      <c r="H36" s="22">
        <v>1859</v>
      </c>
      <c r="I36" s="22">
        <v>6381485959.0100002</v>
      </c>
      <c r="J36" s="22">
        <v>2242</v>
      </c>
      <c r="K36" s="22">
        <v>6958164478.0174999</v>
      </c>
      <c r="L36" s="20">
        <f t="shared" si="0"/>
        <v>4102</v>
      </c>
      <c r="M36" s="20">
        <f t="shared" si="1"/>
        <v>13339723215.5275</v>
      </c>
      <c r="N36" s="22">
        <v>300</v>
      </c>
      <c r="O36" s="22">
        <v>4056573164.73</v>
      </c>
      <c r="P36" s="22">
        <v>268</v>
      </c>
      <c r="Q36" s="22">
        <v>3002663730.7199998</v>
      </c>
      <c r="R36" s="20">
        <f t="shared" si="12"/>
        <v>568</v>
      </c>
      <c r="S36" s="20">
        <f t="shared" si="13"/>
        <v>7059236895.4499998</v>
      </c>
      <c r="T36" s="20">
        <f t="shared" si="3"/>
        <v>4670</v>
      </c>
      <c r="U36" s="20">
        <f t="shared" si="4"/>
        <v>20398960110.977501</v>
      </c>
      <c r="V36" s="11"/>
    </row>
    <row r="37" spans="1:22" s="5" customFormat="1" x14ac:dyDescent="0.2">
      <c r="A37" s="14">
        <v>30</v>
      </c>
      <c r="B37" s="29" t="s">
        <v>78</v>
      </c>
      <c r="C37" s="16" t="s">
        <v>79</v>
      </c>
      <c r="D37" s="21">
        <v>1290</v>
      </c>
      <c r="E37" s="21">
        <v>387011977.17000002</v>
      </c>
      <c r="F37" s="21">
        <v>2207</v>
      </c>
      <c r="G37" s="21">
        <v>64344811.969999999</v>
      </c>
      <c r="H37" s="21">
        <v>128858</v>
      </c>
      <c r="I37" s="21">
        <v>1205684808.03</v>
      </c>
      <c r="J37" s="21">
        <v>407543</v>
      </c>
      <c r="K37" s="21">
        <v>7234694627.8400002</v>
      </c>
      <c r="L37" s="21">
        <f t="shared" ref="L37:L40" si="20">D37+F37+H37+J37</f>
        <v>539898</v>
      </c>
      <c r="M37" s="21">
        <f t="shared" ref="M37:M40" si="21">E37+G37+I37+K37</f>
        <v>8891736225.0100002</v>
      </c>
      <c r="N37" s="21">
        <v>10006</v>
      </c>
      <c r="O37" s="21">
        <v>8553970914.5100002</v>
      </c>
      <c r="P37" s="21">
        <v>27689</v>
      </c>
      <c r="Q37" s="21">
        <v>2844708095.2600002</v>
      </c>
      <c r="R37" s="21">
        <f t="shared" ref="R37:R40" si="22">N37+P37</f>
        <v>37695</v>
      </c>
      <c r="S37" s="21">
        <f t="shared" ref="S37:S40" si="23">O37+Q37</f>
        <v>11398679009.77</v>
      </c>
      <c r="T37" s="21">
        <f t="shared" ref="T37:T40" si="24">L37+R37</f>
        <v>577593</v>
      </c>
      <c r="U37" s="21">
        <f t="shared" ref="U37:U40" si="25">M37+S37</f>
        <v>20290415234.779999</v>
      </c>
      <c r="V37" s="11"/>
    </row>
    <row r="38" spans="1:22" s="5" customFormat="1" x14ac:dyDescent="0.2">
      <c r="A38" s="17">
        <v>31</v>
      </c>
      <c r="B38" s="30" t="s">
        <v>80</v>
      </c>
      <c r="C38" s="1" t="s">
        <v>81</v>
      </c>
      <c r="D38" s="22">
        <v>996</v>
      </c>
      <c r="E38" s="22">
        <v>46827779.93</v>
      </c>
      <c r="F38" s="22">
        <v>9207</v>
      </c>
      <c r="G38" s="22">
        <v>580232482.3441</v>
      </c>
      <c r="H38" s="22">
        <v>3122</v>
      </c>
      <c r="I38" s="22">
        <v>310333903.27700001</v>
      </c>
      <c r="J38" s="22">
        <v>137627</v>
      </c>
      <c r="K38" s="22">
        <v>347386532.89999998</v>
      </c>
      <c r="L38" s="20">
        <f t="shared" si="20"/>
        <v>150952</v>
      </c>
      <c r="M38" s="20">
        <f t="shared" si="21"/>
        <v>1284780698.4510999</v>
      </c>
      <c r="N38" s="22">
        <v>4734</v>
      </c>
      <c r="O38" s="22">
        <v>9290503622.3999996</v>
      </c>
      <c r="P38" s="22">
        <v>5520</v>
      </c>
      <c r="Q38" s="22">
        <v>8718761781.75</v>
      </c>
      <c r="R38" s="20">
        <f t="shared" si="22"/>
        <v>10254</v>
      </c>
      <c r="S38" s="20">
        <f t="shared" si="23"/>
        <v>18009265404.150002</v>
      </c>
      <c r="T38" s="20">
        <f t="shared" si="24"/>
        <v>161206</v>
      </c>
      <c r="U38" s="20">
        <f t="shared" si="25"/>
        <v>19294046102.601101</v>
      </c>
      <c r="V38" s="11"/>
    </row>
    <row r="39" spans="1:22" s="5" customFormat="1" x14ac:dyDescent="0.2">
      <c r="A39" s="14">
        <v>32</v>
      </c>
      <c r="B39" s="29" t="s">
        <v>82</v>
      </c>
      <c r="C39" s="16" t="s">
        <v>83</v>
      </c>
      <c r="D39" s="21">
        <v>6495</v>
      </c>
      <c r="E39" s="21">
        <v>1277238425.74</v>
      </c>
      <c r="F39" s="21">
        <v>17107</v>
      </c>
      <c r="G39" s="21">
        <v>1884474337.3889</v>
      </c>
      <c r="H39" s="21">
        <v>590210</v>
      </c>
      <c r="I39" s="21">
        <v>2524911264.7055001</v>
      </c>
      <c r="J39" s="21">
        <v>40113</v>
      </c>
      <c r="K39" s="21">
        <v>2550587328.2442999</v>
      </c>
      <c r="L39" s="21">
        <f t="shared" si="20"/>
        <v>653925</v>
      </c>
      <c r="M39" s="21">
        <f t="shared" si="21"/>
        <v>8237211356.0787001</v>
      </c>
      <c r="N39" s="21">
        <v>5369</v>
      </c>
      <c r="O39" s="21">
        <v>4367295225.8900003</v>
      </c>
      <c r="P39" s="21">
        <v>16863</v>
      </c>
      <c r="Q39" s="21">
        <v>3504483015.25</v>
      </c>
      <c r="R39" s="21">
        <f t="shared" si="22"/>
        <v>22232</v>
      </c>
      <c r="S39" s="21">
        <f t="shared" si="23"/>
        <v>7871778241.1400003</v>
      </c>
      <c r="T39" s="21">
        <f t="shared" si="24"/>
        <v>676157</v>
      </c>
      <c r="U39" s="21">
        <f t="shared" si="25"/>
        <v>16108989597.2187</v>
      </c>
      <c r="V39" s="11"/>
    </row>
    <row r="40" spans="1:22" s="5" customFormat="1" x14ac:dyDescent="0.2">
      <c r="A40" s="17">
        <v>33</v>
      </c>
      <c r="B40" s="30" t="s">
        <v>92</v>
      </c>
      <c r="C40" s="1" t="s">
        <v>93</v>
      </c>
      <c r="D40" s="22">
        <v>3774</v>
      </c>
      <c r="E40" s="22">
        <v>1324165834.8299999</v>
      </c>
      <c r="F40" s="22">
        <v>10972</v>
      </c>
      <c r="G40" s="22">
        <v>1755139573.9200001</v>
      </c>
      <c r="H40" s="22">
        <v>12040</v>
      </c>
      <c r="I40" s="22">
        <v>3425363305.2494001</v>
      </c>
      <c r="J40" s="22">
        <v>23916</v>
      </c>
      <c r="K40" s="22">
        <v>2191611374.6817999</v>
      </c>
      <c r="L40" s="20">
        <f t="shared" si="20"/>
        <v>50702</v>
      </c>
      <c r="M40" s="20">
        <f t="shared" si="21"/>
        <v>8696280088.6812</v>
      </c>
      <c r="N40" s="22">
        <v>3299</v>
      </c>
      <c r="O40" s="22">
        <v>3010656642.8099999</v>
      </c>
      <c r="P40" s="22">
        <v>3297</v>
      </c>
      <c r="Q40" s="22">
        <v>3592372754.8600001</v>
      </c>
      <c r="R40" s="20">
        <f t="shared" si="22"/>
        <v>6596</v>
      </c>
      <c r="S40" s="20">
        <f t="shared" si="23"/>
        <v>6603029397.6700001</v>
      </c>
      <c r="T40" s="20">
        <f t="shared" si="24"/>
        <v>57298</v>
      </c>
      <c r="U40" s="20">
        <f t="shared" si="25"/>
        <v>15299309486.3512</v>
      </c>
      <c r="V40" s="11"/>
    </row>
    <row r="41" spans="1:22" s="5" customFormat="1" x14ac:dyDescent="0.2">
      <c r="A41" s="14">
        <v>34</v>
      </c>
      <c r="B41" s="29" t="s">
        <v>74</v>
      </c>
      <c r="C41" s="16" t="s">
        <v>75</v>
      </c>
      <c r="D41" s="21">
        <v>524</v>
      </c>
      <c r="E41" s="21">
        <v>60221577.630000003</v>
      </c>
      <c r="F41" s="21">
        <v>2325</v>
      </c>
      <c r="G41" s="21">
        <v>708892999.07000005</v>
      </c>
      <c r="H41" s="21">
        <v>2031702</v>
      </c>
      <c r="I41" s="21">
        <v>4098612279.71</v>
      </c>
      <c r="J41" s="21">
        <v>30509</v>
      </c>
      <c r="K41" s="21">
        <v>1210108881.26</v>
      </c>
      <c r="L41" s="21">
        <f t="shared" si="0"/>
        <v>2065060</v>
      </c>
      <c r="M41" s="21">
        <f t="shared" si="1"/>
        <v>6077835737.6700001</v>
      </c>
      <c r="N41" s="21">
        <v>16295</v>
      </c>
      <c r="O41" s="21">
        <v>2852041713.8600001</v>
      </c>
      <c r="P41" s="21">
        <v>95906</v>
      </c>
      <c r="Q41" s="21">
        <v>5109385713.5</v>
      </c>
      <c r="R41" s="21">
        <f t="shared" si="12"/>
        <v>112201</v>
      </c>
      <c r="S41" s="21">
        <f t="shared" si="13"/>
        <v>7961427427.3600006</v>
      </c>
      <c r="T41" s="21">
        <f t="shared" si="3"/>
        <v>2177261</v>
      </c>
      <c r="U41" s="21">
        <f t="shared" si="4"/>
        <v>14039263165.030001</v>
      </c>
      <c r="V41" s="11"/>
    </row>
    <row r="42" spans="1:22" s="5" customFormat="1" x14ac:dyDescent="0.2">
      <c r="A42" s="17">
        <v>35</v>
      </c>
      <c r="B42" s="30" t="s">
        <v>86</v>
      </c>
      <c r="C42" s="1" t="s">
        <v>87</v>
      </c>
      <c r="D42" s="22">
        <v>1593</v>
      </c>
      <c r="E42" s="22">
        <v>1922068548.6400001</v>
      </c>
      <c r="F42" s="22">
        <v>8286</v>
      </c>
      <c r="G42" s="22">
        <v>1345246782.1965001</v>
      </c>
      <c r="H42" s="22">
        <v>3914</v>
      </c>
      <c r="I42" s="22">
        <v>2331358553.4099998</v>
      </c>
      <c r="J42" s="22">
        <v>5857</v>
      </c>
      <c r="K42" s="22">
        <v>1293985424.1300001</v>
      </c>
      <c r="L42" s="20">
        <f t="shared" ref="L42:L47" si="26">D42+F42+H42+J42</f>
        <v>19650</v>
      </c>
      <c r="M42" s="20">
        <f t="shared" ref="M42:M47" si="27">E42+G42+I42+K42</f>
        <v>6892659308.3765001</v>
      </c>
      <c r="N42" s="22">
        <v>767</v>
      </c>
      <c r="O42" s="22">
        <v>1959039984.1099999</v>
      </c>
      <c r="P42" s="22">
        <v>877</v>
      </c>
      <c r="Q42" s="22">
        <v>3540907726.77</v>
      </c>
      <c r="R42" s="20">
        <f t="shared" ref="R42:R47" si="28">N42+P42</f>
        <v>1644</v>
      </c>
      <c r="S42" s="20">
        <f t="shared" ref="S42:S47" si="29">O42+Q42</f>
        <v>5499947710.8800001</v>
      </c>
      <c r="T42" s="20">
        <f t="shared" ref="T42:T47" si="30">L42+R42</f>
        <v>21294</v>
      </c>
      <c r="U42" s="20">
        <f t="shared" ref="U42:U47" si="31">M42+S42</f>
        <v>12392607019.2565</v>
      </c>
      <c r="V42" s="11"/>
    </row>
    <row r="43" spans="1:22" s="5" customFormat="1" x14ac:dyDescent="0.2">
      <c r="A43" s="14">
        <v>36</v>
      </c>
      <c r="B43" s="29" t="s">
        <v>88</v>
      </c>
      <c r="C43" s="16" t="s">
        <v>89</v>
      </c>
      <c r="D43" s="21">
        <v>1230</v>
      </c>
      <c r="E43" s="21">
        <v>1542715653.9300001</v>
      </c>
      <c r="F43" s="21">
        <v>10021</v>
      </c>
      <c r="G43" s="21">
        <v>1714849988.8299999</v>
      </c>
      <c r="H43" s="21">
        <v>406</v>
      </c>
      <c r="I43" s="21">
        <v>424845991.91000003</v>
      </c>
      <c r="J43" s="21">
        <v>3082</v>
      </c>
      <c r="K43" s="21">
        <v>351759036.51999998</v>
      </c>
      <c r="L43" s="21">
        <f t="shared" si="26"/>
        <v>14739</v>
      </c>
      <c r="M43" s="21">
        <f t="shared" si="27"/>
        <v>4034170671.1900001</v>
      </c>
      <c r="N43" s="21">
        <v>977</v>
      </c>
      <c r="O43" s="21">
        <v>3537411035.9400001</v>
      </c>
      <c r="P43" s="21">
        <v>933</v>
      </c>
      <c r="Q43" s="21">
        <v>3430712072.9200001</v>
      </c>
      <c r="R43" s="21">
        <f t="shared" si="28"/>
        <v>1910</v>
      </c>
      <c r="S43" s="21">
        <f t="shared" si="29"/>
        <v>6968123108.8600006</v>
      </c>
      <c r="T43" s="21">
        <f t="shared" si="30"/>
        <v>16649</v>
      </c>
      <c r="U43" s="21">
        <f t="shared" si="31"/>
        <v>11002293780.050001</v>
      </c>
      <c r="V43" s="11"/>
    </row>
    <row r="44" spans="1:22" s="5" customFormat="1" x14ac:dyDescent="0.2">
      <c r="A44" s="17">
        <v>37</v>
      </c>
      <c r="B44" s="30" t="s">
        <v>106</v>
      </c>
      <c r="C44" s="1" t="s">
        <v>107</v>
      </c>
      <c r="D44" s="22">
        <v>4491</v>
      </c>
      <c r="E44" s="22">
        <v>1449435280.1400001</v>
      </c>
      <c r="F44" s="22">
        <v>13918</v>
      </c>
      <c r="G44" s="22">
        <v>942749622.7701</v>
      </c>
      <c r="H44" s="22">
        <v>102934</v>
      </c>
      <c r="I44" s="22">
        <v>2011485786.4717</v>
      </c>
      <c r="J44" s="22">
        <v>191150</v>
      </c>
      <c r="K44" s="22">
        <v>1589320412.8399999</v>
      </c>
      <c r="L44" s="20">
        <f t="shared" si="26"/>
        <v>312493</v>
      </c>
      <c r="M44" s="20">
        <f t="shared" si="27"/>
        <v>5992991102.2217999</v>
      </c>
      <c r="N44" s="22">
        <v>413</v>
      </c>
      <c r="O44" s="22">
        <v>853409488.63</v>
      </c>
      <c r="P44" s="22">
        <v>528</v>
      </c>
      <c r="Q44" s="22">
        <v>1759732708.01</v>
      </c>
      <c r="R44" s="20">
        <f t="shared" si="28"/>
        <v>941</v>
      </c>
      <c r="S44" s="20">
        <f t="shared" si="29"/>
        <v>2613142196.6399999</v>
      </c>
      <c r="T44" s="20">
        <f t="shared" si="30"/>
        <v>313434</v>
      </c>
      <c r="U44" s="20">
        <f t="shared" si="31"/>
        <v>8606133298.8617992</v>
      </c>
      <c r="V44" s="11"/>
    </row>
    <row r="45" spans="1:22" s="5" customFormat="1" x14ac:dyDescent="0.2">
      <c r="A45" s="14">
        <v>38</v>
      </c>
      <c r="B45" s="29" t="s">
        <v>100</v>
      </c>
      <c r="C45" s="16" t="s">
        <v>101</v>
      </c>
      <c r="D45" s="21"/>
      <c r="E45" s="21"/>
      <c r="F45" s="21"/>
      <c r="G45" s="21"/>
      <c r="H45" s="21">
        <v>1597062</v>
      </c>
      <c r="I45" s="21">
        <v>1914536918.3699999</v>
      </c>
      <c r="J45" s="21">
        <v>4038278</v>
      </c>
      <c r="K45" s="21">
        <v>2474103641.7199998</v>
      </c>
      <c r="L45" s="21">
        <f t="shared" si="26"/>
        <v>5635340</v>
      </c>
      <c r="M45" s="21">
        <f t="shared" si="27"/>
        <v>4388640560.0900002</v>
      </c>
      <c r="N45" s="21">
        <v>13781</v>
      </c>
      <c r="O45" s="21">
        <v>2143354765.6800001</v>
      </c>
      <c r="P45" s="21">
        <v>13683</v>
      </c>
      <c r="Q45" s="21">
        <v>1583796745.22</v>
      </c>
      <c r="R45" s="21">
        <f t="shared" si="28"/>
        <v>27464</v>
      </c>
      <c r="S45" s="21">
        <f t="shared" si="29"/>
        <v>3727151510.9000001</v>
      </c>
      <c r="T45" s="21">
        <f t="shared" si="30"/>
        <v>5662804</v>
      </c>
      <c r="U45" s="21">
        <f t="shared" si="31"/>
        <v>8115792070.9899998</v>
      </c>
      <c r="V45" s="11"/>
    </row>
    <row r="46" spans="1:22" s="5" customFormat="1" x14ac:dyDescent="0.2">
      <c r="A46" s="17">
        <v>39</v>
      </c>
      <c r="B46" s="30" t="s">
        <v>94</v>
      </c>
      <c r="C46" s="1" t="s">
        <v>95</v>
      </c>
      <c r="D46" s="22">
        <v>838</v>
      </c>
      <c r="E46" s="22">
        <v>1166674048.8699999</v>
      </c>
      <c r="F46" s="22">
        <v>3493</v>
      </c>
      <c r="G46" s="22">
        <v>699879256.71000004</v>
      </c>
      <c r="H46" s="22">
        <v>282</v>
      </c>
      <c r="I46" s="22">
        <v>1135493380.9000001</v>
      </c>
      <c r="J46" s="22">
        <v>3091</v>
      </c>
      <c r="K46" s="22">
        <v>1594452859.3185999</v>
      </c>
      <c r="L46" s="20">
        <f t="shared" si="26"/>
        <v>7704</v>
      </c>
      <c r="M46" s="20">
        <f t="shared" si="27"/>
        <v>4596499545.7986002</v>
      </c>
      <c r="N46" s="22">
        <v>507</v>
      </c>
      <c r="O46" s="22">
        <v>1626842917.71</v>
      </c>
      <c r="P46" s="22">
        <v>373</v>
      </c>
      <c r="Q46" s="22">
        <v>1803501901.3299999</v>
      </c>
      <c r="R46" s="20">
        <f t="shared" si="28"/>
        <v>880</v>
      </c>
      <c r="S46" s="20">
        <f t="shared" si="29"/>
        <v>3430344819.04</v>
      </c>
      <c r="T46" s="20">
        <f t="shared" si="30"/>
        <v>8584</v>
      </c>
      <c r="U46" s="20">
        <f t="shared" si="31"/>
        <v>8026844364.8386002</v>
      </c>
      <c r="V46" s="11"/>
    </row>
    <row r="47" spans="1:22" s="5" customFormat="1" x14ac:dyDescent="0.2">
      <c r="A47" s="14">
        <v>40</v>
      </c>
      <c r="B47" s="29" t="s">
        <v>98</v>
      </c>
      <c r="C47" s="16" t="s">
        <v>99</v>
      </c>
      <c r="D47" s="21">
        <v>53</v>
      </c>
      <c r="E47" s="21">
        <v>573473242.53999996</v>
      </c>
      <c r="F47" s="21">
        <v>59</v>
      </c>
      <c r="G47" s="21">
        <v>19858873.77</v>
      </c>
      <c r="H47" s="21">
        <v>23</v>
      </c>
      <c r="I47" s="21">
        <v>57763853.899999999</v>
      </c>
      <c r="J47" s="21">
        <v>3638</v>
      </c>
      <c r="K47" s="21">
        <v>2031739168.0999999</v>
      </c>
      <c r="L47" s="21">
        <f t="shared" si="26"/>
        <v>3773</v>
      </c>
      <c r="M47" s="21">
        <f t="shared" si="27"/>
        <v>2682835138.3099999</v>
      </c>
      <c r="N47" s="21">
        <v>235</v>
      </c>
      <c r="O47" s="21">
        <v>2567467164.9699998</v>
      </c>
      <c r="P47" s="21">
        <v>88</v>
      </c>
      <c r="Q47" s="21">
        <v>1133996413.96</v>
      </c>
      <c r="R47" s="21">
        <f t="shared" si="28"/>
        <v>323</v>
      </c>
      <c r="S47" s="21">
        <f t="shared" si="29"/>
        <v>3701463578.9299998</v>
      </c>
      <c r="T47" s="21">
        <f t="shared" si="30"/>
        <v>4096</v>
      </c>
      <c r="U47" s="21">
        <f t="shared" si="31"/>
        <v>6384298717.2399998</v>
      </c>
      <c r="V47" s="11"/>
    </row>
    <row r="48" spans="1:22" s="5" customFormat="1" x14ac:dyDescent="0.2">
      <c r="A48" s="17">
        <v>41</v>
      </c>
      <c r="B48" s="30" t="s">
        <v>134</v>
      </c>
      <c r="C48" s="1" t="s">
        <v>135</v>
      </c>
      <c r="D48" s="22">
        <v>231</v>
      </c>
      <c r="E48" s="22">
        <v>1296266372.0999999</v>
      </c>
      <c r="F48" s="22">
        <v>224</v>
      </c>
      <c r="G48" s="22">
        <v>75103447.950000003</v>
      </c>
      <c r="H48" s="22">
        <v>326</v>
      </c>
      <c r="I48" s="22">
        <v>1068052156.98</v>
      </c>
      <c r="J48" s="22">
        <v>917</v>
      </c>
      <c r="K48" s="22">
        <v>297558457.69999999</v>
      </c>
      <c r="L48" s="20">
        <f t="shared" si="0"/>
        <v>1698</v>
      </c>
      <c r="M48" s="20">
        <f t="shared" si="1"/>
        <v>2736980434.7299995</v>
      </c>
      <c r="N48" s="22">
        <v>467</v>
      </c>
      <c r="O48" s="22">
        <v>612785894.39999998</v>
      </c>
      <c r="P48" s="22">
        <v>634</v>
      </c>
      <c r="Q48" s="22">
        <v>2604479171.4499998</v>
      </c>
      <c r="R48" s="20">
        <f t="shared" si="12"/>
        <v>1101</v>
      </c>
      <c r="S48" s="20">
        <f t="shared" si="13"/>
        <v>3217265065.8499999</v>
      </c>
      <c r="T48" s="20">
        <f t="shared" si="3"/>
        <v>2799</v>
      </c>
      <c r="U48" s="20">
        <f t="shared" si="4"/>
        <v>5954245500.5799999</v>
      </c>
      <c r="V48" s="11"/>
    </row>
    <row r="49" spans="1:22" s="5" customFormat="1" x14ac:dyDescent="0.2">
      <c r="A49" s="14">
        <v>42</v>
      </c>
      <c r="B49" s="29" t="s">
        <v>96</v>
      </c>
      <c r="C49" s="16" t="s">
        <v>97</v>
      </c>
      <c r="D49" s="21">
        <v>147</v>
      </c>
      <c r="E49" s="21">
        <v>187284975.56</v>
      </c>
      <c r="F49" s="21">
        <v>897</v>
      </c>
      <c r="G49" s="21">
        <v>182156469.22999999</v>
      </c>
      <c r="H49" s="21">
        <v>458</v>
      </c>
      <c r="I49" s="21">
        <v>956676693.65999997</v>
      </c>
      <c r="J49" s="21">
        <v>2691</v>
      </c>
      <c r="K49" s="21">
        <v>689282154.03999996</v>
      </c>
      <c r="L49" s="21">
        <f t="shared" si="0"/>
        <v>4193</v>
      </c>
      <c r="M49" s="21">
        <f t="shared" si="1"/>
        <v>2015400292.4899998</v>
      </c>
      <c r="N49" s="21">
        <v>162</v>
      </c>
      <c r="O49" s="21">
        <v>1336654547.22</v>
      </c>
      <c r="P49" s="21">
        <v>225</v>
      </c>
      <c r="Q49" s="21">
        <v>1883094675</v>
      </c>
      <c r="R49" s="21">
        <f t="shared" si="12"/>
        <v>387</v>
      </c>
      <c r="S49" s="21">
        <f t="shared" si="13"/>
        <v>3219749222.2200003</v>
      </c>
      <c r="T49" s="21">
        <f t="shared" si="3"/>
        <v>4580</v>
      </c>
      <c r="U49" s="21">
        <f t="shared" si="4"/>
        <v>5235149514.71</v>
      </c>
      <c r="V49" s="11"/>
    </row>
    <row r="50" spans="1:22" s="5" customFormat="1" x14ac:dyDescent="0.2">
      <c r="A50" s="17">
        <v>43</v>
      </c>
      <c r="B50" s="30" t="s">
        <v>108</v>
      </c>
      <c r="C50" s="1" t="s">
        <v>109</v>
      </c>
      <c r="D50" s="22"/>
      <c r="E50" s="22"/>
      <c r="F50" s="22"/>
      <c r="G50" s="22"/>
      <c r="H50" s="22">
        <v>2106</v>
      </c>
      <c r="I50" s="22">
        <v>1845883915.78</v>
      </c>
      <c r="J50" s="22">
        <v>1932</v>
      </c>
      <c r="K50" s="22">
        <v>2123777101.1099999</v>
      </c>
      <c r="L50" s="20">
        <f t="shared" si="0"/>
        <v>4038</v>
      </c>
      <c r="M50" s="20">
        <f t="shared" si="1"/>
        <v>3969661016.8899999</v>
      </c>
      <c r="N50" s="22">
        <v>448</v>
      </c>
      <c r="O50" s="22">
        <v>668716791.17999995</v>
      </c>
      <c r="P50" s="22">
        <v>457</v>
      </c>
      <c r="Q50" s="22">
        <v>390736991.66000003</v>
      </c>
      <c r="R50" s="20">
        <f t="shared" si="12"/>
        <v>905</v>
      </c>
      <c r="S50" s="20">
        <f t="shared" si="13"/>
        <v>1059453782.8399999</v>
      </c>
      <c r="T50" s="20">
        <f t="shared" si="3"/>
        <v>4943</v>
      </c>
      <c r="U50" s="20">
        <f t="shared" si="4"/>
        <v>5029114799.7299995</v>
      </c>
      <c r="V50" s="11"/>
    </row>
    <row r="51" spans="1:22" s="5" customFormat="1" x14ac:dyDescent="0.2">
      <c r="A51" s="14">
        <v>44</v>
      </c>
      <c r="B51" s="29" t="s">
        <v>102</v>
      </c>
      <c r="C51" s="16" t="s">
        <v>103</v>
      </c>
      <c r="D51" s="21">
        <v>1165</v>
      </c>
      <c r="E51" s="21">
        <v>749255463.62</v>
      </c>
      <c r="F51" s="21">
        <v>2481</v>
      </c>
      <c r="G51" s="21">
        <v>137129916.41999999</v>
      </c>
      <c r="H51" s="21">
        <v>144881</v>
      </c>
      <c r="I51" s="21">
        <v>794750162.17999995</v>
      </c>
      <c r="J51" s="21">
        <v>354566</v>
      </c>
      <c r="K51" s="21">
        <v>991876026.63820004</v>
      </c>
      <c r="L51" s="21">
        <f t="shared" si="0"/>
        <v>503093</v>
      </c>
      <c r="M51" s="21">
        <f t="shared" si="1"/>
        <v>2673011568.8582001</v>
      </c>
      <c r="N51" s="21">
        <v>538</v>
      </c>
      <c r="O51" s="21">
        <v>952335557.94000006</v>
      </c>
      <c r="P51" s="21">
        <v>523</v>
      </c>
      <c r="Q51" s="21">
        <v>1270881606.1500001</v>
      </c>
      <c r="R51" s="21">
        <f t="shared" si="12"/>
        <v>1061</v>
      </c>
      <c r="S51" s="21">
        <f t="shared" si="13"/>
        <v>2223217164.0900002</v>
      </c>
      <c r="T51" s="21">
        <f t="shared" si="3"/>
        <v>504154</v>
      </c>
      <c r="U51" s="21">
        <f t="shared" si="4"/>
        <v>4896228732.9482002</v>
      </c>
      <c r="V51" s="11"/>
    </row>
    <row r="52" spans="1:22" s="5" customFormat="1" x14ac:dyDescent="0.2">
      <c r="A52" s="17">
        <v>45</v>
      </c>
      <c r="B52" s="30" t="s">
        <v>120</v>
      </c>
      <c r="C52" s="1" t="s">
        <v>121</v>
      </c>
      <c r="D52" s="22">
        <v>534</v>
      </c>
      <c r="E52" s="22">
        <v>814145917.88</v>
      </c>
      <c r="F52" s="22">
        <v>1742</v>
      </c>
      <c r="G52" s="22">
        <v>98210805.601999998</v>
      </c>
      <c r="H52" s="22">
        <v>132530</v>
      </c>
      <c r="I52" s="22">
        <v>414165575.23000002</v>
      </c>
      <c r="J52" s="22">
        <v>1079177</v>
      </c>
      <c r="K52" s="22">
        <v>1301918115.2883999</v>
      </c>
      <c r="L52" s="20">
        <f t="shared" ref="L52:L55" si="32">D52+F52+H52+J52</f>
        <v>1213983</v>
      </c>
      <c r="M52" s="20">
        <f t="shared" ref="M52:M55" si="33">E52+G52+I52+K52</f>
        <v>2628440414.0003996</v>
      </c>
      <c r="N52" s="22">
        <v>3747</v>
      </c>
      <c r="O52" s="22">
        <v>1168202701.9200001</v>
      </c>
      <c r="P52" s="22">
        <v>537</v>
      </c>
      <c r="Q52" s="22">
        <v>999135442.33000004</v>
      </c>
      <c r="R52" s="20">
        <f t="shared" ref="R52:R55" si="34">N52+P52</f>
        <v>4284</v>
      </c>
      <c r="S52" s="20">
        <f t="shared" ref="S52:S55" si="35">O52+Q52</f>
        <v>2167338144.25</v>
      </c>
      <c r="T52" s="20">
        <f t="shared" ref="T52:T55" si="36">L52+R52</f>
        <v>1218267</v>
      </c>
      <c r="U52" s="20">
        <f t="shared" ref="U52:U55" si="37">M52+S52</f>
        <v>4795778558.2503996</v>
      </c>
      <c r="V52" s="11"/>
    </row>
    <row r="53" spans="1:22" s="5" customFormat="1" x14ac:dyDescent="0.2">
      <c r="A53" s="14">
        <v>46</v>
      </c>
      <c r="B53" s="29" t="s">
        <v>118</v>
      </c>
      <c r="C53" s="16" t="s">
        <v>119</v>
      </c>
      <c r="D53" s="21">
        <v>1369</v>
      </c>
      <c r="E53" s="21">
        <v>479255901.06</v>
      </c>
      <c r="F53" s="21">
        <v>943</v>
      </c>
      <c r="G53" s="21">
        <v>59992974.439999998</v>
      </c>
      <c r="H53" s="21">
        <v>91025</v>
      </c>
      <c r="I53" s="21">
        <v>606799310.78999996</v>
      </c>
      <c r="J53" s="21">
        <v>11193</v>
      </c>
      <c r="K53" s="21">
        <v>1217684830.6600001</v>
      </c>
      <c r="L53" s="21">
        <f t="shared" si="32"/>
        <v>104530</v>
      </c>
      <c r="M53" s="21">
        <f t="shared" si="33"/>
        <v>2363733016.9499998</v>
      </c>
      <c r="N53" s="21">
        <v>2133</v>
      </c>
      <c r="O53" s="21">
        <v>1307912273.02</v>
      </c>
      <c r="P53" s="21">
        <v>2327</v>
      </c>
      <c r="Q53" s="21">
        <v>1123844964.03</v>
      </c>
      <c r="R53" s="21">
        <f t="shared" si="34"/>
        <v>4460</v>
      </c>
      <c r="S53" s="21">
        <f t="shared" si="35"/>
        <v>2431757237.0500002</v>
      </c>
      <c r="T53" s="21">
        <f t="shared" si="36"/>
        <v>108990</v>
      </c>
      <c r="U53" s="21">
        <f t="shared" si="37"/>
        <v>4795490254</v>
      </c>
      <c r="V53" s="11"/>
    </row>
    <row r="54" spans="1:22" s="5" customFormat="1" x14ac:dyDescent="0.2">
      <c r="A54" s="17">
        <v>47</v>
      </c>
      <c r="B54" s="30" t="s">
        <v>76</v>
      </c>
      <c r="C54" s="1" t="s">
        <v>77</v>
      </c>
      <c r="D54" s="22">
        <v>7577</v>
      </c>
      <c r="E54" s="22">
        <v>694884577.62</v>
      </c>
      <c r="F54" s="22">
        <v>5466</v>
      </c>
      <c r="G54" s="22">
        <v>374254932.85000002</v>
      </c>
      <c r="H54" s="22">
        <v>4468</v>
      </c>
      <c r="I54" s="22">
        <v>209992191.16</v>
      </c>
      <c r="J54" s="22">
        <v>6460</v>
      </c>
      <c r="K54" s="22">
        <v>701949401.69000006</v>
      </c>
      <c r="L54" s="20">
        <f t="shared" si="32"/>
        <v>23971</v>
      </c>
      <c r="M54" s="20">
        <f t="shared" si="33"/>
        <v>1981081103.3200002</v>
      </c>
      <c r="N54" s="22">
        <v>231</v>
      </c>
      <c r="O54" s="22">
        <v>790930388.15999997</v>
      </c>
      <c r="P54" s="22">
        <v>452</v>
      </c>
      <c r="Q54" s="22">
        <v>617711877.5</v>
      </c>
      <c r="R54" s="20">
        <f t="shared" si="34"/>
        <v>683</v>
      </c>
      <c r="S54" s="20">
        <f t="shared" si="35"/>
        <v>1408642265.6599998</v>
      </c>
      <c r="T54" s="20">
        <f t="shared" si="36"/>
        <v>24654</v>
      </c>
      <c r="U54" s="20">
        <f t="shared" si="37"/>
        <v>3389723368.98</v>
      </c>
      <c r="V54" s="11"/>
    </row>
    <row r="55" spans="1:22" s="5" customFormat="1" x14ac:dyDescent="0.2">
      <c r="A55" s="14">
        <v>48</v>
      </c>
      <c r="B55" s="29" t="s">
        <v>110</v>
      </c>
      <c r="C55" s="16" t="s">
        <v>111</v>
      </c>
      <c r="D55" s="21">
        <v>244</v>
      </c>
      <c r="E55" s="21">
        <v>848324771.63999999</v>
      </c>
      <c r="F55" s="21">
        <v>1</v>
      </c>
      <c r="G55" s="21">
        <v>49271</v>
      </c>
      <c r="H55" s="21">
        <v>122</v>
      </c>
      <c r="I55" s="21">
        <v>264007706.75</v>
      </c>
      <c r="J55" s="21">
        <v>536</v>
      </c>
      <c r="K55" s="21">
        <v>222798089.66999999</v>
      </c>
      <c r="L55" s="21">
        <f t="shared" si="32"/>
        <v>903</v>
      </c>
      <c r="M55" s="21">
        <f t="shared" si="33"/>
        <v>1335179839.0599999</v>
      </c>
      <c r="N55" s="21">
        <v>17</v>
      </c>
      <c r="O55" s="21">
        <v>525000000</v>
      </c>
      <c r="P55" s="21">
        <v>42</v>
      </c>
      <c r="Q55" s="21">
        <v>1262500000</v>
      </c>
      <c r="R55" s="21">
        <f t="shared" si="34"/>
        <v>59</v>
      </c>
      <c r="S55" s="21">
        <f t="shared" si="35"/>
        <v>1787500000</v>
      </c>
      <c r="T55" s="21">
        <f t="shared" si="36"/>
        <v>962</v>
      </c>
      <c r="U55" s="21">
        <f t="shared" si="37"/>
        <v>3122679839.0599999</v>
      </c>
      <c r="V55" s="11"/>
    </row>
    <row r="56" spans="1:22" s="5" customFormat="1" x14ac:dyDescent="0.2">
      <c r="A56" s="17">
        <v>49</v>
      </c>
      <c r="B56" s="30" t="s">
        <v>104</v>
      </c>
      <c r="C56" s="1" t="s">
        <v>105</v>
      </c>
      <c r="D56" s="22">
        <v>2</v>
      </c>
      <c r="E56" s="22">
        <v>20000000</v>
      </c>
      <c r="F56" s="22">
        <v>73</v>
      </c>
      <c r="G56" s="22">
        <v>21462604.57</v>
      </c>
      <c r="H56" s="22">
        <v>1059</v>
      </c>
      <c r="I56" s="22">
        <v>448333444.36000001</v>
      </c>
      <c r="J56" s="22">
        <v>3803</v>
      </c>
      <c r="K56" s="22">
        <v>1115996508.6400001</v>
      </c>
      <c r="L56" s="20">
        <f t="shared" si="0"/>
        <v>4937</v>
      </c>
      <c r="M56" s="20">
        <f t="shared" si="1"/>
        <v>1605792557.5700002</v>
      </c>
      <c r="N56" s="22">
        <v>748</v>
      </c>
      <c r="O56" s="22">
        <v>1080204870.97</v>
      </c>
      <c r="P56" s="22">
        <v>169</v>
      </c>
      <c r="Q56" s="22">
        <v>421051301.18000001</v>
      </c>
      <c r="R56" s="20">
        <f t="shared" si="12"/>
        <v>917</v>
      </c>
      <c r="S56" s="20">
        <f t="shared" si="13"/>
        <v>1501256172.1500001</v>
      </c>
      <c r="T56" s="20">
        <f t="shared" si="3"/>
        <v>5854</v>
      </c>
      <c r="U56" s="20">
        <f t="shared" si="4"/>
        <v>3107048729.7200003</v>
      </c>
      <c r="V56" s="11"/>
    </row>
    <row r="57" spans="1:22" s="5" customFormat="1" x14ac:dyDescent="0.2">
      <c r="A57" s="14">
        <v>50</v>
      </c>
      <c r="B57" s="29" t="s">
        <v>126</v>
      </c>
      <c r="C57" s="16" t="s">
        <v>127</v>
      </c>
      <c r="D57" s="21">
        <v>670</v>
      </c>
      <c r="E57" s="21">
        <v>100526670.75</v>
      </c>
      <c r="F57" s="21">
        <v>651</v>
      </c>
      <c r="G57" s="21">
        <v>29518288.16</v>
      </c>
      <c r="H57" s="21">
        <v>47458</v>
      </c>
      <c r="I57" s="21">
        <v>1348655854.29</v>
      </c>
      <c r="J57" s="21">
        <v>2456</v>
      </c>
      <c r="K57" s="21">
        <v>119871310.73999999</v>
      </c>
      <c r="L57" s="21">
        <f t="shared" si="0"/>
        <v>51235</v>
      </c>
      <c r="M57" s="21">
        <f t="shared" si="1"/>
        <v>1598572123.9400001</v>
      </c>
      <c r="N57" s="21">
        <v>765</v>
      </c>
      <c r="O57" s="21">
        <v>100682879.54000001</v>
      </c>
      <c r="P57" s="21">
        <v>2007</v>
      </c>
      <c r="Q57" s="21">
        <v>1400450150.48</v>
      </c>
      <c r="R57" s="21">
        <f t="shared" si="12"/>
        <v>2772</v>
      </c>
      <c r="S57" s="21">
        <f t="shared" si="13"/>
        <v>1501133030.02</v>
      </c>
      <c r="T57" s="21">
        <f t="shared" si="3"/>
        <v>54007</v>
      </c>
      <c r="U57" s="21">
        <f t="shared" si="4"/>
        <v>3099705153.96</v>
      </c>
      <c r="V57" s="11"/>
    </row>
    <row r="58" spans="1:22" s="5" customFormat="1" x14ac:dyDescent="0.2">
      <c r="A58" s="17">
        <v>51</v>
      </c>
      <c r="B58" s="30" t="s">
        <v>128</v>
      </c>
      <c r="C58" s="1" t="s">
        <v>129</v>
      </c>
      <c r="D58" s="22">
        <v>2418</v>
      </c>
      <c r="E58" s="22">
        <v>79777087.5</v>
      </c>
      <c r="F58" s="22">
        <v>19860</v>
      </c>
      <c r="G58" s="22">
        <v>468002819.19999999</v>
      </c>
      <c r="H58" s="22">
        <v>23749</v>
      </c>
      <c r="I58" s="22">
        <v>461037401.01999998</v>
      </c>
      <c r="J58" s="22">
        <v>48010</v>
      </c>
      <c r="K58" s="22">
        <v>845927379.74000001</v>
      </c>
      <c r="L58" s="20">
        <f t="shared" si="0"/>
        <v>94037</v>
      </c>
      <c r="M58" s="20">
        <f t="shared" si="1"/>
        <v>1854744687.46</v>
      </c>
      <c r="N58" s="22">
        <v>5658</v>
      </c>
      <c r="O58" s="22">
        <v>976685118.60000002</v>
      </c>
      <c r="P58" s="22">
        <v>1214</v>
      </c>
      <c r="Q58" s="22">
        <v>203683073.97999999</v>
      </c>
      <c r="R58" s="20">
        <f t="shared" si="12"/>
        <v>6872</v>
      </c>
      <c r="S58" s="20">
        <f t="shared" si="13"/>
        <v>1180368192.5799999</v>
      </c>
      <c r="T58" s="20">
        <f t="shared" si="3"/>
        <v>100909</v>
      </c>
      <c r="U58" s="20">
        <f t="shared" si="4"/>
        <v>3035112880.04</v>
      </c>
      <c r="V58" s="11"/>
    </row>
    <row r="59" spans="1:22" s="5" customFormat="1" x14ac:dyDescent="0.2">
      <c r="A59" s="14">
        <v>52</v>
      </c>
      <c r="B59" s="29" t="s">
        <v>122</v>
      </c>
      <c r="C59" s="16" t="s">
        <v>123</v>
      </c>
      <c r="D59" s="21">
        <v>229</v>
      </c>
      <c r="E59" s="21">
        <v>19174731.469999999</v>
      </c>
      <c r="F59" s="21">
        <v>2068</v>
      </c>
      <c r="G59" s="21">
        <v>196204088.53999999</v>
      </c>
      <c r="H59" s="21">
        <v>2751</v>
      </c>
      <c r="I59" s="21">
        <v>556054099.3973</v>
      </c>
      <c r="J59" s="21">
        <v>8971</v>
      </c>
      <c r="K59" s="21">
        <v>932370988.34990001</v>
      </c>
      <c r="L59" s="21">
        <f t="shared" si="0"/>
        <v>14019</v>
      </c>
      <c r="M59" s="21">
        <f t="shared" si="1"/>
        <v>1703803907.7572</v>
      </c>
      <c r="N59" s="21">
        <v>1944</v>
      </c>
      <c r="O59" s="21">
        <v>899385309.58000004</v>
      </c>
      <c r="P59" s="21">
        <v>811</v>
      </c>
      <c r="Q59" s="21">
        <v>346041119.54000002</v>
      </c>
      <c r="R59" s="21">
        <f t="shared" si="12"/>
        <v>2755</v>
      </c>
      <c r="S59" s="21">
        <f t="shared" si="13"/>
        <v>1245426429.1200001</v>
      </c>
      <c r="T59" s="21">
        <f t="shared" si="3"/>
        <v>16774</v>
      </c>
      <c r="U59" s="21">
        <f t="shared" si="4"/>
        <v>2949230336.8772001</v>
      </c>
      <c r="V59" s="11"/>
    </row>
    <row r="60" spans="1:22" s="5" customFormat="1" x14ac:dyDescent="0.2">
      <c r="A60" s="17">
        <v>53</v>
      </c>
      <c r="B60" s="30" t="s">
        <v>130</v>
      </c>
      <c r="C60" s="1" t="s">
        <v>131</v>
      </c>
      <c r="D60" s="22">
        <v>596</v>
      </c>
      <c r="E60" s="22">
        <v>275065990.31999999</v>
      </c>
      <c r="F60" s="22">
        <v>2457</v>
      </c>
      <c r="G60" s="22">
        <v>367132074.51999998</v>
      </c>
      <c r="H60" s="22">
        <v>1762</v>
      </c>
      <c r="I60" s="22">
        <v>284523722.13730001</v>
      </c>
      <c r="J60" s="22">
        <v>9099</v>
      </c>
      <c r="K60" s="22">
        <v>838835224.65409994</v>
      </c>
      <c r="L60" s="20">
        <f t="shared" si="0"/>
        <v>13914</v>
      </c>
      <c r="M60" s="20">
        <f t="shared" si="1"/>
        <v>1765557011.6313999</v>
      </c>
      <c r="N60" s="22">
        <v>629</v>
      </c>
      <c r="O60" s="22">
        <v>796257874.86000001</v>
      </c>
      <c r="P60" s="22">
        <v>528</v>
      </c>
      <c r="Q60" s="22">
        <v>146306569.58000001</v>
      </c>
      <c r="R60" s="20">
        <f t="shared" si="12"/>
        <v>1157</v>
      </c>
      <c r="S60" s="20">
        <f t="shared" si="13"/>
        <v>942564444.44000006</v>
      </c>
      <c r="T60" s="20">
        <f t="shared" si="3"/>
        <v>15071</v>
      </c>
      <c r="U60" s="20">
        <f t="shared" si="4"/>
        <v>2708121456.0713997</v>
      </c>
      <c r="V60" s="11"/>
    </row>
    <row r="61" spans="1:22" s="5" customFormat="1" x14ac:dyDescent="0.2">
      <c r="A61" s="14">
        <v>54</v>
      </c>
      <c r="B61" s="15" t="s">
        <v>124</v>
      </c>
      <c r="C61" s="16" t="s">
        <v>125</v>
      </c>
      <c r="D61" s="21">
        <v>2165</v>
      </c>
      <c r="E61" s="21">
        <v>55080415.899999999</v>
      </c>
      <c r="F61" s="21">
        <v>9549</v>
      </c>
      <c r="G61" s="21">
        <v>338085522.79509997</v>
      </c>
      <c r="H61" s="21">
        <v>50930</v>
      </c>
      <c r="I61" s="21">
        <v>338323388.08999997</v>
      </c>
      <c r="J61" s="21">
        <v>39035</v>
      </c>
      <c r="K61" s="21">
        <v>681770663.38329995</v>
      </c>
      <c r="L61" s="21">
        <f t="shared" si="0"/>
        <v>101679</v>
      </c>
      <c r="M61" s="21">
        <f t="shared" si="1"/>
        <v>1413259990.1683998</v>
      </c>
      <c r="N61" s="21">
        <v>23848</v>
      </c>
      <c r="O61" s="21">
        <v>855569941.27999997</v>
      </c>
      <c r="P61" s="21">
        <v>1440</v>
      </c>
      <c r="Q61" s="21">
        <v>229174305.65000001</v>
      </c>
      <c r="R61" s="21">
        <f t="shared" si="12"/>
        <v>25288</v>
      </c>
      <c r="S61" s="21">
        <f t="shared" si="13"/>
        <v>1084744246.9300001</v>
      </c>
      <c r="T61" s="21">
        <f t="shared" si="3"/>
        <v>126967</v>
      </c>
      <c r="U61" s="21">
        <f t="shared" si="4"/>
        <v>2498004237.0984001</v>
      </c>
      <c r="V61" s="11"/>
    </row>
    <row r="62" spans="1:22" s="5" customFormat="1" x14ac:dyDescent="0.2">
      <c r="A62" s="17">
        <v>55</v>
      </c>
      <c r="B62" s="30" t="s">
        <v>116</v>
      </c>
      <c r="C62" s="1" t="s">
        <v>117</v>
      </c>
      <c r="D62" s="22">
        <v>10368</v>
      </c>
      <c r="E62" s="22">
        <v>555527347.24000001</v>
      </c>
      <c r="F62" s="22">
        <v>10650</v>
      </c>
      <c r="G62" s="22">
        <v>550409976.63979995</v>
      </c>
      <c r="H62" s="22">
        <v>8696</v>
      </c>
      <c r="I62" s="22">
        <v>405018178.12230003</v>
      </c>
      <c r="J62" s="22">
        <v>4719</v>
      </c>
      <c r="K62" s="22">
        <v>285823417.48030001</v>
      </c>
      <c r="L62" s="20">
        <f t="shared" si="0"/>
        <v>34433</v>
      </c>
      <c r="M62" s="20">
        <f t="shared" si="1"/>
        <v>1796778919.4823999</v>
      </c>
      <c r="N62" s="22">
        <v>180</v>
      </c>
      <c r="O62" s="22">
        <v>302458990.19</v>
      </c>
      <c r="P62" s="22">
        <v>100</v>
      </c>
      <c r="Q62" s="22">
        <v>391791646.56</v>
      </c>
      <c r="R62" s="20">
        <f t="shared" si="12"/>
        <v>280</v>
      </c>
      <c r="S62" s="20">
        <f t="shared" si="13"/>
        <v>694250636.75</v>
      </c>
      <c r="T62" s="20">
        <f t="shared" si="3"/>
        <v>34713</v>
      </c>
      <c r="U62" s="20">
        <f t="shared" si="4"/>
        <v>2491029556.2323999</v>
      </c>
      <c r="V62" s="11"/>
    </row>
    <row r="63" spans="1:22" s="5" customFormat="1" x14ac:dyDescent="0.2">
      <c r="A63" s="14">
        <v>56</v>
      </c>
      <c r="B63" s="29" t="s">
        <v>112</v>
      </c>
      <c r="C63" s="16" t="s">
        <v>113</v>
      </c>
      <c r="D63" s="21">
        <v>57</v>
      </c>
      <c r="E63" s="21">
        <v>204091693.77000001</v>
      </c>
      <c r="F63" s="21">
        <v>237</v>
      </c>
      <c r="G63" s="21">
        <v>47865777.93</v>
      </c>
      <c r="H63" s="21">
        <v>348</v>
      </c>
      <c r="I63" s="21">
        <v>801484996.22000003</v>
      </c>
      <c r="J63" s="21">
        <v>522</v>
      </c>
      <c r="K63" s="21">
        <v>449501257.15789998</v>
      </c>
      <c r="L63" s="21">
        <f t="shared" si="0"/>
        <v>1164</v>
      </c>
      <c r="M63" s="21">
        <f t="shared" si="1"/>
        <v>1502943725.0778999</v>
      </c>
      <c r="N63" s="21">
        <v>117</v>
      </c>
      <c r="O63" s="21">
        <v>106945736.47</v>
      </c>
      <c r="P63" s="21">
        <v>120</v>
      </c>
      <c r="Q63" s="21">
        <v>573447780.61000001</v>
      </c>
      <c r="R63" s="21">
        <f t="shared" si="12"/>
        <v>237</v>
      </c>
      <c r="S63" s="21">
        <f t="shared" si="13"/>
        <v>680393517.08000004</v>
      </c>
      <c r="T63" s="21">
        <f t="shared" si="3"/>
        <v>1401</v>
      </c>
      <c r="U63" s="21">
        <f t="shared" si="4"/>
        <v>2183337242.1578999</v>
      </c>
      <c r="V63" s="11"/>
    </row>
    <row r="64" spans="1:22" s="5" customFormat="1" x14ac:dyDescent="0.2">
      <c r="A64" s="17">
        <v>57</v>
      </c>
      <c r="B64" s="30" t="s">
        <v>138</v>
      </c>
      <c r="C64" s="1" t="s">
        <v>139</v>
      </c>
      <c r="D64" s="22">
        <v>287</v>
      </c>
      <c r="E64" s="22">
        <v>300849030.94999999</v>
      </c>
      <c r="F64" s="22">
        <v>237</v>
      </c>
      <c r="G64" s="22">
        <v>120239783.67</v>
      </c>
      <c r="H64" s="22">
        <v>136</v>
      </c>
      <c r="I64" s="22">
        <v>193776454.84</v>
      </c>
      <c r="J64" s="22">
        <v>945</v>
      </c>
      <c r="K64" s="22">
        <v>182591263.81999999</v>
      </c>
      <c r="L64" s="20">
        <f t="shared" si="0"/>
        <v>1605</v>
      </c>
      <c r="M64" s="20">
        <f t="shared" si="1"/>
        <v>797456533.27999997</v>
      </c>
      <c r="N64" s="22">
        <v>139</v>
      </c>
      <c r="O64" s="22">
        <v>426615567.86000001</v>
      </c>
      <c r="P64" s="22">
        <v>179</v>
      </c>
      <c r="Q64" s="22">
        <v>647575151.33000004</v>
      </c>
      <c r="R64" s="20">
        <f t="shared" si="12"/>
        <v>318</v>
      </c>
      <c r="S64" s="20">
        <f t="shared" si="13"/>
        <v>1074190719.1900001</v>
      </c>
      <c r="T64" s="20">
        <f t="shared" si="3"/>
        <v>1923</v>
      </c>
      <c r="U64" s="20">
        <f t="shared" si="4"/>
        <v>1871647252.47</v>
      </c>
      <c r="V64" s="11"/>
    </row>
    <row r="65" spans="1:22" s="5" customFormat="1" x14ac:dyDescent="0.2">
      <c r="A65" s="14">
        <v>58</v>
      </c>
      <c r="B65" s="29" t="s">
        <v>132</v>
      </c>
      <c r="C65" s="16" t="s">
        <v>133</v>
      </c>
      <c r="D65" s="21">
        <v>251</v>
      </c>
      <c r="E65" s="21">
        <v>34344100.530000001</v>
      </c>
      <c r="F65" s="21">
        <v>366</v>
      </c>
      <c r="G65" s="21">
        <v>72979773.739999995</v>
      </c>
      <c r="H65" s="21">
        <v>3187</v>
      </c>
      <c r="I65" s="21">
        <v>398243081.55000001</v>
      </c>
      <c r="J65" s="21">
        <v>3919</v>
      </c>
      <c r="K65" s="21">
        <v>620908910.26999998</v>
      </c>
      <c r="L65" s="21">
        <f t="shared" si="0"/>
        <v>7723</v>
      </c>
      <c r="M65" s="21">
        <f t="shared" si="1"/>
        <v>1126475866.0899999</v>
      </c>
      <c r="N65" s="21">
        <v>228</v>
      </c>
      <c r="O65" s="21">
        <v>422852726.30000001</v>
      </c>
      <c r="P65" s="21">
        <v>80</v>
      </c>
      <c r="Q65" s="21">
        <v>160679551.31999999</v>
      </c>
      <c r="R65" s="21">
        <f t="shared" si="12"/>
        <v>308</v>
      </c>
      <c r="S65" s="21">
        <f t="shared" si="13"/>
        <v>583532277.62</v>
      </c>
      <c r="T65" s="21">
        <f t="shared" si="3"/>
        <v>8031</v>
      </c>
      <c r="U65" s="21">
        <f t="shared" si="4"/>
        <v>1710008143.71</v>
      </c>
      <c r="V65" s="11"/>
    </row>
    <row r="66" spans="1:22" s="5" customFormat="1" x14ac:dyDescent="0.2">
      <c r="A66" s="17">
        <v>59</v>
      </c>
      <c r="B66" s="30" t="s">
        <v>140</v>
      </c>
      <c r="C66" s="1" t="s">
        <v>141</v>
      </c>
      <c r="D66" s="22">
        <v>87</v>
      </c>
      <c r="E66" s="22">
        <v>13522810.41</v>
      </c>
      <c r="F66" s="22">
        <v>223</v>
      </c>
      <c r="G66" s="22">
        <v>39253280.380000003</v>
      </c>
      <c r="H66" s="22">
        <v>1495</v>
      </c>
      <c r="I66" s="22">
        <v>611872080.99000001</v>
      </c>
      <c r="J66" s="22">
        <v>1845</v>
      </c>
      <c r="K66" s="22">
        <v>569175329.04999995</v>
      </c>
      <c r="L66" s="20">
        <f t="shared" si="0"/>
        <v>3650</v>
      </c>
      <c r="M66" s="20">
        <f t="shared" si="1"/>
        <v>1233823500.8299999</v>
      </c>
      <c r="N66" s="22">
        <v>47</v>
      </c>
      <c r="O66" s="22">
        <v>228095887.12</v>
      </c>
      <c r="P66" s="22">
        <v>56</v>
      </c>
      <c r="Q66" s="22">
        <v>240016680.65000001</v>
      </c>
      <c r="R66" s="20">
        <f t="shared" si="12"/>
        <v>103</v>
      </c>
      <c r="S66" s="20">
        <f t="shared" si="13"/>
        <v>468112567.76999998</v>
      </c>
      <c r="T66" s="20">
        <f t="shared" si="3"/>
        <v>3753</v>
      </c>
      <c r="U66" s="20">
        <f t="shared" si="4"/>
        <v>1701936068.5999999</v>
      </c>
      <c r="V66" s="11"/>
    </row>
    <row r="67" spans="1:22" s="5" customFormat="1" x14ac:dyDescent="0.2">
      <c r="A67" s="14">
        <v>60</v>
      </c>
      <c r="B67" s="29" t="s">
        <v>189</v>
      </c>
      <c r="C67" s="16" t="s">
        <v>190</v>
      </c>
      <c r="D67" s="21"/>
      <c r="E67" s="21"/>
      <c r="F67" s="21"/>
      <c r="G67" s="21"/>
      <c r="H67" s="21">
        <v>266</v>
      </c>
      <c r="I67" s="21">
        <v>186269192.12</v>
      </c>
      <c r="J67" s="21">
        <v>318</v>
      </c>
      <c r="K67" s="21">
        <v>717079496.50999999</v>
      </c>
      <c r="L67" s="21">
        <f t="shared" si="0"/>
        <v>584</v>
      </c>
      <c r="M67" s="21">
        <f t="shared" si="1"/>
        <v>903348688.63</v>
      </c>
      <c r="N67" s="21">
        <v>80</v>
      </c>
      <c r="O67" s="21">
        <v>657039539.94000006</v>
      </c>
      <c r="P67" s="21">
        <v>59</v>
      </c>
      <c r="Q67" s="21">
        <v>127172290</v>
      </c>
      <c r="R67" s="21">
        <f t="shared" si="12"/>
        <v>139</v>
      </c>
      <c r="S67" s="21">
        <f t="shared" si="13"/>
        <v>784211829.94000006</v>
      </c>
      <c r="T67" s="21">
        <f t="shared" si="3"/>
        <v>723</v>
      </c>
      <c r="U67" s="21">
        <f t="shared" si="4"/>
        <v>1687560518.5700002</v>
      </c>
      <c r="V67" s="11"/>
    </row>
    <row r="68" spans="1:22" s="5" customFormat="1" x14ac:dyDescent="0.2">
      <c r="A68" s="17">
        <v>61</v>
      </c>
      <c r="B68" s="30" t="s">
        <v>136</v>
      </c>
      <c r="C68" s="1" t="s">
        <v>137</v>
      </c>
      <c r="D68" s="22">
        <v>1589</v>
      </c>
      <c r="E68" s="22">
        <v>36372863.390000001</v>
      </c>
      <c r="F68" s="22">
        <v>11713</v>
      </c>
      <c r="G68" s="22">
        <v>358026806.55000001</v>
      </c>
      <c r="H68" s="22">
        <v>7554</v>
      </c>
      <c r="I68" s="22">
        <v>165183543.46000001</v>
      </c>
      <c r="J68" s="22">
        <v>18885</v>
      </c>
      <c r="K68" s="22">
        <v>272827287.70999998</v>
      </c>
      <c r="L68" s="20">
        <f t="shared" si="0"/>
        <v>39741</v>
      </c>
      <c r="M68" s="20">
        <f t="shared" si="1"/>
        <v>832410501.1099999</v>
      </c>
      <c r="N68" s="22">
        <v>9868</v>
      </c>
      <c r="O68" s="22">
        <v>637568404.48000002</v>
      </c>
      <c r="P68" s="22">
        <v>921</v>
      </c>
      <c r="Q68" s="22">
        <v>208348678.19</v>
      </c>
      <c r="R68" s="20">
        <f t="shared" si="12"/>
        <v>10789</v>
      </c>
      <c r="S68" s="20">
        <f t="shared" si="13"/>
        <v>845917082.67000008</v>
      </c>
      <c r="T68" s="20">
        <f t="shared" si="3"/>
        <v>50530</v>
      </c>
      <c r="U68" s="20">
        <f t="shared" si="4"/>
        <v>1678327583.78</v>
      </c>
      <c r="V68" s="11"/>
    </row>
    <row r="69" spans="1:22" s="5" customFormat="1" x14ac:dyDescent="0.2">
      <c r="A69" s="14">
        <v>62</v>
      </c>
      <c r="B69" s="15" t="s">
        <v>142</v>
      </c>
      <c r="C69" s="16" t="s">
        <v>143</v>
      </c>
      <c r="D69" s="21">
        <v>38</v>
      </c>
      <c r="E69" s="21">
        <v>48267908.810000002</v>
      </c>
      <c r="F69" s="21">
        <v>11</v>
      </c>
      <c r="G69" s="21">
        <v>12665116.07</v>
      </c>
      <c r="H69" s="21">
        <v>231</v>
      </c>
      <c r="I69" s="21">
        <v>54658799.219999999</v>
      </c>
      <c r="J69" s="21">
        <v>514</v>
      </c>
      <c r="K69" s="21">
        <v>47511418.700000003</v>
      </c>
      <c r="L69" s="21">
        <f t="shared" si="0"/>
        <v>794</v>
      </c>
      <c r="M69" s="21">
        <f t="shared" si="1"/>
        <v>163103242.80000001</v>
      </c>
      <c r="N69" s="21">
        <v>48</v>
      </c>
      <c r="O69" s="21">
        <v>784332260</v>
      </c>
      <c r="P69" s="21">
        <v>51</v>
      </c>
      <c r="Q69" s="21">
        <v>713809440.47000003</v>
      </c>
      <c r="R69" s="21">
        <f t="shared" si="12"/>
        <v>99</v>
      </c>
      <c r="S69" s="21">
        <f t="shared" si="13"/>
        <v>1498141700.47</v>
      </c>
      <c r="T69" s="21">
        <f t="shared" si="3"/>
        <v>893</v>
      </c>
      <c r="U69" s="21">
        <f t="shared" si="4"/>
        <v>1661244943.27</v>
      </c>
      <c r="V69" s="11"/>
    </row>
    <row r="70" spans="1:22" s="5" customFormat="1" x14ac:dyDescent="0.2">
      <c r="A70" s="17">
        <v>63</v>
      </c>
      <c r="B70" s="30" t="s">
        <v>114</v>
      </c>
      <c r="C70" s="1" t="s">
        <v>115</v>
      </c>
      <c r="D70" s="22">
        <v>292</v>
      </c>
      <c r="E70" s="22">
        <v>64993855.509999998</v>
      </c>
      <c r="F70" s="22">
        <v>95</v>
      </c>
      <c r="G70" s="22">
        <v>42769471.770000003</v>
      </c>
      <c r="H70" s="22">
        <v>215564</v>
      </c>
      <c r="I70" s="22">
        <v>535612519.01999998</v>
      </c>
      <c r="J70" s="22">
        <v>205066</v>
      </c>
      <c r="K70" s="22">
        <v>438506969.08999997</v>
      </c>
      <c r="L70" s="20">
        <f t="shared" si="0"/>
        <v>421017</v>
      </c>
      <c r="M70" s="20">
        <f t="shared" si="1"/>
        <v>1081882815.3899999</v>
      </c>
      <c r="N70" s="22">
        <v>157</v>
      </c>
      <c r="O70" s="22">
        <v>210564487.40000001</v>
      </c>
      <c r="P70" s="22">
        <v>160</v>
      </c>
      <c r="Q70" s="22">
        <v>299277511.50999999</v>
      </c>
      <c r="R70" s="20">
        <f t="shared" si="12"/>
        <v>317</v>
      </c>
      <c r="S70" s="20">
        <f t="shared" si="13"/>
        <v>509841998.90999997</v>
      </c>
      <c r="T70" s="20">
        <f t="shared" si="3"/>
        <v>421334</v>
      </c>
      <c r="U70" s="20">
        <f t="shared" si="4"/>
        <v>1591724814.2999997</v>
      </c>
      <c r="V70" s="11"/>
    </row>
    <row r="71" spans="1:22" s="5" customFormat="1" x14ac:dyDescent="0.2">
      <c r="A71" s="14">
        <v>64</v>
      </c>
      <c r="B71" s="29" t="s">
        <v>154</v>
      </c>
      <c r="C71" s="16" t="s">
        <v>155</v>
      </c>
      <c r="D71" s="21"/>
      <c r="E71" s="21"/>
      <c r="F71" s="21"/>
      <c r="G71" s="21"/>
      <c r="H71" s="21">
        <v>130220</v>
      </c>
      <c r="I71" s="21">
        <v>488687994.64999998</v>
      </c>
      <c r="J71" s="21">
        <v>215176</v>
      </c>
      <c r="K71" s="21">
        <v>693250559.72000003</v>
      </c>
      <c r="L71" s="21">
        <f t="shared" si="0"/>
        <v>345396</v>
      </c>
      <c r="M71" s="21">
        <f t="shared" si="1"/>
        <v>1181938554.3699999</v>
      </c>
      <c r="N71" s="21">
        <v>1108</v>
      </c>
      <c r="O71" s="21">
        <v>275677173.50999999</v>
      </c>
      <c r="P71" s="21">
        <v>3766</v>
      </c>
      <c r="Q71" s="21">
        <v>68054012.620000005</v>
      </c>
      <c r="R71" s="21">
        <f t="shared" si="12"/>
        <v>4874</v>
      </c>
      <c r="S71" s="21">
        <f t="shared" si="13"/>
        <v>343731186.13</v>
      </c>
      <c r="T71" s="21">
        <f t="shared" si="3"/>
        <v>350270</v>
      </c>
      <c r="U71" s="21">
        <f t="shared" si="4"/>
        <v>1525669740.5</v>
      </c>
      <c r="V71" s="11"/>
    </row>
    <row r="72" spans="1:22" s="5" customFormat="1" x14ac:dyDescent="0.2">
      <c r="A72" s="17">
        <v>65</v>
      </c>
      <c r="B72" s="30" t="s">
        <v>150</v>
      </c>
      <c r="C72" s="1" t="s">
        <v>151</v>
      </c>
      <c r="D72" s="22">
        <v>292</v>
      </c>
      <c r="E72" s="22">
        <v>595157747.52999997</v>
      </c>
      <c r="F72" s="22"/>
      <c r="G72" s="22"/>
      <c r="H72" s="22">
        <v>355</v>
      </c>
      <c r="I72" s="22">
        <v>119529044.06</v>
      </c>
      <c r="J72" s="22">
        <v>18</v>
      </c>
      <c r="K72" s="22">
        <v>230063.03</v>
      </c>
      <c r="L72" s="20">
        <f t="shared" si="0"/>
        <v>665</v>
      </c>
      <c r="M72" s="20">
        <f t="shared" si="1"/>
        <v>714916854.61999989</v>
      </c>
      <c r="N72" s="22">
        <v>9</v>
      </c>
      <c r="O72" s="22">
        <v>650002258.20000005</v>
      </c>
      <c r="P72" s="22">
        <v>11</v>
      </c>
      <c r="Q72" s="22">
        <v>103062933.89</v>
      </c>
      <c r="R72" s="20">
        <f t="shared" si="12"/>
        <v>20</v>
      </c>
      <c r="S72" s="20">
        <f t="shared" si="13"/>
        <v>753065192.09000003</v>
      </c>
      <c r="T72" s="20">
        <f t="shared" si="3"/>
        <v>685</v>
      </c>
      <c r="U72" s="20">
        <f t="shared" si="4"/>
        <v>1467982046.71</v>
      </c>
      <c r="V72" s="11"/>
    </row>
    <row r="73" spans="1:22" s="5" customFormat="1" x14ac:dyDescent="0.2">
      <c r="A73" s="14">
        <v>66</v>
      </c>
      <c r="B73" s="29" t="s">
        <v>166</v>
      </c>
      <c r="C73" s="16" t="s">
        <v>167</v>
      </c>
      <c r="D73" s="21">
        <v>2073</v>
      </c>
      <c r="E73" s="21">
        <v>542113105.73000002</v>
      </c>
      <c r="F73" s="21">
        <v>633</v>
      </c>
      <c r="G73" s="21">
        <v>72815206.329999998</v>
      </c>
      <c r="H73" s="21">
        <v>198</v>
      </c>
      <c r="I73" s="21">
        <v>43725486</v>
      </c>
      <c r="J73" s="21">
        <v>1169</v>
      </c>
      <c r="K73" s="21">
        <v>88749406.409999996</v>
      </c>
      <c r="L73" s="21">
        <f t="shared" si="0"/>
        <v>4073</v>
      </c>
      <c r="M73" s="21">
        <f t="shared" si="1"/>
        <v>747403204.47000003</v>
      </c>
      <c r="N73" s="21">
        <v>126</v>
      </c>
      <c r="O73" s="21">
        <v>109263648.64</v>
      </c>
      <c r="P73" s="21">
        <v>262</v>
      </c>
      <c r="Q73" s="21">
        <v>562022123.46000004</v>
      </c>
      <c r="R73" s="21">
        <f t="shared" si="12"/>
        <v>388</v>
      </c>
      <c r="S73" s="21">
        <f t="shared" si="13"/>
        <v>671285772.10000002</v>
      </c>
      <c r="T73" s="21">
        <f t="shared" si="3"/>
        <v>4461</v>
      </c>
      <c r="U73" s="21">
        <f t="shared" si="4"/>
        <v>1418688976.5700002</v>
      </c>
      <c r="V73" s="11"/>
    </row>
    <row r="74" spans="1:22" s="5" customFormat="1" x14ac:dyDescent="0.2">
      <c r="A74" s="17">
        <v>67</v>
      </c>
      <c r="B74" s="30" t="s">
        <v>148</v>
      </c>
      <c r="C74" s="1" t="s">
        <v>149</v>
      </c>
      <c r="D74" s="22">
        <v>1152</v>
      </c>
      <c r="E74" s="22">
        <v>26812485.280000001</v>
      </c>
      <c r="F74" s="22">
        <v>9189</v>
      </c>
      <c r="G74" s="22">
        <v>200207780.90000001</v>
      </c>
      <c r="H74" s="22">
        <v>30991</v>
      </c>
      <c r="I74" s="22">
        <v>152730936.83000001</v>
      </c>
      <c r="J74" s="22">
        <v>29378</v>
      </c>
      <c r="K74" s="22">
        <v>307592263.05000001</v>
      </c>
      <c r="L74" s="20">
        <f t="shared" si="0"/>
        <v>70710</v>
      </c>
      <c r="M74" s="20">
        <f t="shared" si="1"/>
        <v>687343466.05999994</v>
      </c>
      <c r="N74" s="22">
        <v>39264</v>
      </c>
      <c r="O74" s="22">
        <v>491353778.98000002</v>
      </c>
      <c r="P74" s="22">
        <v>4534</v>
      </c>
      <c r="Q74" s="22">
        <v>163012192.93000001</v>
      </c>
      <c r="R74" s="20">
        <f t="shared" si="12"/>
        <v>43798</v>
      </c>
      <c r="S74" s="20">
        <f t="shared" si="13"/>
        <v>654365971.91000009</v>
      </c>
      <c r="T74" s="20">
        <f t="shared" si="3"/>
        <v>114508</v>
      </c>
      <c r="U74" s="20">
        <f t="shared" si="4"/>
        <v>1341709437.97</v>
      </c>
      <c r="V74" s="11"/>
    </row>
    <row r="75" spans="1:22" s="5" customFormat="1" x14ac:dyDescent="0.2">
      <c r="A75" s="14">
        <v>68</v>
      </c>
      <c r="B75" s="29" t="s">
        <v>152</v>
      </c>
      <c r="C75" s="16" t="s">
        <v>153</v>
      </c>
      <c r="D75" s="21">
        <v>304</v>
      </c>
      <c r="E75" s="21">
        <v>282832810.04000002</v>
      </c>
      <c r="F75" s="21">
        <v>2483</v>
      </c>
      <c r="G75" s="21">
        <v>394999153.88</v>
      </c>
      <c r="H75" s="21">
        <v>73</v>
      </c>
      <c r="I75" s="21">
        <v>16302598.609999999</v>
      </c>
      <c r="J75" s="21">
        <v>477</v>
      </c>
      <c r="K75" s="21">
        <v>77603565.370000005</v>
      </c>
      <c r="L75" s="21">
        <f t="shared" si="0"/>
        <v>3337</v>
      </c>
      <c r="M75" s="21">
        <f t="shared" si="1"/>
        <v>771738127.9000001</v>
      </c>
      <c r="N75" s="21">
        <v>81</v>
      </c>
      <c r="O75" s="21">
        <v>297662347.44999999</v>
      </c>
      <c r="P75" s="21">
        <v>69</v>
      </c>
      <c r="Q75" s="21">
        <v>187939906.56</v>
      </c>
      <c r="R75" s="21">
        <f t="shared" si="12"/>
        <v>150</v>
      </c>
      <c r="S75" s="21">
        <f t="shared" si="13"/>
        <v>485602254.00999999</v>
      </c>
      <c r="T75" s="21">
        <f t="shared" si="3"/>
        <v>3487</v>
      </c>
      <c r="U75" s="21">
        <f t="shared" si="4"/>
        <v>1257340381.9100001</v>
      </c>
      <c r="V75" s="11"/>
    </row>
    <row r="76" spans="1:22" s="5" customFormat="1" x14ac:dyDescent="0.2">
      <c r="A76" s="17">
        <v>69</v>
      </c>
      <c r="B76" s="30" t="s">
        <v>146</v>
      </c>
      <c r="C76" s="1" t="s">
        <v>147</v>
      </c>
      <c r="D76" s="22">
        <v>1809</v>
      </c>
      <c r="E76" s="22">
        <v>40229017.109999999</v>
      </c>
      <c r="F76" s="22">
        <v>15138</v>
      </c>
      <c r="G76" s="22">
        <v>412047802.83929998</v>
      </c>
      <c r="H76" s="22">
        <v>4769</v>
      </c>
      <c r="I76" s="22">
        <v>85158603.75</v>
      </c>
      <c r="J76" s="22">
        <v>13634</v>
      </c>
      <c r="K76" s="22">
        <v>155312779.33759999</v>
      </c>
      <c r="L76" s="20">
        <f t="shared" si="0"/>
        <v>35350</v>
      </c>
      <c r="M76" s="20">
        <f t="shared" si="1"/>
        <v>692748203.03690004</v>
      </c>
      <c r="N76" s="22">
        <v>6157</v>
      </c>
      <c r="O76" s="22">
        <v>486379894.86000001</v>
      </c>
      <c r="P76" s="22">
        <v>509</v>
      </c>
      <c r="Q76" s="22">
        <v>44339808.049999997</v>
      </c>
      <c r="R76" s="20">
        <f t="shared" si="12"/>
        <v>6666</v>
      </c>
      <c r="S76" s="20">
        <f t="shared" si="13"/>
        <v>530719702.91000003</v>
      </c>
      <c r="T76" s="20">
        <f t="shared" si="3"/>
        <v>42016</v>
      </c>
      <c r="U76" s="20">
        <f t="shared" si="4"/>
        <v>1223467905.9469001</v>
      </c>
      <c r="V76" s="11"/>
    </row>
    <row r="77" spans="1:22" s="5" customFormat="1" x14ac:dyDescent="0.2">
      <c r="A77" s="14">
        <v>70</v>
      </c>
      <c r="B77" s="15" t="s">
        <v>156</v>
      </c>
      <c r="C77" s="16" t="s">
        <v>157</v>
      </c>
      <c r="D77" s="21"/>
      <c r="E77" s="21"/>
      <c r="F77" s="21"/>
      <c r="G77" s="21"/>
      <c r="H77" s="21">
        <v>10086</v>
      </c>
      <c r="I77" s="21">
        <v>107916145.22</v>
      </c>
      <c r="J77" s="21">
        <v>46993</v>
      </c>
      <c r="K77" s="21">
        <v>541611122.62</v>
      </c>
      <c r="L77" s="21">
        <f t="shared" si="0"/>
        <v>57079</v>
      </c>
      <c r="M77" s="21">
        <f t="shared" si="1"/>
        <v>649527267.84000003</v>
      </c>
      <c r="N77" s="21">
        <v>31920</v>
      </c>
      <c r="O77" s="21">
        <v>470663554.10000002</v>
      </c>
      <c r="P77" s="21">
        <v>10646</v>
      </c>
      <c r="Q77" s="21">
        <v>35202493.719999999</v>
      </c>
      <c r="R77" s="21">
        <f t="shared" si="12"/>
        <v>42566</v>
      </c>
      <c r="S77" s="21">
        <f t="shared" si="13"/>
        <v>505866047.82000005</v>
      </c>
      <c r="T77" s="21">
        <f t="shared" si="3"/>
        <v>99645</v>
      </c>
      <c r="U77" s="21">
        <f t="shared" si="4"/>
        <v>1155393315.6600001</v>
      </c>
      <c r="V77" s="11"/>
    </row>
    <row r="78" spans="1:22" s="5" customFormat="1" x14ac:dyDescent="0.2">
      <c r="A78" s="17">
        <v>71</v>
      </c>
      <c r="B78" s="30" t="s">
        <v>144</v>
      </c>
      <c r="C78" s="1" t="s">
        <v>145</v>
      </c>
      <c r="D78" s="22">
        <v>1751</v>
      </c>
      <c r="E78" s="22">
        <v>42785082.850000001</v>
      </c>
      <c r="F78" s="22">
        <v>10977</v>
      </c>
      <c r="G78" s="22">
        <v>363298379.02539998</v>
      </c>
      <c r="H78" s="22">
        <v>6442</v>
      </c>
      <c r="I78" s="22">
        <v>107336157.28</v>
      </c>
      <c r="J78" s="22">
        <v>7653</v>
      </c>
      <c r="K78" s="22">
        <v>109047199.3397</v>
      </c>
      <c r="L78" s="20">
        <f t="shared" si="0"/>
        <v>26823</v>
      </c>
      <c r="M78" s="20">
        <f t="shared" si="1"/>
        <v>622466818.49510002</v>
      </c>
      <c r="N78" s="22">
        <v>5498</v>
      </c>
      <c r="O78" s="22">
        <v>408647422.94999999</v>
      </c>
      <c r="P78" s="22">
        <v>923</v>
      </c>
      <c r="Q78" s="22">
        <v>86420786.459999993</v>
      </c>
      <c r="R78" s="20">
        <f t="shared" si="12"/>
        <v>6421</v>
      </c>
      <c r="S78" s="20">
        <f t="shared" si="13"/>
        <v>495068209.40999997</v>
      </c>
      <c r="T78" s="20">
        <f t="shared" si="3"/>
        <v>33244</v>
      </c>
      <c r="U78" s="20">
        <f t="shared" si="4"/>
        <v>1117535027.9050999</v>
      </c>
      <c r="V78" s="11"/>
    </row>
    <row r="79" spans="1:22" s="5" customFormat="1" x14ac:dyDescent="0.2">
      <c r="A79" s="14">
        <v>72</v>
      </c>
      <c r="B79" s="29" t="s">
        <v>160</v>
      </c>
      <c r="C79" s="16" t="s">
        <v>161</v>
      </c>
      <c r="D79" s="21">
        <v>580</v>
      </c>
      <c r="E79" s="21">
        <v>12340210.25</v>
      </c>
      <c r="F79" s="21">
        <v>3429</v>
      </c>
      <c r="G79" s="21">
        <v>61704195.229999997</v>
      </c>
      <c r="H79" s="21">
        <v>24154</v>
      </c>
      <c r="I79" s="21">
        <v>187561576.56999999</v>
      </c>
      <c r="J79" s="21">
        <v>40330</v>
      </c>
      <c r="K79" s="21">
        <v>419058019.55000001</v>
      </c>
      <c r="L79" s="21">
        <f t="shared" si="0"/>
        <v>68493</v>
      </c>
      <c r="M79" s="21">
        <f t="shared" si="1"/>
        <v>680664001.60000002</v>
      </c>
      <c r="N79" s="21">
        <v>12377</v>
      </c>
      <c r="O79" s="21">
        <v>324052838.63</v>
      </c>
      <c r="P79" s="21">
        <v>750</v>
      </c>
      <c r="Q79" s="21">
        <v>43079054.539999999</v>
      </c>
      <c r="R79" s="21">
        <f t="shared" si="12"/>
        <v>13127</v>
      </c>
      <c r="S79" s="21">
        <f t="shared" si="13"/>
        <v>367131893.17000002</v>
      </c>
      <c r="T79" s="21">
        <f t="shared" si="3"/>
        <v>81620</v>
      </c>
      <c r="U79" s="21">
        <f t="shared" si="4"/>
        <v>1047795894.77</v>
      </c>
      <c r="V79" s="11"/>
    </row>
    <row r="80" spans="1:22" s="5" customFormat="1" x14ac:dyDescent="0.2">
      <c r="A80" s="17">
        <v>73</v>
      </c>
      <c r="B80" s="30" t="s">
        <v>240</v>
      </c>
      <c r="C80" s="1" t="s">
        <v>241</v>
      </c>
      <c r="D80" s="22">
        <v>273</v>
      </c>
      <c r="E80" s="22">
        <v>83269243.290000007</v>
      </c>
      <c r="F80" s="22">
        <v>165</v>
      </c>
      <c r="G80" s="22">
        <v>69321394.280000001</v>
      </c>
      <c r="H80" s="22">
        <v>148</v>
      </c>
      <c r="I80" s="22">
        <v>227285303.78999999</v>
      </c>
      <c r="J80" s="22">
        <v>349</v>
      </c>
      <c r="K80" s="22">
        <v>76033249.310000002</v>
      </c>
      <c r="L80" s="20">
        <f t="shared" si="0"/>
        <v>935</v>
      </c>
      <c r="M80" s="20">
        <f t="shared" si="1"/>
        <v>455909190.67000002</v>
      </c>
      <c r="N80" s="22">
        <v>95</v>
      </c>
      <c r="O80" s="22">
        <v>197431082.30000001</v>
      </c>
      <c r="P80" s="22">
        <v>166</v>
      </c>
      <c r="Q80" s="22">
        <v>340637768.20999998</v>
      </c>
      <c r="R80" s="20">
        <f t="shared" si="12"/>
        <v>261</v>
      </c>
      <c r="S80" s="20">
        <f t="shared" si="13"/>
        <v>538068850.50999999</v>
      </c>
      <c r="T80" s="20">
        <f t="shared" si="3"/>
        <v>1196</v>
      </c>
      <c r="U80" s="20">
        <f t="shared" si="4"/>
        <v>993978041.18000007</v>
      </c>
      <c r="V80" s="11"/>
    </row>
    <row r="81" spans="1:22" s="5" customFormat="1" x14ac:dyDescent="0.2">
      <c r="A81" s="14">
        <v>74</v>
      </c>
      <c r="B81" s="29" t="s">
        <v>162</v>
      </c>
      <c r="C81" s="16" t="s">
        <v>163</v>
      </c>
      <c r="D81" s="21">
        <v>13</v>
      </c>
      <c r="E81" s="21">
        <v>14279181.189999999</v>
      </c>
      <c r="F81" s="21">
        <v>359</v>
      </c>
      <c r="G81" s="21">
        <v>199886026.88999999</v>
      </c>
      <c r="H81" s="21">
        <v>615</v>
      </c>
      <c r="I81" s="21">
        <v>124556079</v>
      </c>
      <c r="J81" s="21">
        <v>1548</v>
      </c>
      <c r="K81" s="21">
        <v>199399080.75</v>
      </c>
      <c r="L81" s="21">
        <f t="shared" si="0"/>
        <v>2535</v>
      </c>
      <c r="M81" s="21">
        <f t="shared" si="1"/>
        <v>538120367.82999992</v>
      </c>
      <c r="N81" s="21">
        <v>679</v>
      </c>
      <c r="O81" s="21">
        <v>345670796.06</v>
      </c>
      <c r="P81" s="21">
        <v>80</v>
      </c>
      <c r="Q81" s="21">
        <v>85244618.469999999</v>
      </c>
      <c r="R81" s="21">
        <f t="shared" si="12"/>
        <v>759</v>
      </c>
      <c r="S81" s="21">
        <f t="shared" si="13"/>
        <v>430915414.52999997</v>
      </c>
      <c r="T81" s="21">
        <f t="shared" si="3"/>
        <v>3294</v>
      </c>
      <c r="U81" s="21">
        <f t="shared" si="4"/>
        <v>969035782.3599999</v>
      </c>
      <c r="V81" s="11"/>
    </row>
    <row r="82" spans="1:22" s="5" customFormat="1" x14ac:dyDescent="0.2">
      <c r="A82" s="17">
        <v>75</v>
      </c>
      <c r="B82" s="30" t="s">
        <v>182</v>
      </c>
      <c r="C82" s="1" t="s">
        <v>183</v>
      </c>
      <c r="D82" s="22">
        <v>7</v>
      </c>
      <c r="E82" s="22">
        <v>2638931.1800000002</v>
      </c>
      <c r="F82" s="22">
        <v>63</v>
      </c>
      <c r="G82" s="22">
        <v>118459583.88</v>
      </c>
      <c r="H82" s="22">
        <v>989</v>
      </c>
      <c r="I82" s="22">
        <v>211866765.41</v>
      </c>
      <c r="J82" s="22">
        <v>1888</v>
      </c>
      <c r="K82" s="22">
        <v>312336192.98000002</v>
      </c>
      <c r="L82" s="20">
        <f t="shared" si="0"/>
        <v>2947</v>
      </c>
      <c r="M82" s="20">
        <f t="shared" si="1"/>
        <v>645301473.45000005</v>
      </c>
      <c r="N82" s="22">
        <v>107</v>
      </c>
      <c r="O82" s="22">
        <v>254066015.28</v>
      </c>
      <c r="P82" s="22">
        <v>53</v>
      </c>
      <c r="Q82" s="22">
        <v>50317369.409999996</v>
      </c>
      <c r="R82" s="20">
        <f t="shared" si="12"/>
        <v>160</v>
      </c>
      <c r="S82" s="20">
        <f t="shared" si="13"/>
        <v>304383384.69</v>
      </c>
      <c r="T82" s="20">
        <f t="shared" si="3"/>
        <v>3107</v>
      </c>
      <c r="U82" s="20">
        <f t="shared" si="4"/>
        <v>949684858.1400001</v>
      </c>
      <c r="V82" s="11"/>
    </row>
    <row r="83" spans="1:22" s="5" customFormat="1" x14ac:dyDescent="0.2">
      <c r="A83" s="14">
        <v>76</v>
      </c>
      <c r="B83" s="29" t="s">
        <v>170</v>
      </c>
      <c r="C83" s="16" t="s">
        <v>171</v>
      </c>
      <c r="D83" s="21">
        <v>342</v>
      </c>
      <c r="E83" s="21">
        <v>258053389.97</v>
      </c>
      <c r="F83" s="21">
        <v>606</v>
      </c>
      <c r="G83" s="21">
        <v>89329365.650000006</v>
      </c>
      <c r="H83" s="21">
        <v>588</v>
      </c>
      <c r="I83" s="21">
        <v>33833669.310000002</v>
      </c>
      <c r="J83" s="21">
        <v>1267</v>
      </c>
      <c r="K83" s="21">
        <v>64735027.859999999</v>
      </c>
      <c r="L83" s="21">
        <f t="shared" si="0"/>
        <v>2803</v>
      </c>
      <c r="M83" s="21">
        <f t="shared" si="1"/>
        <v>445951452.79000002</v>
      </c>
      <c r="N83" s="21">
        <v>573</v>
      </c>
      <c r="O83" s="21">
        <v>187684977.75</v>
      </c>
      <c r="P83" s="21">
        <v>359</v>
      </c>
      <c r="Q83" s="21">
        <v>295804068.26999998</v>
      </c>
      <c r="R83" s="21">
        <f t="shared" si="12"/>
        <v>932</v>
      </c>
      <c r="S83" s="21">
        <f t="shared" si="13"/>
        <v>483489046.01999998</v>
      </c>
      <c r="T83" s="21">
        <f t="shared" si="3"/>
        <v>3735</v>
      </c>
      <c r="U83" s="21">
        <f t="shared" si="4"/>
        <v>929440498.80999994</v>
      </c>
      <c r="V83" s="11"/>
    </row>
    <row r="84" spans="1:22" s="5" customFormat="1" x14ac:dyDescent="0.2">
      <c r="A84" s="17">
        <v>77</v>
      </c>
      <c r="B84" s="30" t="s">
        <v>164</v>
      </c>
      <c r="C84" s="1" t="s">
        <v>165</v>
      </c>
      <c r="D84" s="22">
        <v>945</v>
      </c>
      <c r="E84" s="22">
        <v>141019346.50999999</v>
      </c>
      <c r="F84" s="22">
        <v>1707</v>
      </c>
      <c r="G84" s="22">
        <v>136533724.06</v>
      </c>
      <c r="H84" s="22">
        <v>376</v>
      </c>
      <c r="I84" s="22">
        <v>108238543.64</v>
      </c>
      <c r="J84" s="22">
        <v>1984</v>
      </c>
      <c r="K84" s="22">
        <v>65467288.43</v>
      </c>
      <c r="L84" s="20">
        <f t="shared" si="0"/>
        <v>5012</v>
      </c>
      <c r="M84" s="20">
        <f t="shared" si="1"/>
        <v>451258902.63999999</v>
      </c>
      <c r="N84" s="22">
        <v>2160</v>
      </c>
      <c r="O84" s="22">
        <v>202478190.21000001</v>
      </c>
      <c r="P84" s="22">
        <v>1204</v>
      </c>
      <c r="Q84" s="22">
        <v>249714062.75999999</v>
      </c>
      <c r="R84" s="20">
        <f t="shared" si="12"/>
        <v>3364</v>
      </c>
      <c r="S84" s="20">
        <f t="shared" si="13"/>
        <v>452192252.97000003</v>
      </c>
      <c r="T84" s="20">
        <f t="shared" si="3"/>
        <v>8376</v>
      </c>
      <c r="U84" s="20">
        <f t="shared" si="4"/>
        <v>903451155.61000001</v>
      </c>
      <c r="V84" s="11"/>
    </row>
    <row r="85" spans="1:22" s="5" customFormat="1" x14ac:dyDescent="0.2">
      <c r="A85" s="14">
        <v>78</v>
      </c>
      <c r="B85" s="15" t="s">
        <v>176</v>
      </c>
      <c r="C85" s="16" t="s">
        <v>177</v>
      </c>
      <c r="D85" s="21">
        <v>17</v>
      </c>
      <c r="E85" s="21">
        <v>807360.41</v>
      </c>
      <c r="F85" s="21">
        <v>847</v>
      </c>
      <c r="G85" s="21">
        <v>22296269.32</v>
      </c>
      <c r="H85" s="21">
        <v>7383</v>
      </c>
      <c r="I85" s="21">
        <v>41634724.369999997</v>
      </c>
      <c r="J85" s="21">
        <v>17248</v>
      </c>
      <c r="K85" s="21">
        <v>191470973.12</v>
      </c>
      <c r="L85" s="21">
        <f t="shared" si="0"/>
        <v>25495</v>
      </c>
      <c r="M85" s="21">
        <f t="shared" si="1"/>
        <v>256209327.22</v>
      </c>
      <c r="N85" s="21">
        <v>19420</v>
      </c>
      <c r="O85" s="21">
        <v>396763746.50999999</v>
      </c>
      <c r="P85" s="21">
        <v>1179</v>
      </c>
      <c r="Q85" s="21">
        <v>224695708.81999999</v>
      </c>
      <c r="R85" s="21">
        <f t="shared" si="12"/>
        <v>20599</v>
      </c>
      <c r="S85" s="21">
        <f t="shared" si="13"/>
        <v>621459455.32999992</v>
      </c>
      <c r="T85" s="21">
        <f t="shared" si="3"/>
        <v>46094</v>
      </c>
      <c r="U85" s="21">
        <f t="shared" si="4"/>
        <v>877668782.54999995</v>
      </c>
      <c r="V85" s="11"/>
    </row>
    <row r="86" spans="1:22" s="5" customFormat="1" x14ac:dyDescent="0.2">
      <c r="A86" s="17">
        <v>79</v>
      </c>
      <c r="B86" s="30" t="s">
        <v>158</v>
      </c>
      <c r="C86" s="1" t="s">
        <v>159</v>
      </c>
      <c r="D86" s="22">
        <v>351</v>
      </c>
      <c r="E86" s="22">
        <v>8914293.5700000003</v>
      </c>
      <c r="F86" s="22">
        <v>7623</v>
      </c>
      <c r="G86" s="22">
        <v>252733499.81999999</v>
      </c>
      <c r="H86" s="22">
        <v>3089</v>
      </c>
      <c r="I86" s="22">
        <v>57315785.479999997</v>
      </c>
      <c r="J86" s="22">
        <v>7951</v>
      </c>
      <c r="K86" s="22">
        <v>95249389.081200004</v>
      </c>
      <c r="L86" s="20">
        <f t="shared" si="0"/>
        <v>19014</v>
      </c>
      <c r="M86" s="20">
        <f t="shared" si="1"/>
        <v>414212967.95120001</v>
      </c>
      <c r="N86" s="22">
        <v>11945</v>
      </c>
      <c r="O86" s="22">
        <v>322401937.20999998</v>
      </c>
      <c r="P86" s="22">
        <v>1934</v>
      </c>
      <c r="Q86" s="22">
        <v>40684151.340000004</v>
      </c>
      <c r="R86" s="20">
        <f t="shared" si="12"/>
        <v>13879</v>
      </c>
      <c r="S86" s="20">
        <f t="shared" si="13"/>
        <v>363086088.54999995</v>
      </c>
      <c r="T86" s="20">
        <f t="shared" si="3"/>
        <v>32893</v>
      </c>
      <c r="U86" s="20">
        <f t="shared" si="4"/>
        <v>777299056.50119996</v>
      </c>
      <c r="V86" s="11"/>
    </row>
    <row r="87" spans="1:22" s="5" customFormat="1" x14ac:dyDescent="0.2">
      <c r="A87" s="14">
        <v>80</v>
      </c>
      <c r="B87" s="29" t="s">
        <v>197</v>
      </c>
      <c r="C87" s="16" t="s">
        <v>198</v>
      </c>
      <c r="D87" s="21">
        <v>44</v>
      </c>
      <c r="E87" s="21">
        <v>1171863.81</v>
      </c>
      <c r="F87" s="21">
        <v>926</v>
      </c>
      <c r="G87" s="21">
        <v>23527029.73</v>
      </c>
      <c r="H87" s="21">
        <v>2080</v>
      </c>
      <c r="I87" s="21">
        <v>100850803.62</v>
      </c>
      <c r="J87" s="21">
        <v>17517</v>
      </c>
      <c r="K87" s="21">
        <v>294694956.00999999</v>
      </c>
      <c r="L87" s="21">
        <f t="shared" si="0"/>
        <v>20567</v>
      </c>
      <c r="M87" s="21">
        <f t="shared" si="1"/>
        <v>420244653.16999996</v>
      </c>
      <c r="N87" s="21">
        <v>6467</v>
      </c>
      <c r="O87" s="21">
        <v>273240855.69</v>
      </c>
      <c r="P87" s="21">
        <v>262</v>
      </c>
      <c r="Q87" s="21">
        <v>56746810.039999999</v>
      </c>
      <c r="R87" s="21">
        <f t="shared" si="12"/>
        <v>6729</v>
      </c>
      <c r="S87" s="21">
        <f t="shared" si="13"/>
        <v>329987665.73000002</v>
      </c>
      <c r="T87" s="21">
        <f t="shared" si="3"/>
        <v>27296</v>
      </c>
      <c r="U87" s="21">
        <f t="shared" si="4"/>
        <v>750232318.89999998</v>
      </c>
      <c r="V87" s="11"/>
    </row>
    <row r="88" spans="1:22" s="5" customFormat="1" x14ac:dyDescent="0.2">
      <c r="A88" s="17">
        <v>81</v>
      </c>
      <c r="B88" s="30" t="s">
        <v>180</v>
      </c>
      <c r="C88" s="1" t="s">
        <v>181</v>
      </c>
      <c r="D88" s="22">
        <v>56</v>
      </c>
      <c r="E88" s="22">
        <v>306864483.74000001</v>
      </c>
      <c r="F88" s="22">
        <v>25</v>
      </c>
      <c r="G88" s="22">
        <v>3253482.05</v>
      </c>
      <c r="H88" s="22">
        <v>57</v>
      </c>
      <c r="I88" s="22">
        <v>4464652.53</v>
      </c>
      <c r="J88" s="22">
        <v>129</v>
      </c>
      <c r="K88" s="22">
        <v>31638193.039999999</v>
      </c>
      <c r="L88" s="20">
        <f t="shared" si="0"/>
        <v>267</v>
      </c>
      <c r="M88" s="20">
        <f t="shared" si="1"/>
        <v>346220811.36000001</v>
      </c>
      <c r="N88" s="22">
        <v>54</v>
      </c>
      <c r="O88" s="22">
        <v>72678016.159999996</v>
      </c>
      <c r="P88" s="22">
        <v>156</v>
      </c>
      <c r="Q88" s="22">
        <v>330781360</v>
      </c>
      <c r="R88" s="20">
        <f t="shared" si="12"/>
        <v>210</v>
      </c>
      <c r="S88" s="20">
        <f t="shared" si="13"/>
        <v>403459376.15999997</v>
      </c>
      <c r="T88" s="20">
        <f t="shared" si="3"/>
        <v>477</v>
      </c>
      <c r="U88" s="20">
        <f t="shared" si="4"/>
        <v>749680187.51999998</v>
      </c>
      <c r="V88" s="11"/>
    </row>
    <row r="89" spans="1:22" s="5" customFormat="1" x14ac:dyDescent="0.2">
      <c r="A89" s="14">
        <v>82</v>
      </c>
      <c r="B89" s="29" t="s">
        <v>209</v>
      </c>
      <c r="C89" s="16" t="s">
        <v>210</v>
      </c>
      <c r="D89" s="21">
        <v>22</v>
      </c>
      <c r="E89" s="21">
        <v>90672575.519999996</v>
      </c>
      <c r="F89" s="21">
        <v>164</v>
      </c>
      <c r="G89" s="21">
        <v>89972001.799999997</v>
      </c>
      <c r="H89" s="21">
        <v>73</v>
      </c>
      <c r="I89" s="21">
        <v>137272356.31999999</v>
      </c>
      <c r="J89" s="21">
        <v>497</v>
      </c>
      <c r="K89" s="21">
        <v>56431631.789999999</v>
      </c>
      <c r="L89" s="21">
        <f t="shared" si="0"/>
        <v>756</v>
      </c>
      <c r="M89" s="21">
        <f t="shared" si="1"/>
        <v>374348565.43000001</v>
      </c>
      <c r="N89" s="21">
        <v>21</v>
      </c>
      <c r="O89" s="21">
        <v>116198850</v>
      </c>
      <c r="P89" s="21">
        <v>14</v>
      </c>
      <c r="Q89" s="21">
        <v>196616940</v>
      </c>
      <c r="R89" s="21">
        <f t="shared" si="12"/>
        <v>35</v>
      </c>
      <c r="S89" s="21">
        <f t="shared" si="13"/>
        <v>312815790</v>
      </c>
      <c r="T89" s="21">
        <f t="shared" si="3"/>
        <v>791</v>
      </c>
      <c r="U89" s="21">
        <f t="shared" si="4"/>
        <v>687164355.43000007</v>
      </c>
      <c r="V89" s="11"/>
    </row>
    <row r="90" spans="1:22" s="5" customFormat="1" x14ac:dyDescent="0.2">
      <c r="A90" s="17">
        <v>83</v>
      </c>
      <c r="B90" s="30" t="s">
        <v>178</v>
      </c>
      <c r="C90" s="1" t="s">
        <v>179</v>
      </c>
      <c r="D90" s="22">
        <v>918</v>
      </c>
      <c r="E90" s="22">
        <v>84792452.799999997</v>
      </c>
      <c r="F90" s="22">
        <v>3125</v>
      </c>
      <c r="G90" s="22">
        <v>97930424.739999995</v>
      </c>
      <c r="H90" s="22">
        <v>5865</v>
      </c>
      <c r="I90" s="22">
        <v>33852596.979999997</v>
      </c>
      <c r="J90" s="22">
        <v>16979</v>
      </c>
      <c r="K90" s="22">
        <v>95258630.980000004</v>
      </c>
      <c r="L90" s="20">
        <f t="shared" si="0"/>
        <v>26887</v>
      </c>
      <c r="M90" s="20">
        <f t="shared" si="1"/>
        <v>311834105.5</v>
      </c>
      <c r="N90" s="22">
        <v>10217</v>
      </c>
      <c r="O90" s="22">
        <v>172917906.28</v>
      </c>
      <c r="P90" s="22">
        <v>1444</v>
      </c>
      <c r="Q90" s="22">
        <v>98399933.379999995</v>
      </c>
      <c r="R90" s="20">
        <f t="shared" si="12"/>
        <v>11661</v>
      </c>
      <c r="S90" s="20">
        <f t="shared" si="13"/>
        <v>271317839.65999997</v>
      </c>
      <c r="T90" s="20">
        <f t="shared" si="3"/>
        <v>38548</v>
      </c>
      <c r="U90" s="20">
        <f t="shared" si="4"/>
        <v>583151945.15999997</v>
      </c>
      <c r="V90" s="11"/>
    </row>
    <row r="91" spans="1:22" s="5" customFormat="1" x14ac:dyDescent="0.2">
      <c r="A91" s="14">
        <v>84</v>
      </c>
      <c r="B91" s="29" t="s">
        <v>290</v>
      </c>
      <c r="C91" s="16" t="s">
        <v>343</v>
      </c>
      <c r="D91" s="21"/>
      <c r="E91" s="21"/>
      <c r="F91" s="21"/>
      <c r="G91" s="21"/>
      <c r="H91" s="21">
        <v>25</v>
      </c>
      <c r="I91" s="21">
        <v>820531.23</v>
      </c>
      <c r="J91" s="21">
        <v>67</v>
      </c>
      <c r="K91" s="21">
        <v>82076272</v>
      </c>
      <c r="L91" s="21">
        <f t="shared" si="0"/>
        <v>92</v>
      </c>
      <c r="M91" s="21">
        <f t="shared" si="1"/>
        <v>82896803.230000004</v>
      </c>
      <c r="N91" s="21">
        <v>16</v>
      </c>
      <c r="O91" s="21">
        <v>314162431.58999997</v>
      </c>
      <c r="P91" s="21">
        <v>14</v>
      </c>
      <c r="Q91" s="21">
        <v>185370199.93000001</v>
      </c>
      <c r="R91" s="21">
        <f t="shared" si="12"/>
        <v>30</v>
      </c>
      <c r="S91" s="21">
        <f t="shared" si="13"/>
        <v>499532631.51999998</v>
      </c>
      <c r="T91" s="21">
        <f t="shared" si="3"/>
        <v>122</v>
      </c>
      <c r="U91" s="21">
        <f t="shared" si="4"/>
        <v>582429434.75</v>
      </c>
      <c r="V91" s="11"/>
    </row>
    <row r="92" spans="1:22" s="5" customFormat="1" x14ac:dyDescent="0.2">
      <c r="A92" s="17">
        <v>85</v>
      </c>
      <c r="B92" s="30" t="s">
        <v>217</v>
      </c>
      <c r="C92" s="1" t="s">
        <v>218</v>
      </c>
      <c r="D92" s="22">
        <v>44</v>
      </c>
      <c r="E92" s="22">
        <v>1421160.13</v>
      </c>
      <c r="F92" s="22">
        <v>4096</v>
      </c>
      <c r="G92" s="22">
        <v>253323548.19999999</v>
      </c>
      <c r="H92" s="22">
        <v>545</v>
      </c>
      <c r="I92" s="22">
        <v>5008343.8600000003</v>
      </c>
      <c r="J92" s="22">
        <v>685</v>
      </c>
      <c r="K92" s="22">
        <v>12638288.029999999</v>
      </c>
      <c r="L92" s="20">
        <f t="shared" si="0"/>
        <v>5370</v>
      </c>
      <c r="M92" s="20">
        <f t="shared" si="1"/>
        <v>272391340.21999997</v>
      </c>
      <c r="N92" s="22">
        <v>4443</v>
      </c>
      <c r="O92" s="22">
        <v>279130791.94999999</v>
      </c>
      <c r="P92" s="22">
        <v>699</v>
      </c>
      <c r="Q92" s="22">
        <v>19598448.66</v>
      </c>
      <c r="R92" s="20">
        <f t="shared" si="12"/>
        <v>5142</v>
      </c>
      <c r="S92" s="20">
        <f t="shared" si="13"/>
        <v>298729240.61000001</v>
      </c>
      <c r="T92" s="20">
        <f t="shared" si="3"/>
        <v>10512</v>
      </c>
      <c r="U92" s="20">
        <f t="shared" si="4"/>
        <v>571120580.82999992</v>
      </c>
      <c r="V92" s="11"/>
    </row>
    <row r="93" spans="1:22" s="5" customFormat="1" x14ac:dyDescent="0.2">
      <c r="A93" s="14">
        <v>86</v>
      </c>
      <c r="B93" s="15" t="s">
        <v>186</v>
      </c>
      <c r="C93" s="16" t="s">
        <v>187</v>
      </c>
      <c r="D93" s="21"/>
      <c r="E93" s="21"/>
      <c r="F93" s="21">
        <v>44</v>
      </c>
      <c r="G93" s="21">
        <v>70639555.409999996</v>
      </c>
      <c r="H93" s="21">
        <v>8</v>
      </c>
      <c r="I93" s="21">
        <v>159000000</v>
      </c>
      <c r="J93" s="21">
        <v>91</v>
      </c>
      <c r="K93" s="21">
        <v>185785645.88</v>
      </c>
      <c r="L93" s="21">
        <f t="shared" si="0"/>
        <v>143</v>
      </c>
      <c r="M93" s="21">
        <f t="shared" si="1"/>
        <v>415425201.28999996</v>
      </c>
      <c r="N93" s="21">
        <v>61</v>
      </c>
      <c r="O93" s="21">
        <v>103538905.69</v>
      </c>
      <c r="P93" s="21">
        <v>4</v>
      </c>
      <c r="Q93" s="21">
        <v>6000000</v>
      </c>
      <c r="R93" s="21">
        <f t="shared" si="12"/>
        <v>65</v>
      </c>
      <c r="S93" s="21">
        <f t="shared" si="13"/>
        <v>109538905.69</v>
      </c>
      <c r="T93" s="21">
        <f t="shared" si="3"/>
        <v>208</v>
      </c>
      <c r="U93" s="21">
        <f t="shared" si="4"/>
        <v>524964106.97999996</v>
      </c>
      <c r="V93" s="11"/>
    </row>
    <row r="94" spans="1:22" s="5" customFormat="1" x14ac:dyDescent="0.2">
      <c r="A94" s="17">
        <v>87</v>
      </c>
      <c r="B94" s="30" t="s">
        <v>168</v>
      </c>
      <c r="C94" s="1" t="s">
        <v>169</v>
      </c>
      <c r="D94" s="22">
        <v>47</v>
      </c>
      <c r="E94" s="22">
        <v>7750468.5800000001</v>
      </c>
      <c r="F94" s="22">
        <v>635</v>
      </c>
      <c r="G94" s="22">
        <v>136961253.74000001</v>
      </c>
      <c r="H94" s="22">
        <v>990</v>
      </c>
      <c r="I94" s="22">
        <v>82513822.769999996</v>
      </c>
      <c r="J94" s="22">
        <v>2114</v>
      </c>
      <c r="K94" s="22">
        <v>90709071.900000006</v>
      </c>
      <c r="L94" s="20">
        <f t="shared" si="0"/>
        <v>3786</v>
      </c>
      <c r="M94" s="20">
        <f t="shared" si="1"/>
        <v>317934616.99000001</v>
      </c>
      <c r="N94" s="22">
        <v>975</v>
      </c>
      <c r="O94" s="22">
        <v>171706975.69</v>
      </c>
      <c r="P94" s="22">
        <v>234</v>
      </c>
      <c r="Q94" s="22">
        <v>34286100</v>
      </c>
      <c r="R94" s="20">
        <f t="shared" si="12"/>
        <v>1209</v>
      </c>
      <c r="S94" s="20">
        <f t="shared" si="13"/>
        <v>205993075.69</v>
      </c>
      <c r="T94" s="20">
        <f t="shared" si="3"/>
        <v>4995</v>
      </c>
      <c r="U94" s="20">
        <f t="shared" si="4"/>
        <v>523927692.68000001</v>
      </c>
      <c r="V94" s="11"/>
    </row>
    <row r="95" spans="1:22" s="5" customFormat="1" x14ac:dyDescent="0.2">
      <c r="A95" s="14">
        <v>88</v>
      </c>
      <c r="B95" s="29" t="s">
        <v>329</v>
      </c>
      <c r="C95" s="16" t="s">
        <v>330</v>
      </c>
      <c r="D95" s="21"/>
      <c r="E95" s="21"/>
      <c r="F95" s="21"/>
      <c r="G95" s="21"/>
      <c r="H95" s="21">
        <v>25</v>
      </c>
      <c r="I95" s="21">
        <v>968750.1</v>
      </c>
      <c r="J95" s="21">
        <v>69</v>
      </c>
      <c r="K95" s="21">
        <v>20278888.050000001</v>
      </c>
      <c r="L95" s="21">
        <f t="shared" si="0"/>
        <v>94</v>
      </c>
      <c r="M95" s="21">
        <f t="shared" si="1"/>
        <v>21247638.150000002</v>
      </c>
      <c r="N95" s="21"/>
      <c r="O95" s="21"/>
      <c r="P95" s="21">
        <v>1</v>
      </c>
      <c r="Q95" s="21">
        <v>500000000</v>
      </c>
      <c r="R95" s="21">
        <f t="shared" si="12"/>
        <v>1</v>
      </c>
      <c r="S95" s="21">
        <f t="shared" si="13"/>
        <v>500000000</v>
      </c>
      <c r="T95" s="21">
        <f t="shared" si="3"/>
        <v>95</v>
      </c>
      <c r="U95" s="21">
        <f t="shared" si="4"/>
        <v>521247638.14999998</v>
      </c>
      <c r="V95" s="11"/>
    </row>
    <row r="96" spans="1:22" s="5" customFormat="1" x14ac:dyDescent="0.2">
      <c r="A96" s="17">
        <v>89</v>
      </c>
      <c r="B96" s="30" t="s">
        <v>207</v>
      </c>
      <c r="C96" s="1" t="s">
        <v>208</v>
      </c>
      <c r="D96" s="22">
        <v>150</v>
      </c>
      <c r="E96" s="22">
        <v>20494448.68</v>
      </c>
      <c r="F96" s="22">
        <v>87</v>
      </c>
      <c r="G96" s="22">
        <v>2821830.36</v>
      </c>
      <c r="H96" s="22">
        <v>30</v>
      </c>
      <c r="I96" s="22">
        <v>14135519.02</v>
      </c>
      <c r="J96" s="22">
        <v>345</v>
      </c>
      <c r="K96" s="22">
        <v>222424460.78</v>
      </c>
      <c r="L96" s="20">
        <f t="shared" si="0"/>
        <v>612</v>
      </c>
      <c r="M96" s="20">
        <f t="shared" si="1"/>
        <v>259876258.84</v>
      </c>
      <c r="N96" s="22">
        <v>52</v>
      </c>
      <c r="O96" s="22">
        <v>214379325</v>
      </c>
      <c r="P96" s="22">
        <v>5</v>
      </c>
      <c r="Q96" s="22">
        <v>12126450</v>
      </c>
      <c r="R96" s="20">
        <f t="shared" si="12"/>
        <v>57</v>
      </c>
      <c r="S96" s="20">
        <f t="shared" si="13"/>
        <v>226505775</v>
      </c>
      <c r="T96" s="20">
        <f t="shared" si="3"/>
        <v>669</v>
      </c>
      <c r="U96" s="20">
        <f t="shared" si="4"/>
        <v>486382033.84000003</v>
      </c>
      <c r="V96" s="11"/>
    </row>
    <row r="97" spans="1:22" s="5" customFormat="1" x14ac:dyDescent="0.2">
      <c r="A97" s="14">
        <v>90</v>
      </c>
      <c r="B97" s="29" t="s">
        <v>172</v>
      </c>
      <c r="C97" s="16" t="s">
        <v>173</v>
      </c>
      <c r="D97" s="21">
        <v>40</v>
      </c>
      <c r="E97" s="21">
        <v>54566256.399999999</v>
      </c>
      <c r="F97" s="21">
        <v>28</v>
      </c>
      <c r="G97" s="21">
        <v>14378806.77</v>
      </c>
      <c r="H97" s="21">
        <v>128</v>
      </c>
      <c r="I97" s="21">
        <v>36403798.539999999</v>
      </c>
      <c r="J97" s="21">
        <v>631</v>
      </c>
      <c r="K97" s="21">
        <v>49987084.170000002</v>
      </c>
      <c r="L97" s="21">
        <f t="shared" si="0"/>
        <v>827</v>
      </c>
      <c r="M97" s="21">
        <f t="shared" si="1"/>
        <v>155335945.88</v>
      </c>
      <c r="N97" s="21">
        <v>43</v>
      </c>
      <c r="O97" s="21">
        <v>135616245</v>
      </c>
      <c r="P97" s="21">
        <v>45</v>
      </c>
      <c r="Q97" s="21">
        <v>171048820</v>
      </c>
      <c r="R97" s="21">
        <f t="shared" si="12"/>
        <v>88</v>
      </c>
      <c r="S97" s="21">
        <f t="shared" si="13"/>
        <v>306665065</v>
      </c>
      <c r="T97" s="21">
        <f t="shared" si="3"/>
        <v>915</v>
      </c>
      <c r="U97" s="21">
        <f t="shared" si="4"/>
        <v>462001010.88</v>
      </c>
      <c r="V97" s="11"/>
    </row>
    <row r="98" spans="1:22" s="5" customFormat="1" x14ac:dyDescent="0.2">
      <c r="A98" s="17">
        <v>91</v>
      </c>
      <c r="B98" s="30" t="s">
        <v>191</v>
      </c>
      <c r="C98" s="1" t="s">
        <v>192</v>
      </c>
      <c r="D98" s="22">
        <v>1615</v>
      </c>
      <c r="E98" s="22">
        <v>155564486.44</v>
      </c>
      <c r="F98" s="22">
        <v>1996</v>
      </c>
      <c r="G98" s="22">
        <v>55078527.770000003</v>
      </c>
      <c r="H98" s="22">
        <v>1549</v>
      </c>
      <c r="I98" s="22">
        <v>36793116.719999999</v>
      </c>
      <c r="J98" s="22">
        <v>603</v>
      </c>
      <c r="K98" s="22">
        <v>139140059.88999999</v>
      </c>
      <c r="L98" s="20">
        <f t="shared" si="0"/>
        <v>5763</v>
      </c>
      <c r="M98" s="20">
        <f t="shared" si="1"/>
        <v>386576190.81999999</v>
      </c>
      <c r="N98" s="22">
        <v>31</v>
      </c>
      <c r="O98" s="22">
        <v>30153870</v>
      </c>
      <c r="P98" s="22">
        <v>31</v>
      </c>
      <c r="Q98" s="22">
        <v>31651525</v>
      </c>
      <c r="R98" s="20">
        <f t="shared" si="12"/>
        <v>62</v>
      </c>
      <c r="S98" s="20">
        <f t="shared" si="13"/>
        <v>61805395</v>
      </c>
      <c r="T98" s="20">
        <f t="shared" si="3"/>
        <v>5825</v>
      </c>
      <c r="U98" s="20">
        <f t="shared" si="4"/>
        <v>448381585.81999999</v>
      </c>
      <c r="V98" s="11"/>
    </row>
    <row r="99" spans="1:22" s="5" customFormat="1" x14ac:dyDescent="0.2">
      <c r="A99" s="14">
        <v>92</v>
      </c>
      <c r="B99" s="29" t="s">
        <v>184</v>
      </c>
      <c r="C99" s="16" t="s">
        <v>185</v>
      </c>
      <c r="D99" s="21">
        <v>367</v>
      </c>
      <c r="E99" s="21">
        <v>15394317.210000001</v>
      </c>
      <c r="F99" s="21">
        <v>5242</v>
      </c>
      <c r="G99" s="21">
        <v>152594554.21000001</v>
      </c>
      <c r="H99" s="21">
        <v>1753</v>
      </c>
      <c r="I99" s="21">
        <v>20255048.780000001</v>
      </c>
      <c r="J99" s="21">
        <v>5971</v>
      </c>
      <c r="K99" s="21">
        <v>49293700.350000001</v>
      </c>
      <c r="L99" s="21">
        <f t="shared" si="0"/>
        <v>13333</v>
      </c>
      <c r="M99" s="21">
        <f t="shared" si="1"/>
        <v>237537620.55000001</v>
      </c>
      <c r="N99" s="21">
        <v>7330</v>
      </c>
      <c r="O99" s="21">
        <v>187338203.06</v>
      </c>
      <c r="P99" s="21">
        <v>2183</v>
      </c>
      <c r="Q99" s="21">
        <v>21104836.809999999</v>
      </c>
      <c r="R99" s="21">
        <f t="shared" si="12"/>
        <v>9513</v>
      </c>
      <c r="S99" s="21">
        <f t="shared" si="13"/>
        <v>208443039.87</v>
      </c>
      <c r="T99" s="21">
        <f t="shared" si="3"/>
        <v>22846</v>
      </c>
      <c r="U99" s="21">
        <f t="shared" si="4"/>
        <v>445980660.42000002</v>
      </c>
      <c r="V99" s="11"/>
    </row>
    <row r="100" spans="1:22" s="5" customFormat="1" x14ac:dyDescent="0.2">
      <c r="A100" s="17">
        <v>93</v>
      </c>
      <c r="B100" s="30" t="s">
        <v>188</v>
      </c>
      <c r="C100" s="1" t="s">
        <v>334</v>
      </c>
      <c r="D100" s="22">
        <v>521</v>
      </c>
      <c r="E100" s="22">
        <v>10474846.91</v>
      </c>
      <c r="F100" s="22">
        <v>3454</v>
      </c>
      <c r="G100" s="22">
        <v>94076537.659999996</v>
      </c>
      <c r="H100" s="22">
        <v>12542</v>
      </c>
      <c r="I100" s="22">
        <v>27351560.489999998</v>
      </c>
      <c r="J100" s="22">
        <v>4045</v>
      </c>
      <c r="K100" s="22">
        <v>53547545.393200003</v>
      </c>
      <c r="L100" s="20">
        <f t="shared" si="0"/>
        <v>20562</v>
      </c>
      <c r="M100" s="20">
        <f t="shared" si="1"/>
        <v>185450490.45319998</v>
      </c>
      <c r="N100" s="22">
        <v>6507</v>
      </c>
      <c r="O100" s="22">
        <v>147582519.59999999</v>
      </c>
      <c r="P100" s="22">
        <v>1831</v>
      </c>
      <c r="Q100" s="22">
        <v>37793065.219999999</v>
      </c>
      <c r="R100" s="20">
        <f t="shared" si="12"/>
        <v>8338</v>
      </c>
      <c r="S100" s="20">
        <f t="shared" si="13"/>
        <v>185375584.81999999</v>
      </c>
      <c r="T100" s="20">
        <f t="shared" si="3"/>
        <v>28900</v>
      </c>
      <c r="U100" s="20">
        <f t="shared" si="4"/>
        <v>370826075.27319998</v>
      </c>
      <c r="V100" s="11"/>
    </row>
    <row r="101" spans="1:22" s="5" customFormat="1" x14ac:dyDescent="0.2">
      <c r="A101" s="14">
        <v>94</v>
      </c>
      <c r="B101" s="15" t="s">
        <v>203</v>
      </c>
      <c r="C101" s="16" t="s">
        <v>204</v>
      </c>
      <c r="D101" s="21"/>
      <c r="E101" s="21"/>
      <c r="F101" s="21"/>
      <c r="G101" s="21"/>
      <c r="H101" s="21">
        <v>3740</v>
      </c>
      <c r="I101" s="21">
        <v>36930425.030000001</v>
      </c>
      <c r="J101" s="21">
        <v>5957</v>
      </c>
      <c r="K101" s="21">
        <v>88413816.379999995</v>
      </c>
      <c r="L101" s="21">
        <f t="shared" si="0"/>
        <v>9697</v>
      </c>
      <c r="M101" s="21">
        <f t="shared" si="1"/>
        <v>125344241.41</v>
      </c>
      <c r="N101" s="21">
        <v>6914</v>
      </c>
      <c r="O101" s="21">
        <v>141242462.03</v>
      </c>
      <c r="P101" s="21">
        <v>534</v>
      </c>
      <c r="Q101" s="21">
        <v>89706372.129999995</v>
      </c>
      <c r="R101" s="21">
        <f t="shared" si="12"/>
        <v>7448</v>
      </c>
      <c r="S101" s="21">
        <f t="shared" si="13"/>
        <v>230948834.16</v>
      </c>
      <c r="T101" s="21">
        <f t="shared" si="3"/>
        <v>17145</v>
      </c>
      <c r="U101" s="21">
        <f t="shared" si="4"/>
        <v>356293075.56999999</v>
      </c>
      <c r="V101" s="11"/>
    </row>
    <row r="102" spans="1:22" s="5" customFormat="1" x14ac:dyDescent="0.2">
      <c r="A102" s="17">
        <v>95</v>
      </c>
      <c r="B102" s="30" t="s">
        <v>205</v>
      </c>
      <c r="C102" s="1" t="s">
        <v>206</v>
      </c>
      <c r="D102" s="22">
        <v>64</v>
      </c>
      <c r="E102" s="22">
        <v>5234254.43</v>
      </c>
      <c r="F102" s="22">
        <v>2488</v>
      </c>
      <c r="G102" s="22">
        <v>87142271.349399999</v>
      </c>
      <c r="H102" s="22">
        <v>1582</v>
      </c>
      <c r="I102" s="22">
        <v>15587190.01</v>
      </c>
      <c r="J102" s="22">
        <v>4677</v>
      </c>
      <c r="K102" s="22">
        <v>75637206.079999998</v>
      </c>
      <c r="L102" s="20">
        <f t="shared" si="0"/>
        <v>8811</v>
      </c>
      <c r="M102" s="20">
        <f t="shared" si="1"/>
        <v>183600921.86939999</v>
      </c>
      <c r="N102" s="22">
        <v>3652</v>
      </c>
      <c r="O102" s="22">
        <v>155765815.72</v>
      </c>
      <c r="P102" s="22">
        <v>218</v>
      </c>
      <c r="Q102" s="22">
        <v>13815503.310000001</v>
      </c>
      <c r="R102" s="20">
        <f t="shared" si="12"/>
        <v>3870</v>
      </c>
      <c r="S102" s="20">
        <f t="shared" si="13"/>
        <v>169581319.03</v>
      </c>
      <c r="T102" s="20">
        <f t="shared" si="3"/>
        <v>12681</v>
      </c>
      <c r="U102" s="20">
        <f t="shared" si="4"/>
        <v>353182240.8994</v>
      </c>
      <c r="V102" s="11"/>
    </row>
    <row r="103" spans="1:22" s="5" customFormat="1" x14ac:dyDescent="0.2">
      <c r="A103" s="14">
        <v>96</v>
      </c>
      <c r="B103" s="29" t="s">
        <v>255</v>
      </c>
      <c r="C103" s="16" t="s">
        <v>256</v>
      </c>
      <c r="D103" s="21">
        <v>2</v>
      </c>
      <c r="E103" s="21">
        <v>6596.96</v>
      </c>
      <c r="F103" s="21">
        <v>79</v>
      </c>
      <c r="G103" s="21">
        <v>1772102.13</v>
      </c>
      <c r="H103" s="21">
        <v>1404</v>
      </c>
      <c r="I103" s="21">
        <v>8033485.54</v>
      </c>
      <c r="J103" s="21">
        <v>5396</v>
      </c>
      <c r="K103" s="21">
        <v>47098993.57</v>
      </c>
      <c r="L103" s="21">
        <f t="shared" si="0"/>
        <v>6881</v>
      </c>
      <c r="M103" s="21">
        <f t="shared" si="1"/>
        <v>56911178.200000003</v>
      </c>
      <c r="N103" s="21">
        <v>12603</v>
      </c>
      <c r="O103" s="21">
        <v>141201063.99000001</v>
      </c>
      <c r="P103" s="21">
        <v>914</v>
      </c>
      <c r="Q103" s="21">
        <v>100326530.28</v>
      </c>
      <c r="R103" s="21">
        <f t="shared" si="12"/>
        <v>13517</v>
      </c>
      <c r="S103" s="21">
        <f t="shared" si="13"/>
        <v>241527594.27000001</v>
      </c>
      <c r="T103" s="21">
        <f t="shared" si="3"/>
        <v>20398</v>
      </c>
      <c r="U103" s="21">
        <f t="shared" si="4"/>
        <v>298438772.47000003</v>
      </c>
      <c r="V103" s="11"/>
    </row>
    <row r="104" spans="1:22" s="5" customFormat="1" x14ac:dyDescent="0.2">
      <c r="A104" s="17">
        <v>97</v>
      </c>
      <c r="B104" s="30" t="s">
        <v>229</v>
      </c>
      <c r="C104" s="1" t="s">
        <v>342</v>
      </c>
      <c r="D104" s="22">
        <v>418</v>
      </c>
      <c r="E104" s="22">
        <v>5697030.3399999999</v>
      </c>
      <c r="F104" s="22">
        <v>3690</v>
      </c>
      <c r="G104" s="22">
        <v>104085067.14</v>
      </c>
      <c r="H104" s="22">
        <v>535</v>
      </c>
      <c r="I104" s="22">
        <v>5936372.8899999997</v>
      </c>
      <c r="J104" s="22">
        <v>1062</v>
      </c>
      <c r="K104" s="22">
        <v>23417586.949999999</v>
      </c>
      <c r="L104" s="20">
        <f t="shared" si="0"/>
        <v>5705</v>
      </c>
      <c r="M104" s="20">
        <f t="shared" si="1"/>
        <v>139136057.31999999</v>
      </c>
      <c r="N104" s="22">
        <v>4069</v>
      </c>
      <c r="O104" s="22">
        <v>130827386.14</v>
      </c>
      <c r="P104" s="22">
        <v>1024</v>
      </c>
      <c r="Q104" s="22">
        <v>14955634.689999999</v>
      </c>
      <c r="R104" s="20">
        <f t="shared" si="12"/>
        <v>5093</v>
      </c>
      <c r="S104" s="20">
        <f t="shared" si="13"/>
        <v>145783020.83000001</v>
      </c>
      <c r="T104" s="20">
        <f t="shared" si="3"/>
        <v>10798</v>
      </c>
      <c r="U104" s="20">
        <f t="shared" si="4"/>
        <v>284919078.14999998</v>
      </c>
      <c r="V104" s="11"/>
    </row>
    <row r="105" spans="1:22" s="5" customFormat="1" x14ac:dyDescent="0.2">
      <c r="A105" s="14">
        <v>98</v>
      </c>
      <c r="B105" s="29" t="s">
        <v>193</v>
      </c>
      <c r="C105" s="16" t="s">
        <v>194</v>
      </c>
      <c r="D105" s="21">
        <v>47</v>
      </c>
      <c r="E105" s="21">
        <v>1598182.39</v>
      </c>
      <c r="F105" s="21">
        <v>1891</v>
      </c>
      <c r="G105" s="21">
        <v>97205258.484200001</v>
      </c>
      <c r="H105" s="21">
        <v>766</v>
      </c>
      <c r="I105" s="21">
        <v>12293476.35</v>
      </c>
      <c r="J105" s="21">
        <v>2815</v>
      </c>
      <c r="K105" s="21">
        <v>25230492.079</v>
      </c>
      <c r="L105" s="21">
        <f t="shared" si="0"/>
        <v>5519</v>
      </c>
      <c r="M105" s="21">
        <f t="shared" si="1"/>
        <v>136327409.30320001</v>
      </c>
      <c r="N105" s="21">
        <v>4591</v>
      </c>
      <c r="O105" s="21">
        <v>122240995.44</v>
      </c>
      <c r="P105" s="21">
        <v>652</v>
      </c>
      <c r="Q105" s="21">
        <v>13649331.369999999</v>
      </c>
      <c r="R105" s="21">
        <f t="shared" si="12"/>
        <v>5243</v>
      </c>
      <c r="S105" s="21">
        <f t="shared" si="13"/>
        <v>135890326.81</v>
      </c>
      <c r="T105" s="21">
        <f t="shared" si="3"/>
        <v>10762</v>
      </c>
      <c r="U105" s="21">
        <f t="shared" si="4"/>
        <v>272217736.11320001</v>
      </c>
      <c r="V105" s="11"/>
    </row>
    <row r="106" spans="1:22" s="5" customFormat="1" x14ac:dyDescent="0.2">
      <c r="A106" s="17">
        <v>99</v>
      </c>
      <c r="B106" s="30" t="s">
        <v>201</v>
      </c>
      <c r="C106" s="1" t="s">
        <v>202</v>
      </c>
      <c r="D106" s="22">
        <v>206</v>
      </c>
      <c r="E106" s="22">
        <v>3020643.37</v>
      </c>
      <c r="F106" s="22">
        <v>1298</v>
      </c>
      <c r="G106" s="22">
        <v>33557911.549999997</v>
      </c>
      <c r="H106" s="22">
        <v>4415</v>
      </c>
      <c r="I106" s="22">
        <v>28082710.699999999</v>
      </c>
      <c r="J106" s="22">
        <v>8013</v>
      </c>
      <c r="K106" s="22">
        <v>70418908.659999996</v>
      </c>
      <c r="L106" s="20">
        <f t="shared" si="0"/>
        <v>13932</v>
      </c>
      <c r="M106" s="20">
        <f t="shared" si="1"/>
        <v>135080174.27999997</v>
      </c>
      <c r="N106" s="22">
        <v>7618</v>
      </c>
      <c r="O106" s="22">
        <v>93633863.920000002</v>
      </c>
      <c r="P106" s="22">
        <v>1596</v>
      </c>
      <c r="Q106" s="22">
        <v>20537558.609999999</v>
      </c>
      <c r="R106" s="20">
        <f t="shared" si="12"/>
        <v>9214</v>
      </c>
      <c r="S106" s="20">
        <f t="shared" si="13"/>
        <v>114171422.53</v>
      </c>
      <c r="T106" s="20">
        <f t="shared" si="3"/>
        <v>23146</v>
      </c>
      <c r="U106" s="20">
        <f t="shared" si="4"/>
        <v>249251596.80999997</v>
      </c>
      <c r="V106" s="11"/>
    </row>
    <row r="107" spans="1:22" s="5" customFormat="1" x14ac:dyDescent="0.2">
      <c r="A107" s="14">
        <v>100</v>
      </c>
      <c r="B107" s="29" t="s">
        <v>199</v>
      </c>
      <c r="C107" s="16" t="s">
        <v>200</v>
      </c>
      <c r="D107" s="21">
        <v>78</v>
      </c>
      <c r="E107" s="21">
        <v>2421646.4900000002</v>
      </c>
      <c r="F107" s="21">
        <v>781</v>
      </c>
      <c r="G107" s="21">
        <v>24570846.559999999</v>
      </c>
      <c r="H107" s="21">
        <v>3249</v>
      </c>
      <c r="I107" s="21">
        <v>14177007.279999999</v>
      </c>
      <c r="J107" s="21">
        <v>10838</v>
      </c>
      <c r="K107" s="21">
        <v>73405527.030000001</v>
      </c>
      <c r="L107" s="21">
        <f t="shared" si="0"/>
        <v>14946</v>
      </c>
      <c r="M107" s="21">
        <f t="shared" si="1"/>
        <v>114575027.36</v>
      </c>
      <c r="N107" s="21">
        <v>11266</v>
      </c>
      <c r="O107" s="21">
        <v>103631836.91</v>
      </c>
      <c r="P107" s="21">
        <v>470</v>
      </c>
      <c r="Q107" s="21">
        <v>22283569.379999999</v>
      </c>
      <c r="R107" s="21">
        <f t="shared" ref="R107:R170" si="38">N107+P107</f>
        <v>11736</v>
      </c>
      <c r="S107" s="21">
        <f t="shared" ref="S107:S170" si="39">O107+Q107</f>
        <v>125915406.28999999</v>
      </c>
      <c r="T107" s="21">
        <f t="shared" si="3"/>
        <v>26682</v>
      </c>
      <c r="U107" s="21">
        <f t="shared" si="4"/>
        <v>240490433.64999998</v>
      </c>
      <c r="V107" s="11"/>
    </row>
    <row r="108" spans="1:22" s="5" customFormat="1" x14ac:dyDescent="0.2">
      <c r="A108" s="17">
        <v>101</v>
      </c>
      <c r="B108" s="30" t="s">
        <v>221</v>
      </c>
      <c r="C108" s="1" t="s">
        <v>222</v>
      </c>
      <c r="D108" s="22">
        <v>758</v>
      </c>
      <c r="E108" s="22">
        <v>67051088.859999999</v>
      </c>
      <c r="F108" s="22">
        <v>70</v>
      </c>
      <c r="G108" s="22">
        <v>18939300.120000001</v>
      </c>
      <c r="H108" s="22">
        <v>250</v>
      </c>
      <c r="I108" s="22">
        <v>15380183.76</v>
      </c>
      <c r="J108" s="22">
        <v>1288</v>
      </c>
      <c r="K108" s="22">
        <v>6341597.1299999999</v>
      </c>
      <c r="L108" s="20">
        <f t="shared" si="0"/>
        <v>2366</v>
      </c>
      <c r="M108" s="20">
        <f t="shared" si="1"/>
        <v>107712169.87</v>
      </c>
      <c r="N108" s="22">
        <v>59</v>
      </c>
      <c r="O108" s="22">
        <v>27576092.030000001</v>
      </c>
      <c r="P108" s="22">
        <v>362</v>
      </c>
      <c r="Q108" s="22">
        <v>84882010</v>
      </c>
      <c r="R108" s="20">
        <f t="shared" si="38"/>
        <v>421</v>
      </c>
      <c r="S108" s="20">
        <f t="shared" si="39"/>
        <v>112458102.03</v>
      </c>
      <c r="T108" s="20">
        <f t="shared" si="3"/>
        <v>2787</v>
      </c>
      <c r="U108" s="20">
        <f t="shared" si="4"/>
        <v>220170271.90000001</v>
      </c>
      <c r="V108" s="11"/>
    </row>
    <row r="109" spans="1:22" s="5" customFormat="1" x14ac:dyDescent="0.2">
      <c r="A109" s="14">
        <v>102</v>
      </c>
      <c r="B109" s="15" t="s">
        <v>246</v>
      </c>
      <c r="C109" s="16" t="s">
        <v>331</v>
      </c>
      <c r="D109" s="21">
        <v>47</v>
      </c>
      <c r="E109" s="21">
        <v>2688481.53</v>
      </c>
      <c r="F109" s="21">
        <v>395</v>
      </c>
      <c r="G109" s="21">
        <v>35940218.229999997</v>
      </c>
      <c r="H109" s="21">
        <v>1951</v>
      </c>
      <c r="I109" s="21">
        <v>70979767.819999993</v>
      </c>
      <c r="J109" s="21">
        <v>3272</v>
      </c>
      <c r="K109" s="21">
        <v>49280902.109999999</v>
      </c>
      <c r="L109" s="21">
        <f t="shared" ref="L109:L170" si="40">D109+F109+H109+J109</f>
        <v>5665</v>
      </c>
      <c r="M109" s="21">
        <f t="shared" ref="M109:M170" si="41">E109+G109+I109+K109</f>
        <v>158889369.69</v>
      </c>
      <c r="N109" s="21">
        <v>1405</v>
      </c>
      <c r="O109" s="21">
        <v>33391511.82</v>
      </c>
      <c r="P109" s="21">
        <v>603</v>
      </c>
      <c r="Q109" s="21">
        <v>21833281.629999999</v>
      </c>
      <c r="R109" s="21">
        <f t="shared" si="38"/>
        <v>2008</v>
      </c>
      <c r="S109" s="21">
        <f t="shared" si="39"/>
        <v>55224793.450000003</v>
      </c>
      <c r="T109" s="21">
        <f t="shared" ref="T109:T170" si="42">L109+R109</f>
        <v>7673</v>
      </c>
      <c r="U109" s="21">
        <f t="shared" ref="U109:U170" si="43">M109+S109</f>
        <v>214114163.13999999</v>
      </c>
      <c r="V109" s="11"/>
    </row>
    <row r="110" spans="1:22" s="5" customFormat="1" x14ac:dyDescent="0.2">
      <c r="A110" s="17">
        <v>103</v>
      </c>
      <c r="B110" s="30" t="s">
        <v>325</v>
      </c>
      <c r="C110" s="1" t="s">
        <v>326</v>
      </c>
      <c r="D110" s="22"/>
      <c r="E110" s="22"/>
      <c r="F110" s="22"/>
      <c r="G110" s="22"/>
      <c r="H110" s="22"/>
      <c r="I110" s="22"/>
      <c r="J110" s="22">
        <v>12</v>
      </c>
      <c r="K110" s="22">
        <v>12219.14</v>
      </c>
      <c r="L110" s="20">
        <f t="shared" si="40"/>
        <v>12</v>
      </c>
      <c r="M110" s="20">
        <f t="shared" si="41"/>
        <v>12219.14</v>
      </c>
      <c r="N110" s="22">
        <v>70</v>
      </c>
      <c r="O110" s="22">
        <v>101011858.42</v>
      </c>
      <c r="P110" s="22">
        <v>117</v>
      </c>
      <c r="Q110" s="22">
        <v>100926125.7</v>
      </c>
      <c r="R110" s="20">
        <f t="shared" si="38"/>
        <v>187</v>
      </c>
      <c r="S110" s="20">
        <f t="shared" si="39"/>
        <v>201937984.12</v>
      </c>
      <c r="T110" s="20">
        <f t="shared" si="42"/>
        <v>199</v>
      </c>
      <c r="U110" s="20">
        <f t="shared" si="43"/>
        <v>201950203.25999999</v>
      </c>
      <c r="V110" s="11"/>
    </row>
    <row r="111" spans="1:22" s="5" customFormat="1" x14ac:dyDescent="0.2">
      <c r="A111" s="14">
        <v>104</v>
      </c>
      <c r="B111" s="29" t="s">
        <v>236</v>
      </c>
      <c r="C111" s="16" t="s">
        <v>237</v>
      </c>
      <c r="D111" s="21">
        <v>2</v>
      </c>
      <c r="E111" s="21">
        <v>41402.03</v>
      </c>
      <c r="F111" s="21">
        <v>8</v>
      </c>
      <c r="G111" s="21">
        <v>83383.460000000006</v>
      </c>
      <c r="H111" s="21">
        <v>1821</v>
      </c>
      <c r="I111" s="21">
        <v>6698970.5300000003</v>
      </c>
      <c r="J111" s="21">
        <v>5017</v>
      </c>
      <c r="K111" s="21">
        <v>36712318.659999996</v>
      </c>
      <c r="L111" s="21">
        <f t="shared" si="40"/>
        <v>6848</v>
      </c>
      <c r="M111" s="21">
        <f t="shared" si="41"/>
        <v>43536074.68</v>
      </c>
      <c r="N111" s="21">
        <v>5334</v>
      </c>
      <c r="O111" s="21">
        <v>88811344.019999996</v>
      </c>
      <c r="P111" s="21">
        <v>897</v>
      </c>
      <c r="Q111" s="21">
        <v>58747457.93</v>
      </c>
      <c r="R111" s="21">
        <f t="shared" si="38"/>
        <v>6231</v>
      </c>
      <c r="S111" s="21">
        <f t="shared" si="39"/>
        <v>147558801.94999999</v>
      </c>
      <c r="T111" s="21">
        <f t="shared" si="42"/>
        <v>13079</v>
      </c>
      <c r="U111" s="21">
        <f t="shared" si="43"/>
        <v>191094876.63</v>
      </c>
      <c r="V111" s="11"/>
    </row>
    <row r="112" spans="1:22" s="5" customFormat="1" x14ac:dyDescent="0.2">
      <c r="A112" s="17">
        <v>105</v>
      </c>
      <c r="B112" s="30" t="s">
        <v>213</v>
      </c>
      <c r="C112" s="1" t="s">
        <v>214</v>
      </c>
      <c r="D112" s="22"/>
      <c r="E112" s="22"/>
      <c r="F112" s="22"/>
      <c r="G112" s="22"/>
      <c r="H112" s="22">
        <v>13093</v>
      </c>
      <c r="I112" s="22">
        <v>5768619.7000000002</v>
      </c>
      <c r="J112" s="22">
        <v>10394</v>
      </c>
      <c r="K112" s="22">
        <v>7719106.9800000004</v>
      </c>
      <c r="L112" s="20">
        <f t="shared" si="40"/>
        <v>23487</v>
      </c>
      <c r="M112" s="20">
        <f t="shared" si="41"/>
        <v>13487726.68</v>
      </c>
      <c r="N112" s="22">
        <v>628</v>
      </c>
      <c r="O112" s="22">
        <v>80968762.329999998</v>
      </c>
      <c r="P112" s="22">
        <v>420</v>
      </c>
      <c r="Q112" s="22">
        <v>78972771.909999996</v>
      </c>
      <c r="R112" s="20">
        <f t="shared" si="38"/>
        <v>1048</v>
      </c>
      <c r="S112" s="20">
        <f t="shared" si="39"/>
        <v>159941534.24000001</v>
      </c>
      <c r="T112" s="20">
        <f t="shared" si="42"/>
        <v>24535</v>
      </c>
      <c r="U112" s="20">
        <f t="shared" si="43"/>
        <v>173429260.92000002</v>
      </c>
      <c r="V112" s="11"/>
    </row>
    <row r="113" spans="1:22" s="5" customFormat="1" x14ac:dyDescent="0.2">
      <c r="A113" s="14">
        <v>106</v>
      </c>
      <c r="B113" s="29" t="s">
        <v>174</v>
      </c>
      <c r="C113" s="16" t="s">
        <v>175</v>
      </c>
      <c r="D113" s="21"/>
      <c r="E113" s="21"/>
      <c r="F113" s="21">
        <v>10</v>
      </c>
      <c r="G113" s="21">
        <v>150263.01999999999</v>
      </c>
      <c r="H113" s="21">
        <v>461</v>
      </c>
      <c r="I113" s="21">
        <v>42975075.359999999</v>
      </c>
      <c r="J113" s="21">
        <v>3921</v>
      </c>
      <c r="K113" s="21">
        <v>46890064.619999997</v>
      </c>
      <c r="L113" s="21">
        <f t="shared" si="40"/>
        <v>4392</v>
      </c>
      <c r="M113" s="21">
        <f t="shared" si="41"/>
        <v>90015403</v>
      </c>
      <c r="N113" s="21">
        <v>91</v>
      </c>
      <c r="O113" s="21">
        <v>43647536.049999997</v>
      </c>
      <c r="P113" s="21">
        <v>26</v>
      </c>
      <c r="Q113" s="21">
        <v>39023587.409999996</v>
      </c>
      <c r="R113" s="21">
        <f t="shared" si="38"/>
        <v>117</v>
      </c>
      <c r="S113" s="21">
        <f t="shared" si="39"/>
        <v>82671123.459999993</v>
      </c>
      <c r="T113" s="21">
        <f t="shared" si="42"/>
        <v>4509</v>
      </c>
      <c r="U113" s="21">
        <f t="shared" si="43"/>
        <v>172686526.45999998</v>
      </c>
      <c r="V113" s="11"/>
    </row>
    <row r="114" spans="1:22" s="5" customFormat="1" x14ac:dyDescent="0.2">
      <c r="A114" s="17">
        <v>107</v>
      </c>
      <c r="B114" s="30" t="s">
        <v>227</v>
      </c>
      <c r="C114" s="1" t="s">
        <v>228</v>
      </c>
      <c r="D114" s="22">
        <v>236</v>
      </c>
      <c r="E114" s="22">
        <v>4159905.37</v>
      </c>
      <c r="F114" s="22">
        <v>399</v>
      </c>
      <c r="G114" s="22">
        <v>5999422.4000000004</v>
      </c>
      <c r="H114" s="22">
        <v>3429</v>
      </c>
      <c r="I114" s="22">
        <v>11675646.619999999</v>
      </c>
      <c r="J114" s="22">
        <v>10429</v>
      </c>
      <c r="K114" s="22">
        <v>64187705.579999998</v>
      </c>
      <c r="L114" s="20">
        <f t="shared" si="40"/>
        <v>14493</v>
      </c>
      <c r="M114" s="20">
        <f t="shared" si="41"/>
        <v>86022679.969999999</v>
      </c>
      <c r="N114" s="22">
        <v>9069</v>
      </c>
      <c r="O114" s="22">
        <v>63845122.159999996</v>
      </c>
      <c r="P114" s="22">
        <v>917</v>
      </c>
      <c r="Q114" s="22">
        <v>9599230.3800000008</v>
      </c>
      <c r="R114" s="20">
        <f t="shared" si="38"/>
        <v>9986</v>
      </c>
      <c r="S114" s="20">
        <f t="shared" si="39"/>
        <v>73444352.539999992</v>
      </c>
      <c r="T114" s="20">
        <f t="shared" si="42"/>
        <v>24479</v>
      </c>
      <c r="U114" s="20">
        <f t="shared" si="43"/>
        <v>159467032.50999999</v>
      </c>
      <c r="V114" s="11"/>
    </row>
    <row r="115" spans="1:22" s="5" customFormat="1" x14ac:dyDescent="0.2">
      <c r="A115" s="14">
        <v>108</v>
      </c>
      <c r="B115" s="29" t="s">
        <v>232</v>
      </c>
      <c r="C115" s="16" t="s">
        <v>233</v>
      </c>
      <c r="D115" s="21"/>
      <c r="E115" s="21"/>
      <c r="F115" s="21">
        <v>36</v>
      </c>
      <c r="G115" s="21">
        <v>1191433.08</v>
      </c>
      <c r="H115" s="21">
        <v>4403</v>
      </c>
      <c r="I115" s="21">
        <v>27770161.710000001</v>
      </c>
      <c r="J115" s="21">
        <v>8686</v>
      </c>
      <c r="K115" s="21">
        <v>77901847.670000002</v>
      </c>
      <c r="L115" s="21">
        <f t="shared" si="40"/>
        <v>13125</v>
      </c>
      <c r="M115" s="21">
        <f t="shared" si="41"/>
        <v>106863442.46000001</v>
      </c>
      <c r="N115" s="21">
        <v>10762</v>
      </c>
      <c r="O115" s="21">
        <v>51870496.659999996</v>
      </c>
      <c r="P115" s="21">
        <v>59</v>
      </c>
      <c r="Q115" s="21">
        <v>336127.51</v>
      </c>
      <c r="R115" s="21">
        <f t="shared" si="38"/>
        <v>10821</v>
      </c>
      <c r="S115" s="21">
        <f t="shared" si="39"/>
        <v>52206624.169999994</v>
      </c>
      <c r="T115" s="21">
        <f t="shared" si="42"/>
        <v>23946</v>
      </c>
      <c r="U115" s="21">
        <f t="shared" si="43"/>
        <v>159070066.63</v>
      </c>
      <c r="V115" s="11"/>
    </row>
    <row r="116" spans="1:22" s="5" customFormat="1" x14ac:dyDescent="0.2">
      <c r="A116" s="17">
        <v>109</v>
      </c>
      <c r="B116" s="30" t="s">
        <v>215</v>
      </c>
      <c r="C116" s="1" t="s">
        <v>216</v>
      </c>
      <c r="D116" s="22">
        <v>4</v>
      </c>
      <c r="E116" s="22">
        <v>422435.88</v>
      </c>
      <c r="F116" s="22">
        <v>731</v>
      </c>
      <c r="G116" s="22">
        <v>32955545.390000001</v>
      </c>
      <c r="H116" s="22">
        <v>145</v>
      </c>
      <c r="I116" s="22">
        <v>10637441.060000001</v>
      </c>
      <c r="J116" s="22">
        <v>994</v>
      </c>
      <c r="K116" s="22">
        <v>40409336.759999998</v>
      </c>
      <c r="L116" s="20">
        <f t="shared" si="40"/>
        <v>1874</v>
      </c>
      <c r="M116" s="20">
        <f t="shared" si="41"/>
        <v>84424759.090000004</v>
      </c>
      <c r="N116" s="22">
        <v>235</v>
      </c>
      <c r="O116" s="22">
        <v>67757405.730000004</v>
      </c>
      <c r="P116" s="22">
        <v>47</v>
      </c>
      <c r="Q116" s="22">
        <v>5759674.5700000003</v>
      </c>
      <c r="R116" s="20">
        <f t="shared" si="38"/>
        <v>282</v>
      </c>
      <c r="S116" s="20">
        <f t="shared" si="39"/>
        <v>73517080.300000012</v>
      </c>
      <c r="T116" s="20">
        <f t="shared" si="42"/>
        <v>2156</v>
      </c>
      <c r="U116" s="20">
        <f t="shared" si="43"/>
        <v>157941839.39000002</v>
      </c>
      <c r="V116" s="11"/>
    </row>
    <row r="117" spans="1:22" s="5" customFormat="1" x14ac:dyDescent="0.2">
      <c r="A117" s="14">
        <v>110</v>
      </c>
      <c r="B117" s="15" t="s">
        <v>195</v>
      </c>
      <c r="C117" s="16" t="s">
        <v>196</v>
      </c>
      <c r="D117" s="21"/>
      <c r="E117" s="21"/>
      <c r="F117" s="21">
        <v>12</v>
      </c>
      <c r="G117" s="21">
        <v>2556092.9300000002</v>
      </c>
      <c r="H117" s="21">
        <v>606</v>
      </c>
      <c r="I117" s="21">
        <v>14840293.779999999</v>
      </c>
      <c r="J117" s="21">
        <v>682</v>
      </c>
      <c r="K117" s="21">
        <v>16124200.91</v>
      </c>
      <c r="L117" s="21">
        <f t="shared" si="40"/>
        <v>1300</v>
      </c>
      <c r="M117" s="21">
        <f t="shared" si="41"/>
        <v>33520587.620000001</v>
      </c>
      <c r="N117" s="21">
        <v>124</v>
      </c>
      <c r="O117" s="21">
        <v>57872900.079999998</v>
      </c>
      <c r="P117" s="21">
        <v>75</v>
      </c>
      <c r="Q117" s="21">
        <v>53849064.799999997</v>
      </c>
      <c r="R117" s="21">
        <f t="shared" si="38"/>
        <v>199</v>
      </c>
      <c r="S117" s="21">
        <f t="shared" si="39"/>
        <v>111721964.88</v>
      </c>
      <c r="T117" s="21">
        <f t="shared" si="42"/>
        <v>1499</v>
      </c>
      <c r="U117" s="21">
        <f t="shared" si="43"/>
        <v>145242552.5</v>
      </c>
      <c r="V117" s="11"/>
    </row>
    <row r="118" spans="1:22" s="5" customFormat="1" x14ac:dyDescent="0.2">
      <c r="A118" s="17">
        <v>111</v>
      </c>
      <c r="B118" s="30" t="s">
        <v>230</v>
      </c>
      <c r="C118" s="1" t="s">
        <v>231</v>
      </c>
      <c r="D118" s="22">
        <v>67</v>
      </c>
      <c r="E118" s="22">
        <v>1552082.98</v>
      </c>
      <c r="F118" s="22">
        <v>715</v>
      </c>
      <c r="G118" s="22">
        <v>14651433.460000001</v>
      </c>
      <c r="H118" s="22">
        <v>1591</v>
      </c>
      <c r="I118" s="22">
        <v>19987442.98</v>
      </c>
      <c r="J118" s="22">
        <v>3629</v>
      </c>
      <c r="K118" s="22">
        <v>35113732.960000001</v>
      </c>
      <c r="L118" s="20">
        <f t="shared" si="40"/>
        <v>6002</v>
      </c>
      <c r="M118" s="20">
        <f t="shared" si="41"/>
        <v>71304692.379999995</v>
      </c>
      <c r="N118" s="22">
        <v>3081</v>
      </c>
      <c r="O118" s="22">
        <v>47440395.829999998</v>
      </c>
      <c r="P118" s="22">
        <v>973</v>
      </c>
      <c r="Q118" s="22">
        <v>19219861.129999999</v>
      </c>
      <c r="R118" s="20">
        <f t="shared" si="38"/>
        <v>4054</v>
      </c>
      <c r="S118" s="20">
        <f t="shared" si="39"/>
        <v>66660256.959999993</v>
      </c>
      <c r="T118" s="20">
        <f t="shared" si="42"/>
        <v>10056</v>
      </c>
      <c r="U118" s="20">
        <f t="shared" si="43"/>
        <v>137964949.33999997</v>
      </c>
      <c r="V118" s="11"/>
    </row>
    <row r="119" spans="1:22" s="5" customFormat="1" x14ac:dyDescent="0.2">
      <c r="A119" s="14">
        <v>112</v>
      </c>
      <c r="B119" s="29" t="s">
        <v>247</v>
      </c>
      <c r="C119" s="16" t="s">
        <v>248</v>
      </c>
      <c r="D119" s="21">
        <v>293</v>
      </c>
      <c r="E119" s="21">
        <v>9020843.2899999991</v>
      </c>
      <c r="F119" s="21">
        <v>638</v>
      </c>
      <c r="G119" s="21">
        <v>17620398.07</v>
      </c>
      <c r="H119" s="21">
        <v>2752</v>
      </c>
      <c r="I119" s="21">
        <v>14715321.65</v>
      </c>
      <c r="J119" s="21">
        <v>5548</v>
      </c>
      <c r="K119" s="21">
        <v>38815433.560000002</v>
      </c>
      <c r="L119" s="21">
        <f t="shared" si="40"/>
        <v>9231</v>
      </c>
      <c r="M119" s="21">
        <f t="shared" si="41"/>
        <v>80171996.569999993</v>
      </c>
      <c r="N119" s="21">
        <v>3022</v>
      </c>
      <c r="O119" s="21">
        <v>44007910.729999997</v>
      </c>
      <c r="P119" s="21">
        <v>408</v>
      </c>
      <c r="Q119" s="21">
        <v>11381062.4</v>
      </c>
      <c r="R119" s="21">
        <f t="shared" si="38"/>
        <v>3430</v>
      </c>
      <c r="S119" s="21">
        <f t="shared" si="39"/>
        <v>55388973.129999995</v>
      </c>
      <c r="T119" s="21">
        <f t="shared" si="42"/>
        <v>12661</v>
      </c>
      <c r="U119" s="21">
        <f t="shared" si="43"/>
        <v>135560969.69999999</v>
      </c>
      <c r="V119" s="11"/>
    </row>
    <row r="120" spans="1:22" s="5" customFormat="1" x14ac:dyDescent="0.2">
      <c r="A120" s="17">
        <v>113</v>
      </c>
      <c r="B120" s="30" t="s">
        <v>211</v>
      </c>
      <c r="C120" s="1" t="s">
        <v>212</v>
      </c>
      <c r="D120" s="22">
        <v>150</v>
      </c>
      <c r="E120" s="22">
        <v>8181357.54</v>
      </c>
      <c r="F120" s="22">
        <v>593</v>
      </c>
      <c r="G120" s="22">
        <v>13570427.84</v>
      </c>
      <c r="H120" s="22">
        <v>1087</v>
      </c>
      <c r="I120" s="22">
        <v>23896193.059999999</v>
      </c>
      <c r="J120" s="22">
        <v>8154</v>
      </c>
      <c r="K120" s="22">
        <v>29831834.539999999</v>
      </c>
      <c r="L120" s="20">
        <f t="shared" si="40"/>
        <v>9984</v>
      </c>
      <c r="M120" s="20">
        <f t="shared" si="41"/>
        <v>75479812.979999989</v>
      </c>
      <c r="N120" s="22">
        <v>2323</v>
      </c>
      <c r="O120" s="22">
        <v>35524217.369999997</v>
      </c>
      <c r="P120" s="22">
        <v>1801</v>
      </c>
      <c r="Q120" s="22">
        <v>24205430.52</v>
      </c>
      <c r="R120" s="20">
        <f t="shared" si="38"/>
        <v>4124</v>
      </c>
      <c r="S120" s="20">
        <f t="shared" si="39"/>
        <v>59729647.890000001</v>
      </c>
      <c r="T120" s="20">
        <f t="shared" si="42"/>
        <v>14108</v>
      </c>
      <c r="U120" s="20">
        <f t="shared" si="43"/>
        <v>135209460.87</v>
      </c>
      <c r="V120" s="11"/>
    </row>
    <row r="121" spans="1:22" s="5" customFormat="1" x14ac:dyDescent="0.2">
      <c r="A121" s="14">
        <v>114</v>
      </c>
      <c r="B121" s="29" t="s">
        <v>225</v>
      </c>
      <c r="C121" s="16" t="s">
        <v>226</v>
      </c>
      <c r="D121" s="21">
        <v>271</v>
      </c>
      <c r="E121" s="21">
        <v>8539283.2599999998</v>
      </c>
      <c r="F121" s="21">
        <v>446</v>
      </c>
      <c r="G121" s="21">
        <v>10135510.51</v>
      </c>
      <c r="H121" s="21">
        <v>1552</v>
      </c>
      <c r="I121" s="21">
        <v>15389075</v>
      </c>
      <c r="J121" s="21">
        <v>5601</v>
      </c>
      <c r="K121" s="21">
        <v>35488709.469999999</v>
      </c>
      <c r="L121" s="21">
        <f t="shared" si="40"/>
        <v>7870</v>
      </c>
      <c r="M121" s="21">
        <f t="shared" si="41"/>
        <v>69552578.239999995</v>
      </c>
      <c r="N121" s="21">
        <v>4074</v>
      </c>
      <c r="O121" s="21">
        <v>43219079.189999998</v>
      </c>
      <c r="P121" s="21">
        <v>552</v>
      </c>
      <c r="Q121" s="21">
        <v>21540816.219999999</v>
      </c>
      <c r="R121" s="21">
        <f t="shared" si="38"/>
        <v>4626</v>
      </c>
      <c r="S121" s="21">
        <f t="shared" si="39"/>
        <v>64759895.409999996</v>
      </c>
      <c r="T121" s="21">
        <f t="shared" si="42"/>
        <v>12496</v>
      </c>
      <c r="U121" s="21">
        <f t="shared" si="43"/>
        <v>134312473.64999998</v>
      </c>
      <c r="V121" s="11"/>
    </row>
    <row r="122" spans="1:22" s="5" customFormat="1" x14ac:dyDescent="0.2">
      <c r="A122" s="17">
        <v>115</v>
      </c>
      <c r="B122" s="30" t="s">
        <v>219</v>
      </c>
      <c r="C122" s="1" t="s">
        <v>220</v>
      </c>
      <c r="D122" s="22">
        <v>6</v>
      </c>
      <c r="E122" s="22">
        <v>64216.9</v>
      </c>
      <c r="F122" s="22">
        <v>751</v>
      </c>
      <c r="G122" s="22">
        <v>19804439.129999999</v>
      </c>
      <c r="H122" s="22">
        <v>1519</v>
      </c>
      <c r="I122" s="22">
        <v>2320865.92</v>
      </c>
      <c r="J122" s="22">
        <v>5133</v>
      </c>
      <c r="K122" s="22">
        <v>24297140.18</v>
      </c>
      <c r="L122" s="20">
        <f t="shared" si="40"/>
        <v>7409</v>
      </c>
      <c r="M122" s="20">
        <f t="shared" si="41"/>
        <v>46486662.129999995</v>
      </c>
      <c r="N122" s="22">
        <v>2924</v>
      </c>
      <c r="O122" s="22">
        <v>62897676.109999999</v>
      </c>
      <c r="P122" s="22">
        <v>365</v>
      </c>
      <c r="Q122" s="22">
        <v>21178073.140000001</v>
      </c>
      <c r="R122" s="20">
        <f t="shared" si="38"/>
        <v>3289</v>
      </c>
      <c r="S122" s="20">
        <f t="shared" si="39"/>
        <v>84075749.25</v>
      </c>
      <c r="T122" s="20">
        <f t="shared" si="42"/>
        <v>10698</v>
      </c>
      <c r="U122" s="20">
        <f t="shared" si="43"/>
        <v>130562411.38</v>
      </c>
      <c r="V122" s="11"/>
    </row>
    <row r="123" spans="1:22" s="5" customFormat="1" x14ac:dyDescent="0.2">
      <c r="A123" s="14">
        <v>116</v>
      </c>
      <c r="B123" s="29" t="s">
        <v>242</v>
      </c>
      <c r="C123" s="16" t="s">
        <v>243</v>
      </c>
      <c r="D123" s="21">
        <v>771</v>
      </c>
      <c r="E123" s="21">
        <v>3982412.02</v>
      </c>
      <c r="F123" s="21">
        <v>357</v>
      </c>
      <c r="G123" s="21">
        <v>5639307.5300000003</v>
      </c>
      <c r="H123" s="21">
        <v>3123</v>
      </c>
      <c r="I123" s="21">
        <v>45072571.810000002</v>
      </c>
      <c r="J123" s="21">
        <v>4909</v>
      </c>
      <c r="K123" s="21">
        <v>22742474.43</v>
      </c>
      <c r="L123" s="21">
        <f t="shared" si="40"/>
        <v>9160</v>
      </c>
      <c r="M123" s="21">
        <f t="shared" si="41"/>
        <v>77436765.789999992</v>
      </c>
      <c r="N123" s="21">
        <v>829</v>
      </c>
      <c r="O123" s="21">
        <v>11721003.359999999</v>
      </c>
      <c r="P123" s="21">
        <v>502</v>
      </c>
      <c r="Q123" s="21">
        <v>32398459.030000001</v>
      </c>
      <c r="R123" s="21">
        <f t="shared" si="38"/>
        <v>1331</v>
      </c>
      <c r="S123" s="21">
        <f t="shared" si="39"/>
        <v>44119462.390000001</v>
      </c>
      <c r="T123" s="21">
        <f t="shared" si="42"/>
        <v>10491</v>
      </c>
      <c r="U123" s="21">
        <f t="shared" si="43"/>
        <v>121556228.17999999</v>
      </c>
      <c r="V123" s="11"/>
    </row>
    <row r="124" spans="1:22" s="5" customFormat="1" x14ac:dyDescent="0.2">
      <c r="A124" s="17">
        <v>117</v>
      </c>
      <c r="B124" s="30" t="s">
        <v>238</v>
      </c>
      <c r="C124" s="1" t="s">
        <v>239</v>
      </c>
      <c r="D124" s="22">
        <v>13</v>
      </c>
      <c r="E124" s="22">
        <v>30754.5</v>
      </c>
      <c r="F124" s="22">
        <v>454</v>
      </c>
      <c r="G124" s="22">
        <v>16999912.149999999</v>
      </c>
      <c r="H124" s="22">
        <v>1047</v>
      </c>
      <c r="I124" s="22">
        <v>8663895.4900000002</v>
      </c>
      <c r="J124" s="22">
        <v>4027</v>
      </c>
      <c r="K124" s="22">
        <v>32926869.93</v>
      </c>
      <c r="L124" s="20">
        <f t="shared" si="40"/>
        <v>5541</v>
      </c>
      <c r="M124" s="20">
        <f t="shared" si="41"/>
        <v>58621432.07</v>
      </c>
      <c r="N124" s="22">
        <v>2604</v>
      </c>
      <c r="O124" s="22">
        <v>45510292.039999999</v>
      </c>
      <c r="P124" s="22">
        <v>46</v>
      </c>
      <c r="Q124" s="22">
        <v>4278068.1399999997</v>
      </c>
      <c r="R124" s="20">
        <f t="shared" si="38"/>
        <v>2650</v>
      </c>
      <c r="S124" s="20">
        <f t="shared" si="39"/>
        <v>49788360.18</v>
      </c>
      <c r="T124" s="20">
        <f t="shared" si="42"/>
        <v>8191</v>
      </c>
      <c r="U124" s="20">
        <f t="shared" si="43"/>
        <v>108409792.25</v>
      </c>
      <c r="V124" s="11"/>
    </row>
    <row r="125" spans="1:22" s="5" customFormat="1" x14ac:dyDescent="0.2">
      <c r="A125" s="14">
        <v>118</v>
      </c>
      <c r="B125" s="15" t="s">
        <v>260</v>
      </c>
      <c r="C125" s="16" t="s">
        <v>261</v>
      </c>
      <c r="D125" s="21">
        <v>13</v>
      </c>
      <c r="E125" s="21">
        <v>393453.52</v>
      </c>
      <c r="F125" s="21">
        <v>412</v>
      </c>
      <c r="G125" s="21">
        <v>19641214.390000001</v>
      </c>
      <c r="H125" s="21">
        <v>421</v>
      </c>
      <c r="I125" s="21">
        <v>10943508.619999999</v>
      </c>
      <c r="J125" s="21">
        <v>495</v>
      </c>
      <c r="K125" s="21">
        <v>18641193.670000002</v>
      </c>
      <c r="L125" s="21">
        <f t="shared" si="40"/>
        <v>1341</v>
      </c>
      <c r="M125" s="21">
        <f t="shared" si="41"/>
        <v>49619370.200000003</v>
      </c>
      <c r="N125" s="21">
        <v>806</v>
      </c>
      <c r="O125" s="21">
        <v>37469551.240000002</v>
      </c>
      <c r="P125" s="21">
        <v>423</v>
      </c>
      <c r="Q125" s="21">
        <v>10524000.960000001</v>
      </c>
      <c r="R125" s="21">
        <f t="shared" si="38"/>
        <v>1229</v>
      </c>
      <c r="S125" s="21">
        <f t="shared" si="39"/>
        <v>47993552.200000003</v>
      </c>
      <c r="T125" s="21">
        <f t="shared" si="42"/>
        <v>2570</v>
      </c>
      <c r="U125" s="21">
        <f t="shared" si="43"/>
        <v>97612922.400000006</v>
      </c>
      <c r="V125" s="11"/>
    </row>
    <row r="126" spans="1:22" s="5" customFormat="1" x14ac:dyDescent="0.2">
      <c r="A126" s="17">
        <v>119</v>
      </c>
      <c r="B126" s="30" t="s">
        <v>249</v>
      </c>
      <c r="C126" s="1" t="s">
        <v>250</v>
      </c>
      <c r="D126" s="22">
        <v>68</v>
      </c>
      <c r="E126" s="22">
        <v>2685744.94</v>
      </c>
      <c r="F126" s="22">
        <v>1139</v>
      </c>
      <c r="G126" s="22">
        <v>26065021.149999999</v>
      </c>
      <c r="H126" s="22">
        <v>728</v>
      </c>
      <c r="I126" s="22">
        <v>8509233.7899999991</v>
      </c>
      <c r="J126" s="22">
        <v>1581</v>
      </c>
      <c r="K126" s="22">
        <v>9348457.6899999995</v>
      </c>
      <c r="L126" s="20">
        <f t="shared" si="40"/>
        <v>3516</v>
      </c>
      <c r="M126" s="20">
        <f t="shared" si="41"/>
        <v>46608457.569999993</v>
      </c>
      <c r="N126" s="22">
        <v>2881</v>
      </c>
      <c r="O126" s="22">
        <v>35579996.710000001</v>
      </c>
      <c r="P126" s="22">
        <v>345</v>
      </c>
      <c r="Q126" s="22">
        <v>11357125.92</v>
      </c>
      <c r="R126" s="20">
        <f t="shared" si="38"/>
        <v>3226</v>
      </c>
      <c r="S126" s="20">
        <f t="shared" si="39"/>
        <v>46937122.630000003</v>
      </c>
      <c r="T126" s="20">
        <f t="shared" si="42"/>
        <v>6742</v>
      </c>
      <c r="U126" s="20">
        <f t="shared" si="43"/>
        <v>93545580.199999988</v>
      </c>
      <c r="V126" s="11"/>
    </row>
    <row r="127" spans="1:22" s="5" customFormat="1" x14ac:dyDescent="0.2">
      <c r="A127" s="14">
        <v>120</v>
      </c>
      <c r="B127" s="29" t="s">
        <v>317</v>
      </c>
      <c r="C127" s="16" t="s">
        <v>318</v>
      </c>
      <c r="D127" s="21">
        <v>45</v>
      </c>
      <c r="E127" s="21">
        <v>7068155.7000000002</v>
      </c>
      <c r="F127" s="21">
        <v>344</v>
      </c>
      <c r="G127" s="21">
        <v>37459476.969999999</v>
      </c>
      <c r="H127" s="21">
        <v>5</v>
      </c>
      <c r="I127" s="21">
        <v>26700</v>
      </c>
      <c r="J127" s="21">
        <v>70</v>
      </c>
      <c r="K127" s="21">
        <v>744465.96</v>
      </c>
      <c r="L127" s="21">
        <f t="shared" si="40"/>
        <v>464</v>
      </c>
      <c r="M127" s="21">
        <f t="shared" si="41"/>
        <v>45298798.630000003</v>
      </c>
      <c r="N127" s="21">
        <v>75</v>
      </c>
      <c r="O127" s="21">
        <v>37113908.490000002</v>
      </c>
      <c r="P127" s="21">
        <v>13</v>
      </c>
      <c r="Q127" s="21">
        <v>5989876.8499999996</v>
      </c>
      <c r="R127" s="21">
        <f t="shared" si="38"/>
        <v>88</v>
      </c>
      <c r="S127" s="21">
        <f t="shared" si="39"/>
        <v>43103785.340000004</v>
      </c>
      <c r="T127" s="21">
        <f t="shared" si="42"/>
        <v>552</v>
      </c>
      <c r="U127" s="21">
        <f t="shared" si="43"/>
        <v>88402583.969999999</v>
      </c>
      <c r="V127" s="11"/>
    </row>
    <row r="128" spans="1:22" s="5" customFormat="1" x14ac:dyDescent="0.2">
      <c r="A128" s="17">
        <v>121</v>
      </c>
      <c r="B128" s="30" t="s">
        <v>251</v>
      </c>
      <c r="C128" s="1" t="s">
        <v>252</v>
      </c>
      <c r="D128" s="22">
        <v>17</v>
      </c>
      <c r="E128" s="22">
        <v>217920.23</v>
      </c>
      <c r="F128" s="22">
        <v>214</v>
      </c>
      <c r="G128" s="22">
        <v>3271313.71</v>
      </c>
      <c r="H128" s="22">
        <v>3326</v>
      </c>
      <c r="I128" s="22">
        <v>12906578.01</v>
      </c>
      <c r="J128" s="22">
        <v>5586</v>
      </c>
      <c r="K128" s="22">
        <v>36424104.240000002</v>
      </c>
      <c r="L128" s="20">
        <f t="shared" si="40"/>
        <v>9143</v>
      </c>
      <c r="M128" s="20">
        <f t="shared" si="41"/>
        <v>52819916.189999998</v>
      </c>
      <c r="N128" s="22">
        <v>2210</v>
      </c>
      <c r="O128" s="22">
        <v>29499361.949999999</v>
      </c>
      <c r="P128" s="22">
        <v>204</v>
      </c>
      <c r="Q128" s="22">
        <v>2716003.69</v>
      </c>
      <c r="R128" s="20">
        <f t="shared" si="38"/>
        <v>2414</v>
      </c>
      <c r="S128" s="20">
        <f t="shared" si="39"/>
        <v>32215365.640000001</v>
      </c>
      <c r="T128" s="20">
        <f t="shared" si="42"/>
        <v>11557</v>
      </c>
      <c r="U128" s="20">
        <f t="shared" si="43"/>
        <v>85035281.829999998</v>
      </c>
      <c r="V128" s="11"/>
    </row>
    <row r="129" spans="1:22" s="5" customFormat="1" x14ac:dyDescent="0.2">
      <c r="A129" s="14">
        <v>122</v>
      </c>
      <c r="B129" s="29" t="s">
        <v>253</v>
      </c>
      <c r="C129" s="16" t="s">
        <v>254</v>
      </c>
      <c r="D129" s="21">
        <v>166</v>
      </c>
      <c r="E129" s="21">
        <v>782437.88</v>
      </c>
      <c r="F129" s="21">
        <v>504</v>
      </c>
      <c r="G129" s="21">
        <v>7475374.5499999998</v>
      </c>
      <c r="H129" s="21">
        <v>1935</v>
      </c>
      <c r="I129" s="21">
        <v>6740168.1699999999</v>
      </c>
      <c r="J129" s="21">
        <v>5440</v>
      </c>
      <c r="K129" s="21">
        <v>31129407.579999998</v>
      </c>
      <c r="L129" s="21">
        <f t="shared" si="40"/>
        <v>8045</v>
      </c>
      <c r="M129" s="21">
        <f t="shared" si="41"/>
        <v>46127388.18</v>
      </c>
      <c r="N129" s="21">
        <v>3055</v>
      </c>
      <c r="O129" s="21">
        <v>33427714.059999999</v>
      </c>
      <c r="P129" s="21">
        <v>157</v>
      </c>
      <c r="Q129" s="21">
        <v>2312222.42</v>
      </c>
      <c r="R129" s="21">
        <f t="shared" si="38"/>
        <v>3212</v>
      </c>
      <c r="S129" s="21">
        <f t="shared" si="39"/>
        <v>35739936.479999997</v>
      </c>
      <c r="T129" s="21">
        <f t="shared" si="42"/>
        <v>11257</v>
      </c>
      <c r="U129" s="21">
        <f t="shared" si="43"/>
        <v>81867324.659999996</v>
      </c>
      <c r="V129" s="11"/>
    </row>
    <row r="130" spans="1:22" s="5" customFormat="1" x14ac:dyDescent="0.2">
      <c r="A130" s="17">
        <v>123</v>
      </c>
      <c r="B130" s="30" t="s">
        <v>257</v>
      </c>
      <c r="C130" s="1" t="s">
        <v>335</v>
      </c>
      <c r="D130" s="22">
        <v>29</v>
      </c>
      <c r="E130" s="22">
        <v>332647.62</v>
      </c>
      <c r="F130" s="22">
        <v>612</v>
      </c>
      <c r="G130" s="22">
        <v>19204742.699999999</v>
      </c>
      <c r="H130" s="22">
        <v>3313</v>
      </c>
      <c r="I130" s="22">
        <v>10458794.09</v>
      </c>
      <c r="J130" s="22">
        <v>1018</v>
      </c>
      <c r="K130" s="22">
        <v>8780879.3599999994</v>
      </c>
      <c r="L130" s="20">
        <f t="shared" si="40"/>
        <v>4972</v>
      </c>
      <c r="M130" s="20">
        <f t="shared" si="41"/>
        <v>38777063.769999996</v>
      </c>
      <c r="N130" s="22">
        <v>1130</v>
      </c>
      <c r="O130" s="22">
        <v>28462581.280000001</v>
      </c>
      <c r="P130" s="22">
        <v>461</v>
      </c>
      <c r="Q130" s="22">
        <v>11271189.24</v>
      </c>
      <c r="R130" s="20">
        <f t="shared" si="38"/>
        <v>1591</v>
      </c>
      <c r="S130" s="20">
        <f t="shared" si="39"/>
        <v>39733770.520000003</v>
      </c>
      <c r="T130" s="20">
        <f t="shared" si="42"/>
        <v>6563</v>
      </c>
      <c r="U130" s="20">
        <f t="shared" si="43"/>
        <v>78510834.289999992</v>
      </c>
      <c r="V130" s="11"/>
    </row>
    <row r="131" spans="1:22" s="5" customFormat="1" x14ac:dyDescent="0.2">
      <c r="A131" s="14">
        <v>124</v>
      </c>
      <c r="B131" s="29" t="s">
        <v>244</v>
      </c>
      <c r="C131" s="16" t="s">
        <v>245</v>
      </c>
      <c r="D131" s="21">
        <v>85</v>
      </c>
      <c r="E131" s="21">
        <v>1791475.96</v>
      </c>
      <c r="F131" s="21">
        <v>193</v>
      </c>
      <c r="G131" s="21">
        <v>4927365.8499999996</v>
      </c>
      <c r="H131" s="21">
        <v>480</v>
      </c>
      <c r="I131" s="21">
        <v>22623111.93</v>
      </c>
      <c r="J131" s="21">
        <v>532</v>
      </c>
      <c r="K131" s="21">
        <v>21362414.460000001</v>
      </c>
      <c r="L131" s="21">
        <f t="shared" si="40"/>
        <v>1290</v>
      </c>
      <c r="M131" s="21">
        <f t="shared" si="41"/>
        <v>50704368.200000003</v>
      </c>
      <c r="N131" s="21">
        <v>676</v>
      </c>
      <c r="O131" s="21">
        <v>14405489.51</v>
      </c>
      <c r="P131" s="21">
        <v>524</v>
      </c>
      <c r="Q131" s="21">
        <v>12533198.57</v>
      </c>
      <c r="R131" s="21">
        <f t="shared" si="38"/>
        <v>1200</v>
      </c>
      <c r="S131" s="21">
        <f t="shared" si="39"/>
        <v>26938688.079999998</v>
      </c>
      <c r="T131" s="21">
        <f t="shared" si="42"/>
        <v>2490</v>
      </c>
      <c r="U131" s="21">
        <f t="shared" si="43"/>
        <v>77643056.280000001</v>
      </c>
      <c r="V131" s="11"/>
    </row>
    <row r="132" spans="1:22" s="5" customFormat="1" x14ac:dyDescent="0.2">
      <c r="A132" s="17">
        <v>125</v>
      </c>
      <c r="B132" s="30" t="s">
        <v>234</v>
      </c>
      <c r="C132" s="1" t="s">
        <v>235</v>
      </c>
      <c r="D132" s="22">
        <v>37</v>
      </c>
      <c r="E132" s="22">
        <v>1332210</v>
      </c>
      <c r="F132" s="22">
        <v>550</v>
      </c>
      <c r="G132" s="22">
        <v>23911851.129999999</v>
      </c>
      <c r="H132" s="22">
        <v>143</v>
      </c>
      <c r="I132" s="22">
        <v>2566329.63</v>
      </c>
      <c r="J132" s="22">
        <v>444</v>
      </c>
      <c r="K132" s="22">
        <v>11043519.449999999</v>
      </c>
      <c r="L132" s="20">
        <f t="shared" si="40"/>
        <v>1174</v>
      </c>
      <c r="M132" s="20">
        <f t="shared" si="41"/>
        <v>38853910.209999993</v>
      </c>
      <c r="N132" s="22">
        <v>656</v>
      </c>
      <c r="O132" s="22">
        <v>33605676.850000001</v>
      </c>
      <c r="P132" s="22">
        <v>109</v>
      </c>
      <c r="Q132" s="22">
        <v>2548493.54</v>
      </c>
      <c r="R132" s="20">
        <f t="shared" si="38"/>
        <v>765</v>
      </c>
      <c r="S132" s="20">
        <f t="shared" si="39"/>
        <v>36154170.390000001</v>
      </c>
      <c r="T132" s="20">
        <f t="shared" si="42"/>
        <v>1939</v>
      </c>
      <c r="U132" s="20">
        <f t="shared" si="43"/>
        <v>75008080.599999994</v>
      </c>
      <c r="V132" s="11"/>
    </row>
    <row r="133" spans="1:22" s="5" customFormat="1" x14ac:dyDescent="0.2">
      <c r="A133" s="14">
        <v>126</v>
      </c>
      <c r="B133" s="15" t="s">
        <v>262</v>
      </c>
      <c r="C133" s="16" t="s">
        <v>263</v>
      </c>
      <c r="D133" s="21"/>
      <c r="E133" s="21"/>
      <c r="F133" s="21">
        <v>3</v>
      </c>
      <c r="G133" s="21">
        <v>33112.81</v>
      </c>
      <c r="H133" s="21">
        <v>1885</v>
      </c>
      <c r="I133" s="21">
        <v>3888986.31</v>
      </c>
      <c r="J133" s="21">
        <v>6827</v>
      </c>
      <c r="K133" s="21">
        <v>32736526.059999999</v>
      </c>
      <c r="L133" s="21">
        <f t="shared" si="40"/>
        <v>8715</v>
      </c>
      <c r="M133" s="21">
        <f t="shared" si="41"/>
        <v>36658625.18</v>
      </c>
      <c r="N133" s="21">
        <v>3194</v>
      </c>
      <c r="O133" s="21">
        <v>29954786.879999999</v>
      </c>
      <c r="P133" s="21">
        <v>37</v>
      </c>
      <c r="Q133" s="21">
        <v>1056627.97</v>
      </c>
      <c r="R133" s="21">
        <f t="shared" si="38"/>
        <v>3231</v>
      </c>
      <c r="S133" s="21">
        <f t="shared" si="39"/>
        <v>31011414.849999998</v>
      </c>
      <c r="T133" s="21">
        <f t="shared" si="42"/>
        <v>11946</v>
      </c>
      <c r="U133" s="21">
        <f t="shared" si="43"/>
        <v>67670040.030000001</v>
      </c>
      <c r="V133" s="11"/>
    </row>
    <row r="134" spans="1:22" s="5" customFormat="1" x14ac:dyDescent="0.2">
      <c r="A134" s="17">
        <v>127</v>
      </c>
      <c r="B134" s="30" t="s">
        <v>276</v>
      </c>
      <c r="C134" s="1" t="s">
        <v>277</v>
      </c>
      <c r="D134" s="22">
        <v>728</v>
      </c>
      <c r="E134" s="22">
        <v>22478213.949999999</v>
      </c>
      <c r="F134" s="22">
        <v>129</v>
      </c>
      <c r="G134" s="22">
        <v>1718453.44</v>
      </c>
      <c r="H134" s="22">
        <v>119</v>
      </c>
      <c r="I134" s="22">
        <v>1632599.36</v>
      </c>
      <c r="J134" s="22">
        <v>453</v>
      </c>
      <c r="K134" s="22">
        <v>3115740.79</v>
      </c>
      <c r="L134" s="20">
        <f t="shared" si="40"/>
        <v>1429</v>
      </c>
      <c r="M134" s="20">
        <f t="shared" si="41"/>
        <v>28945007.539999999</v>
      </c>
      <c r="N134" s="22">
        <v>331</v>
      </c>
      <c r="O134" s="22">
        <v>4858989.3</v>
      </c>
      <c r="P134" s="22">
        <v>770</v>
      </c>
      <c r="Q134" s="22">
        <v>24132272.300000001</v>
      </c>
      <c r="R134" s="20">
        <f t="shared" si="38"/>
        <v>1101</v>
      </c>
      <c r="S134" s="20">
        <f t="shared" si="39"/>
        <v>28991261.600000001</v>
      </c>
      <c r="T134" s="20">
        <f t="shared" si="42"/>
        <v>2530</v>
      </c>
      <c r="U134" s="20">
        <f t="shared" si="43"/>
        <v>57936269.140000001</v>
      </c>
      <c r="V134" s="11"/>
    </row>
    <row r="135" spans="1:22" s="5" customFormat="1" x14ac:dyDescent="0.2">
      <c r="A135" s="14">
        <v>128</v>
      </c>
      <c r="B135" s="29" t="s">
        <v>274</v>
      </c>
      <c r="C135" s="16" t="s">
        <v>275</v>
      </c>
      <c r="D135" s="21">
        <v>317</v>
      </c>
      <c r="E135" s="21">
        <v>17665832.879999999</v>
      </c>
      <c r="F135" s="21">
        <v>83</v>
      </c>
      <c r="G135" s="21">
        <v>3946434.33</v>
      </c>
      <c r="H135" s="21">
        <v>204</v>
      </c>
      <c r="I135" s="21">
        <v>5458380.5599999996</v>
      </c>
      <c r="J135" s="21">
        <v>368</v>
      </c>
      <c r="K135" s="21">
        <v>1901011.39</v>
      </c>
      <c r="L135" s="21">
        <f t="shared" si="40"/>
        <v>972</v>
      </c>
      <c r="M135" s="21">
        <f t="shared" si="41"/>
        <v>28971659.16</v>
      </c>
      <c r="N135" s="21">
        <v>34</v>
      </c>
      <c r="O135" s="21">
        <v>6070986.29</v>
      </c>
      <c r="P135" s="21">
        <v>158</v>
      </c>
      <c r="Q135" s="21">
        <v>20368408.289999999</v>
      </c>
      <c r="R135" s="21">
        <f t="shared" si="38"/>
        <v>192</v>
      </c>
      <c r="S135" s="21">
        <f t="shared" si="39"/>
        <v>26439394.579999998</v>
      </c>
      <c r="T135" s="21">
        <f t="shared" si="42"/>
        <v>1164</v>
      </c>
      <c r="U135" s="21">
        <f t="shared" si="43"/>
        <v>55411053.739999995</v>
      </c>
      <c r="V135" s="11"/>
    </row>
    <row r="136" spans="1:22" s="5" customFormat="1" x14ac:dyDescent="0.2">
      <c r="A136" s="17">
        <v>129</v>
      </c>
      <c r="B136" s="30" t="s">
        <v>272</v>
      </c>
      <c r="C136" s="1" t="s">
        <v>273</v>
      </c>
      <c r="D136" s="22"/>
      <c r="E136" s="22"/>
      <c r="F136" s="22">
        <v>22</v>
      </c>
      <c r="G136" s="22">
        <v>369868.43</v>
      </c>
      <c r="H136" s="22">
        <v>359</v>
      </c>
      <c r="I136" s="22">
        <v>2540553.08</v>
      </c>
      <c r="J136" s="22">
        <v>3487</v>
      </c>
      <c r="K136" s="22">
        <v>25034795.699999999</v>
      </c>
      <c r="L136" s="20">
        <f t="shared" si="40"/>
        <v>3868</v>
      </c>
      <c r="M136" s="20">
        <f t="shared" si="41"/>
        <v>27945217.210000001</v>
      </c>
      <c r="N136" s="22">
        <v>5732</v>
      </c>
      <c r="O136" s="22">
        <v>24603211.18</v>
      </c>
      <c r="P136" s="22">
        <v>71</v>
      </c>
      <c r="Q136" s="22">
        <v>1740918.42</v>
      </c>
      <c r="R136" s="20">
        <f t="shared" si="38"/>
        <v>5803</v>
      </c>
      <c r="S136" s="20">
        <f t="shared" si="39"/>
        <v>26344129.600000001</v>
      </c>
      <c r="T136" s="20">
        <f t="shared" si="42"/>
        <v>9671</v>
      </c>
      <c r="U136" s="20">
        <f t="shared" si="43"/>
        <v>54289346.810000002</v>
      </c>
      <c r="V136" s="11"/>
    </row>
    <row r="137" spans="1:22" s="5" customFormat="1" x14ac:dyDescent="0.2">
      <c r="A137" s="14">
        <v>130</v>
      </c>
      <c r="B137" s="29" t="s">
        <v>270</v>
      </c>
      <c r="C137" s="16" t="s">
        <v>271</v>
      </c>
      <c r="D137" s="21">
        <v>32</v>
      </c>
      <c r="E137" s="21">
        <v>2071085.54</v>
      </c>
      <c r="F137" s="21">
        <v>203</v>
      </c>
      <c r="G137" s="21">
        <v>4537814.41</v>
      </c>
      <c r="H137" s="21">
        <v>296</v>
      </c>
      <c r="I137" s="21">
        <v>3339552.87</v>
      </c>
      <c r="J137" s="21">
        <v>1149</v>
      </c>
      <c r="K137" s="21">
        <v>13327350.449999999</v>
      </c>
      <c r="L137" s="21">
        <f t="shared" si="40"/>
        <v>1680</v>
      </c>
      <c r="M137" s="21">
        <f t="shared" si="41"/>
        <v>23275803.27</v>
      </c>
      <c r="N137" s="21">
        <v>1064</v>
      </c>
      <c r="O137" s="21">
        <v>18649357.350000001</v>
      </c>
      <c r="P137" s="21">
        <v>184</v>
      </c>
      <c r="Q137" s="21">
        <v>6195383.7199999997</v>
      </c>
      <c r="R137" s="21">
        <f t="shared" si="38"/>
        <v>1248</v>
      </c>
      <c r="S137" s="21">
        <f t="shared" si="39"/>
        <v>24844741.07</v>
      </c>
      <c r="T137" s="21">
        <f t="shared" si="42"/>
        <v>2928</v>
      </c>
      <c r="U137" s="21">
        <f t="shared" si="43"/>
        <v>48120544.340000004</v>
      </c>
      <c r="V137" s="11"/>
    </row>
    <row r="138" spans="1:22" s="5" customFormat="1" x14ac:dyDescent="0.2">
      <c r="A138" s="17">
        <v>131</v>
      </c>
      <c r="B138" s="30" t="s">
        <v>268</v>
      </c>
      <c r="C138" s="1" t="s">
        <v>269</v>
      </c>
      <c r="D138" s="22">
        <v>31</v>
      </c>
      <c r="E138" s="22">
        <v>1817846.44</v>
      </c>
      <c r="F138" s="22">
        <v>5</v>
      </c>
      <c r="G138" s="22">
        <v>444948.1</v>
      </c>
      <c r="H138" s="22">
        <v>2220</v>
      </c>
      <c r="I138" s="22">
        <v>1664278.84</v>
      </c>
      <c r="J138" s="22">
        <v>15050</v>
      </c>
      <c r="K138" s="22">
        <v>20466306.800000001</v>
      </c>
      <c r="L138" s="20">
        <f t="shared" si="40"/>
        <v>17306</v>
      </c>
      <c r="M138" s="20">
        <f t="shared" si="41"/>
        <v>24393380.18</v>
      </c>
      <c r="N138" s="22">
        <v>2437</v>
      </c>
      <c r="O138" s="22">
        <v>19597551.629999999</v>
      </c>
      <c r="P138" s="22">
        <v>38</v>
      </c>
      <c r="Q138" s="22">
        <v>2063351.63</v>
      </c>
      <c r="R138" s="20">
        <f t="shared" si="38"/>
        <v>2475</v>
      </c>
      <c r="S138" s="20">
        <f t="shared" si="39"/>
        <v>21660903.259999998</v>
      </c>
      <c r="T138" s="20">
        <f t="shared" si="42"/>
        <v>19781</v>
      </c>
      <c r="U138" s="20">
        <f t="shared" si="43"/>
        <v>46054283.439999998</v>
      </c>
      <c r="V138" s="11"/>
    </row>
    <row r="139" spans="1:22" s="5" customFormat="1" x14ac:dyDescent="0.2">
      <c r="A139" s="14">
        <v>132</v>
      </c>
      <c r="B139" s="29" t="s">
        <v>280</v>
      </c>
      <c r="C139" s="16" t="s">
        <v>281</v>
      </c>
      <c r="D139" s="21"/>
      <c r="E139" s="21"/>
      <c r="F139" s="21"/>
      <c r="G139" s="21"/>
      <c r="H139" s="21">
        <v>2564</v>
      </c>
      <c r="I139" s="21">
        <v>6747735.1100000003</v>
      </c>
      <c r="J139" s="21">
        <v>3240</v>
      </c>
      <c r="K139" s="21">
        <v>22144794.82</v>
      </c>
      <c r="L139" s="21">
        <f t="shared" si="40"/>
        <v>5804</v>
      </c>
      <c r="M139" s="21">
        <f t="shared" si="41"/>
        <v>28892529.93</v>
      </c>
      <c r="N139" s="21">
        <v>1589</v>
      </c>
      <c r="O139" s="21">
        <v>15196560.98</v>
      </c>
      <c r="P139" s="21">
        <v>15</v>
      </c>
      <c r="Q139" s="21">
        <v>110770</v>
      </c>
      <c r="R139" s="21">
        <f t="shared" si="38"/>
        <v>1604</v>
      </c>
      <c r="S139" s="21">
        <f t="shared" si="39"/>
        <v>15307330.98</v>
      </c>
      <c r="T139" s="21">
        <f t="shared" si="42"/>
        <v>7408</v>
      </c>
      <c r="U139" s="21">
        <f t="shared" si="43"/>
        <v>44199860.909999996</v>
      </c>
      <c r="V139" s="11"/>
    </row>
    <row r="140" spans="1:22" s="5" customFormat="1" x14ac:dyDescent="0.2">
      <c r="A140" s="17">
        <v>133</v>
      </c>
      <c r="B140" s="30" t="s">
        <v>266</v>
      </c>
      <c r="C140" s="1" t="s">
        <v>267</v>
      </c>
      <c r="D140" s="22">
        <v>45</v>
      </c>
      <c r="E140" s="22">
        <v>477567.61</v>
      </c>
      <c r="F140" s="22">
        <v>607</v>
      </c>
      <c r="G140" s="22">
        <v>9835765.4399999995</v>
      </c>
      <c r="H140" s="22">
        <v>349</v>
      </c>
      <c r="I140" s="22">
        <v>2300876.9300000002</v>
      </c>
      <c r="J140" s="22">
        <v>1369</v>
      </c>
      <c r="K140" s="22">
        <v>7983587.6799999997</v>
      </c>
      <c r="L140" s="20">
        <f t="shared" si="40"/>
        <v>2370</v>
      </c>
      <c r="M140" s="20">
        <f t="shared" si="41"/>
        <v>20597797.659999996</v>
      </c>
      <c r="N140" s="22">
        <v>2185</v>
      </c>
      <c r="O140" s="22">
        <v>17559240.719999999</v>
      </c>
      <c r="P140" s="22">
        <v>226</v>
      </c>
      <c r="Q140" s="22">
        <v>2518199.75</v>
      </c>
      <c r="R140" s="20">
        <f t="shared" si="38"/>
        <v>2411</v>
      </c>
      <c r="S140" s="20">
        <f t="shared" si="39"/>
        <v>20077440.469999999</v>
      </c>
      <c r="T140" s="20">
        <f t="shared" si="42"/>
        <v>4781</v>
      </c>
      <c r="U140" s="20">
        <f t="shared" si="43"/>
        <v>40675238.129999995</v>
      </c>
      <c r="V140" s="11"/>
    </row>
    <row r="141" spans="1:22" s="5" customFormat="1" x14ac:dyDescent="0.2">
      <c r="A141" s="14">
        <v>134</v>
      </c>
      <c r="B141" s="15" t="s">
        <v>286</v>
      </c>
      <c r="C141" s="16" t="s">
        <v>287</v>
      </c>
      <c r="D141" s="21"/>
      <c r="E141" s="21"/>
      <c r="F141" s="21">
        <v>90</v>
      </c>
      <c r="G141" s="21">
        <v>1447024.44</v>
      </c>
      <c r="H141" s="21">
        <v>187</v>
      </c>
      <c r="I141" s="21">
        <v>1661382.71</v>
      </c>
      <c r="J141" s="21">
        <v>2773</v>
      </c>
      <c r="K141" s="21">
        <v>17384867.43</v>
      </c>
      <c r="L141" s="21">
        <f t="shared" si="40"/>
        <v>3050</v>
      </c>
      <c r="M141" s="21">
        <f t="shared" si="41"/>
        <v>20493274.579999998</v>
      </c>
      <c r="N141" s="21">
        <v>2603</v>
      </c>
      <c r="O141" s="21">
        <v>18576470.280000001</v>
      </c>
      <c r="P141" s="21">
        <v>96</v>
      </c>
      <c r="Q141" s="21">
        <v>1405848.28</v>
      </c>
      <c r="R141" s="21">
        <f t="shared" si="38"/>
        <v>2699</v>
      </c>
      <c r="S141" s="21">
        <f t="shared" si="39"/>
        <v>19982318.560000002</v>
      </c>
      <c r="T141" s="21">
        <f t="shared" si="42"/>
        <v>5749</v>
      </c>
      <c r="U141" s="21">
        <f t="shared" si="43"/>
        <v>40475593.140000001</v>
      </c>
      <c r="V141" s="11"/>
    </row>
    <row r="142" spans="1:22" s="5" customFormat="1" x14ac:dyDescent="0.2">
      <c r="A142" s="17">
        <v>135</v>
      </c>
      <c r="B142" s="30" t="s">
        <v>282</v>
      </c>
      <c r="C142" s="1" t="s">
        <v>283</v>
      </c>
      <c r="D142" s="22"/>
      <c r="E142" s="22"/>
      <c r="F142" s="22">
        <v>187</v>
      </c>
      <c r="G142" s="22">
        <v>5109727.08</v>
      </c>
      <c r="H142" s="22">
        <v>194</v>
      </c>
      <c r="I142" s="22">
        <v>7003672.7300000004</v>
      </c>
      <c r="J142" s="22">
        <v>455</v>
      </c>
      <c r="K142" s="22">
        <v>5592701.2699999996</v>
      </c>
      <c r="L142" s="20">
        <f t="shared" si="40"/>
        <v>836</v>
      </c>
      <c r="M142" s="20">
        <f t="shared" si="41"/>
        <v>17706101.079999998</v>
      </c>
      <c r="N142" s="22">
        <v>561</v>
      </c>
      <c r="O142" s="22">
        <v>11203087.74</v>
      </c>
      <c r="P142" s="22">
        <v>183</v>
      </c>
      <c r="Q142" s="22">
        <v>7486791.6699999999</v>
      </c>
      <c r="R142" s="20">
        <f t="shared" si="38"/>
        <v>744</v>
      </c>
      <c r="S142" s="20">
        <f t="shared" si="39"/>
        <v>18689879.41</v>
      </c>
      <c r="T142" s="20">
        <f t="shared" si="42"/>
        <v>1580</v>
      </c>
      <c r="U142" s="20">
        <f t="shared" si="43"/>
        <v>36395980.489999995</v>
      </c>
      <c r="V142" s="11"/>
    </row>
    <row r="143" spans="1:22" s="5" customFormat="1" x14ac:dyDescent="0.2">
      <c r="A143" s="14">
        <v>136</v>
      </c>
      <c r="B143" s="29" t="s">
        <v>291</v>
      </c>
      <c r="C143" s="16" t="s">
        <v>292</v>
      </c>
      <c r="D143" s="21"/>
      <c r="E143" s="21"/>
      <c r="F143" s="21"/>
      <c r="G143" s="21"/>
      <c r="H143" s="21">
        <v>63</v>
      </c>
      <c r="I143" s="21">
        <v>947431.09</v>
      </c>
      <c r="J143" s="21">
        <v>323</v>
      </c>
      <c r="K143" s="21">
        <v>15381959.68</v>
      </c>
      <c r="L143" s="21">
        <f t="shared" si="40"/>
        <v>386</v>
      </c>
      <c r="M143" s="21">
        <f t="shared" si="41"/>
        <v>16329390.77</v>
      </c>
      <c r="N143" s="21">
        <v>52</v>
      </c>
      <c r="O143" s="21">
        <v>16298792.16</v>
      </c>
      <c r="P143" s="21">
        <v>1</v>
      </c>
      <c r="Q143" s="21">
        <v>1800000</v>
      </c>
      <c r="R143" s="21">
        <f t="shared" si="38"/>
        <v>53</v>
      </c>
      <c r="S143" s="21">
        <f t="shared" si="39"/>
        <v>18098792.16</v>
      </c>
      <c r="T143" s="21">
        <f t="shared" si="42"/>
        <v>439</v>
      </c>
      <c r="U143" s="21">
        <f t="shared" si="43"/>
        <v>34428182.93</v>
      </c>
      <c r="V143" s="11"/>
    </row>
    <row r="144" spans="1:22" s="5" customFormat="1" x14ac:dyDescent="0.2">
      <c r="A144" s="17">
        <v>137</v>
      </c>
      <c r="B144" s="30" t="s">
        <v>288</v>
      </c>
      <c r="C144" s="1" t="s">
        <v>289</v>
      </c>
      <c r="D144" s="22"/>
      <c r="E144" s="22"/>
      <c r="F144" s="22"/>
      <c r="G144" s="22"/>
      <c r="H144" s="22">
        <v>1310</v>
      </c>
      <c r="I144" s="22">
        <v>3689476.31</v>
      </c>
      <c r="J144" s="22">
        <v>3188</v>
      </c>
      <c r="K144" s="22">
        <v>15631428.369999999</v>
      </c>
      <c r="L144" s="20">
        <f t="shared" si="40"/>
        <v>4498</v>
      </c>
      <c r="M144" s="20">
        <f t="shared" si="41"/>
        <v>19320904.68</v>
      </c>
      <c r="N144" s="22">
        <v>1756</v>
      </c>
      <c r="O144" s="22">
        <v>12647403.789999999</v>
      </c>
      <c r="P144" s="22">
        <v>74</v>
      </c>
      <c r="Q144" s="22">
        <v>663679.80000000005</v>
      </c>
      <c r="R144" s="20">
        <f t="shared" si="38"/>
        <v>1830</v>
      </c>
      <c r="S144" s="20">
        <f t="shared" si="39"/>
        <v>13311083.59</v>
      </c>
      <c r="T144" s="20">
        <f t="shared" si="42"/>
        <v>6328</v>
      </c>
      <c r="U144" s="20">
        <f t="shared" si="43"/>
        <v>32631988.27</v>
      </c>
      <c r="V144" s="11"/>
    </row>
    <row r="145" spans="1:22" s="5" customFormat="1" x14ac:dyDescent="0.2">
      <c r="A145" s="14">
        <v>138</v>
      </c>
      <c r="B145" s="29" t="s">
        <v>223</v>
      </c>
      <c r="C145" s="16" t="s">
        <v>224</v>
      </c>
      <c r="D145" s="21">
        <v>8</v>
      </c>
      <c r="E145" s="21">
        <v>2170900.67</v>
      </c>
      <c r="F145" s="21">
        <v>31</v>
      </c>
      <c r="G145" s="21">
        <v>4797003.01</v>
      </c>
      <c r="H145" s="21">
        <v>22</v>
      </c>
      <c r="I145" s="21">
        <v>1832475.47</v>
      </c>
      <c r="J145" s="21">
        <v>97</v>
      </c>
      <c r="K145" s="21">
        <v>335245.28999999998</v>
      </c>
      <c r="L145" s="21">
        <f t="shared" si="40"/>
        <v>158</v>
      </c>
      <c r="M145" s="21">
        <f t="shared" si="41"/>
        <v>9135624.4399999995</v>
      </c>
      <c r="N145" s="21">
        <v>42</v>
      </c>
      <c r="O145" s="21">
        <v>20147539.120000001</v>
      </c>
      <c r="P145" s="21">
        <v>26</v>
      </c>
      <c r="Q145" s="21">
        <v>3065479.07</v>
      </c>
      <c r="R145" s="21">
        <f t="shared" si="38"/>
        <v>68</v>
      </c>
      <c r="S145" s="21">
        <f t="shared" si="39"/>
        <v>23213018.190000001</v>
      </c>
      <c r="T145" s="21">
        <f t="shared" si="42"/>
        <v>226</v>
      </c>
      <c r="U145" s="21">
        <f t="shared" si="43"/>
        <v>32348642.630000003</v>
      </c>
      <c r="V145" s="11"/>
    </row>
    <row r="146" spans="1:22" s="5" customFormat="1" x14ac:dyDescent="0.2">
      <c r="A146" s="17">
        <v>139</v>
      </c>
      <c r="B146" s="30" t="s">
        <v>278</v>
      </c>
      <c r="C146" s="1" t="s">
        <v>279</v>
      </c>
      <c r="D146" s="22">
        <v>22</v>
      </c>
      <c r="E146" s="22">
        <v>442600</v>
      </c>
      <c r="F146" s="22">
        <v>38</v>
      </c>
      <c r="G146" s="22">
        <v>864314.08</v>
      </c>
      <c r="H146" s="22">
        <v>1579</v>
      </c>
      <c r="I146" s="22">
        <v>6076799.8200000003</v>
      </c>
      <c r="J146" s="22">
        <v>1944</v>
      </c>
      <c r="K146" s="22">
        <v>11081100.609999999</v>
      </c>
      <c r="L146" s="20">
        <f t="shared" si="40"/>
        <v>3583</v>
      </c>
      <c r="M146" s="20">
        <f t="shared" si="41"/>
        <v>18464814.509999998</v>
      </c>
      <c r="N146" s="22">
        <v>521</v>
      </c>
      <c r="O146" s="22">
        <v>8829099.0199999996</v>
      </c>
      <c r="P146" s="22">
        <v>85</v>
      </c>
      <c r="Q146" s="22">
        <v>3370042.27</v>
      </c>
      <c r="R146" s="20">
        <f t="shared" si="38"/>
        <v>606</v>
      </c>
      <c r="S146" s="20">
        <f t="shared" si="39"/>
        <v>12199141.289999999</v>
      </c>
      <c r="T146" s="20">
        <f t="shared" si="42"/>
        <v>4189</v>
      </c>
      <c r="U146" s="20">
        <f t="shared" si="43"/>
        <v>30663955.799999997</v>
      </c>
      <c r="V146" s="11"/>
    </row>
    <row r="147" spans="1:22" s="5" customFormat="1" x14ac:dyDescent="0.2">
      <c r="A147" s="14">
        <v>140</v>
      </c>
      <c r="B147" s="15" t="s">
        <v>301</v>
      </c>
      <c r="C147" s="16" t="s">
        <v>302</v>
      </c>
      <c r="D147" s="21"/>
      <c r="E147" s="21"/>
      <c r="F147" s="21">
        <v>9</v>
      </c>
      <c r="G147" s="21">
        <v>188679.88</v>
      </c>
      <c r="H147" s="21">
        <v>499</v>
      </c>
      <c r="I147" s="21">
        <v>473169.49</v>
      </c>
      <c r="J147" s="21">
        <v>1607</v>
      </c>
      <c r="K147" s="21">
        <v>14887844.26</v>
      </c>
      <c r="L147" s="21">
        <f t="shared" si="40"/>
        <v>2115</v>
      </c>
      <c r="M147" s="21">
        <f t="shared" si="41"/>
        <v>15549693.629999999</v>
      </c>
      <c r="N147" s="21">
        <v>2201</v>
      </c>
      <c r="O147" s="21">
        <v>14690079.52</v>
      </c>
      <c r="P147" s="21">
        <v>64</v>
      </c>
      <c r="Q147" s="21">
        <v>43410.25</v>
      </c>
      <c r="R147" s="21">
        <f t="shared" si="38"/>
        <v>2265</v>
      </c>
      <c r="S147" s="21">
        <f t="shared" si="39"/>
        <v>14733489.77</v>
      </c>
      <c r="T147" s="21">
        <f t="shared" si="42"/>
        <v>4380</v>
      </c>
      <c r="U147" s="21">
        <f t="shared" si="43"/>
        <v>30283183.399999999</v>
      </c>
      <c r="V147" s="11"/>
    </row>
    <row r="148" spans="1:22" s="5" customFormat="1" x14ac:dyDescent="0.2">
      <c r="A148" s="17">
        <v>141</v>
      </c>
      <c r="B148" s="30" t="s">
        <v>264</v>
      </c>
      <c r="C148" s="1" t="s">
        <v>265</v>
      </c>
      <c r="D148" s="22">
        <v>10</v>
      </c>
      <c r="E148" s="22">
        <v>8641662.8800000008</v>
      </c>
      <c r="F148" s="22">
        <v>32</v>
      </c>
      <c r="G148" s="22">
        <v>1913916.74</v>
      </c>
      <c r="H148" s="22">
        <v>5431</v>
      </c>
      <c r="I148" s="22">
        <v>3752815.51</v>
      </c>
      <c r="J148" s="22">
        <v>456</v>
      </c>
      <c r="K148" s="22">
        <v>706757.73</v>
      </c>
      <c r="L148" s="20">
        <f t="shared" ref="L148:L151" si="44">D148+F148+H148+J148</f>
        <v>5929</v>
      </c>
      <c r="M148" s="20">
        <f t="shared" ref="M148:M151" si="45">E148+G148+I148+K148</f>
        <v>15015152.860000001</v>
      </c>
      <c r="N148" s="22">
        <v>8</v>
      </c>
      <c r="O148" s="22">
        <v>1269179</v>
      </c>
      <c r="P148" s="22">
        <v>32</v>
      </c>
      <c r="Q148" s="22">
        <v>11060118.5</v>
      </c>
      <c r="R148" s="20">
        <f t="shared" ref="R148:R151" si="46">N148+P148</f>
        <v>40</v>
      </c>
      <c r="S148" s="20">
        <f t="shared" ref="S148:S151" si="47">O148+Q148</f>
        <v>12329297.5</v>
      </c>
      <c r="T148" s="20">
        <f t="shared" ref="T148:T151" si="48">L148+R148</f>
        <v>5969</v>
      </c>
      <c r="U148" s="20">
        <f t="shared" ref="U148:U151" si="49">M148+S148</f>
        <v>27344450.359999999</v>
      </c>
      <c r="V148" s="11"/>
    </row>
    <row r="149" spans="1:22" s="5" customFormat="1" x14ac:dyDescent="0.2">
      <c r="A149" s="14">
        <v>142</v>
      </c>
      <c r="B149" s="29" t="s">
        <v>284</v>
      </c>
      <c r="C149" s="16" t="s">
        <v>285</v>
      </c>
      <c r="D149" s="21"/>
      <c r="E149" s="21"/>
      <c r="F149" s="21">
        <v>6</v>
      </c>
      <c r="G149" s="21">
        <v>60229.79</v>
      </c>
      <c r="H149" s="21">
        <v>1263</v>
      </c>
      <c r="I149" s="21">
        <v>4838113.0599999996</v>
      </c>
      <c r="J149" s="21">
        <v>2576</v>
      </c>
      <c r="K149" s="21">
        <v>12261642.720000001</v>
      </c>
      <c r="L149" s="21">
        <f t="shared" si="44"/>
        <v>3845</v>
      </c>
      <c r="M149" s="21">
        <f t="shared" si="45"/>
        <v>17159985.57</v>
      </c>
      <c r="N149" s="21">
        <v>1339</v>
      </c>
      <c r="O149" s="21">
        <v>8349894.6100000003</v>
      </c>
      <c r="P149" s="21">
        <v>98</v>
      </c>
      <c r="Q149" s="21">
        <v>863120.74</v>
      </c>
      <c r="R149" s="21">
        <f t="shared" si="46"/>
        <v>1437</v>
      </c>
      <c r="S149" s="21">
        <f t="shared" si="47"/>
        <v>9213015.3499999996</v>
      </c>
      <c r="T149" s="21">
        <f t="shared" si="48"/>
        <v>5282</v>
      </c>
      <c r="U149" s="21">
        <f t="shared" si="49"/>
        <v>26373000.920000002</v>
      </c>
      <c r="V149" s="11"/>
    </row>
    <row r="150" spans="1:22" s="5" customFormat="1" x14ac:dyDescent="0.2">
      <c r="A150" s="17">
        <v>143</v>
      </c>
      <c r="B150" s="30" t="s">
        <v>293</v>
      </c>
      <c r="C150" s="1" t="s">
        <v>294</v>
      </c>
      <c r="D150" s="22"/>
      <c r="E150" s="22"/>
      <c r="F150" s="22">
        <v>5</v>
      </c>
      <c r="G150" s="22">
        <v>23057.46</v>
      </c>
      <c r="H150" s="22">
        <v>583</v>
      </c>
      <c r="I150" s="22">
        <v>975153.14</v>
      </c>
      <c r="J150" s="22">
        <v>1408</v>
      </c>
      <c r="K150" s="22">
        <v>8831219.8000000007</v>
      </c>
      <c r="L150" s="20">
        <f t="shared" si="44"/>
        <v>1996</v>
      </c>
      <c r="M150" s="20">
        <f t="shared" si="45"/>
        <v>9829430.4000000004</v>
      </c>
      <c r="N150" s="22">
        <v>1880</v>
      </c>
      <c r="O150" s="22">
        <v>7931651.7599999998</v>
      </c>
      <c r="P150" s="22">
        <v>5</v>
      </c>
      <c r="Q150" s="22">
        <v>25671.57</v>
      </c>
      <c r="R150" s="20">
        <f t="shared" si="46"/>
        <v>1885</v>
      </c>
      <c r="S150" s="20">
        <f t="shared" si="47"/>
        <v>7957323.3300000001</v>
      </c>
      <c r="T150" s="20">
        <f t="shared" si="48"/>
        <v>3881</v>
      </c>
      <c r="U150" s="20">
        <f t="shared" si="49"/>
        <v>17786753.73</v>
      </c>
      <c r="V150" s="11"/>
    </row>
    <row r="151" spans="1:22" s="5" customFormat="1" x14ac:dyDescent="0.2">
      <c r="A151" s="14">
        <v>144</v>
      </c>
      <c r="B151" s="29" t="s">
        <v>295</v>
      </c>
      <c r="C151" s="16" t="s">
        <v>296</v>
      </c>
      <c r="D151" s="21"/>
      <c r="E151" s="21"/>
      <c r="F151" s="21"/>
      <c r="G151" s="21"/>
      <c r="H151" s="21">
        <v>2022</v>
      </c>
      <c r="I151" s="21">
        <v>8619899.0800000001</v>
      </c>
      <c r="J151" s="21">
        <v>2000</v>
      </c>
      <c r="K151" s="21">
        <v>6519137.7699999996</v>
      </c>
      <c r="L151" s="21">
        <f t="shared" si="44"/>
        <v>4022</v>
      </c>
      <c r="M151" s="21">
        <f t="shared" si="45"/>
        <v>15139036.85</v>
      </c>
      <c r="N151" s="21">
        <v>51</v>
      </c>
      <c r="O151" s="21">
        <v>306466.8</v>
      </c>
      <c r="P151" s="21">
        <v>114</v>
      </c>
      <c r="Q151" s="21">
        <v>2311412.44</v>
      </c>
      <c r="R151" s="21">
        <f t="shared" si="46"/>
        <v>165</v>
      </c>
      <c r="S151" s="21">
        <f t="shared" si="47"/>
        <v>2617879.2399999998</v>
      </c>
      <c r="T151" s="21">
        <f t="shared" si="48"/>
        <v>4187</v>
      </c>
      <c r="U151" s="21">
        <f t="shared" si="49"/>
        <v>17756916.09</v>
      </c>
      <c r="V151" s="11"/>
    </row>
    <row r="152" spans="1:22" s="5" customFormat="1" x14ac:dyDescent="0.2">
      <c r="A152" s="17">
        <v>145</v>
      </c>
      <c r="B152" s="30" t="s">
        <v>258</v>
      </c>
      <c r="C152" s="1" t="s">
        <v>259</v>
      </c>
      <c r="D152" s="22"/>
      <c r="E152" s="22"/>
      <c r="F152" s="22">
        <v>2</v>
      </c>
      <c r="G152" s="22">
        <v>5317780.75</v>
      </c>
      <c r="H152" s="22">
        <v>57</v>
      </c>
      <c r="I152" s="22">
        <v>2620756.09</v>
      </c>
      <c r="J152" s="22">
        <v>94</v>
      </c>
      <c r="K152" s="22">
        <v>725497.71</v>
      </c>
      <c r="L152" s="20">
        <f t="shared" si="40"/>
        <v>153</v>
      </c>
      <c r="M152" s="20">
        <f t="shared" si="41"/>
        <v>8664034.5500000007</v>
      </c>
      <c r="N152" s="22">
        <v>12</v>
      </c>
      <c r="O152" s="22">
        <v>5827336.2000000002</v>
      </c>
      <c r="P152" s="22">
        <v>1</v>
      </c>
      <c r="Q152" s="22">
        <v>2264800</v>
      </c>
      <c r="R152" s="20">
        <f t="shared" si="38"/>
        <v>13</v>
      </c>
      <c r="S152" s="20">
        <f t="shared" si="39"/>
        <v>8092136.2000000002</v>
      </c>
      <c r="T152" s="20">
        <f t="shared" si="42"/>
        <v>166</v>
      </c>
      <c r="U152" s="20">
        <f t="shared" si="43"/>
        <v>16756170.75</v>
      </c>
      <c r="V152" s="11"/>
    </row>
    <row r="153" spans="1:22" s="5" customFormat="1" x14ac:dyDescent="0.2">
      <c r="A153" s="14">
        <v>146</v>
      </c>
      <c r="B153" s="29" t="s">
        <v>299</v>
      </c>
      <c r="C153" s="16" t="s">
        <v>300</v>
      </c>
      <c r="D153" s="21"/>
      <c r="E153" s="21"/>
      <c r="F153" s="21"/>
      <c r="G153" s="21"/>
      <c r="H153" s="21">
        <v>698</v>
      </c>
      <c r="I153" s="21">
        <v>399315.51</v>
      </c>
      <c r="J153" s="21">
        <v>3342</v>
      </c>
      <c r="K153" s="21">
        <v>7429911.5099999998</v>
      </c>
      <c r="L153" s="21">
        <f t="shared" si="40"/>
        <v>4040</v>
      </c>
      <c r="M153" s="21">
        <f t="shared" si="41"/>
        <v>7829227.0199999996</v>
      </c>
      <c r="N153" s="21">
        <v>827</v>
      </c>
      <c r="O153" s="21">
        <v>7313990.75</v>
      </c>
      <c r="P153" s="21">
        <v>2</v>
      </c>
      <c r="Q153" s="21">
        <v>208895.5</v>
      </c>
      <c r="R153" s="21">
        <f t="shared" si="38"/>
        <v>829</v>
      </c>
      <c r="S153" s="21">
        <f t="shared" si="39"/>
        <v>7522886.25</v>
      </c>
      <c r="T153" s="21">
        <f t="shared" si="42"/>
        <v>4869</v>
      </c>
      <c r="U153" s="21">
        <f t="shared" si="43"/>
        <v>15352113.27</v>
      </c>
      <c r="V153" s="11"/>
    </row>
    <row r="154" spans="1:22" s="5" customFormat="1" x14ac:dyDescent="0.2">
      <c r="A154" s="17">
        <v>147</v>
      </c>
      <c r="B154" s="30" t="s">
        <v>307</v>
      </c>
      <c r="C154" s="1" t="s">
        <v>308</v>
      </c>
      <c r="D154" s="22"/>
      <c r="E154" s="22"/>
      <c r="F154" s="22"/>
      <c r="G154" s="22"/>
      <c r="H154" s="22">
        <v>113</v>
      </c>
      <c r="I154" s="22">
        <v>128379.02</v>
      </c>
      <c r="J154" s="22">
        <v>1569</v>
      </c>
      <c r="K154" s="22">
        <v>7418244.8200000003</v>
      </c>
      <c r="L154" s="20">
        <f t="shared" si="40"/>
        <v>1682</v>
      </c>
      <c r="M154" s="20">
        <f t="shared" si="41"/>
        <v>7546623.8399999999</v>
      </c>
      <c r="N154" s="22">
        <v>1371</v>
      </c>
      <c r="O154" s="22">
        <v>7459836.7000000002</v>
      </c>
      <c r="P154" s="22">
        <v>27</v>
      </c>
      <c r="Q154" s="22">
        <v>147701.37</v>
      </c>
      <c r="R154" s="20">
        <f t="shared" si="38"/>
        <v>1398</v>
      </c>
      <c r="S154" s="20">
        <f t="shared" si="39"/>
        <v>7607538.0700000003</v>
      </c>
      <c r="T154" s="20">
        <f t="shared" si="42"/>
        <v>3080</v>
      </c>
      <c r="U154" s="20">
        <f t="shared" si="43"/>
        <v>15154161.91</v>
      </c>
      <c r="V154" s="11"/>
    </row>
    <row r="155" spans="1:22" s="5" customFormat="1" x14ac:dyDescent="0.2">
      <c r="A155" s="14">
        <v>148</v>
      </c>
      <c r="B155" s="29" t="s">
        <v>297</v>
      </c>
      <c r="C155" s="16" t="s">
        <v>298</v>
      </c>
      <c r="D155" s="21"/>
      <c r="E155" s="21"/>
      <c r="F155" s="21">
        <v>6</v>
      </c>
      <c r="G155" s="21">
        <v>404818.6</v>
      </c>
      <c r="H155" s="21">
        <v>113</v>
      </c>
      <c r="I155" s="21">
        <v>1411150.05</v>
      </c>
      <c r="J155" s="21">
        <v>1877</v>
      </c>
      <c r="K155" s="21">
        <v>4834146.0599999996</v>
      </c>
      <c r="L155" s="21">
        <f t="shared" si="40"/>
        <v>1996</v>
      </c>
      <c r="M155" s="21">
        <f t="shared" si="41"/>
        <v>6650114.709999999</v>
      </c>
      <c r="N155" s="21">
        <v>1557</v>
      </c>
      <c r="O155" s="21">
        <v>5193893.01</v>
      </c>
      <c r="P155" s="21">
        <v>37</v>
      </c>
      <c r="Q155" s="21">
        <v>1366224.77</v>
      </c>
      <c r="R155" s="21">
        <f t="shared" si="38"/>
        <v>1594</v>
      </c>
      <c r="S155" s="21">
        <f t="shared" si="39"/>
        <v>6560117.7799999993</v>
      </c>
      <c r="T155" s="21">
        <f t="shared" si="42"/>
        <v>3590</v>
      </c>
      <c r="U155" s="21">
        <f t="shared" si="43"/>
        <v>13210232.489999998</v>
      </c>
      <c r="V155" s="11"/>
    </row>
    <row r="156" spans="1:22" s="5" customFormat="1" x14ac:dyDescent="0.2">
      <c r="A156" s="17">
        <v>149</v>
      </c>
      <c r="B156" s="30" t="s">
        <v>321</v>
      </c>
      <c r="C156" s="1" t="s">
        <v>322</v>
      </c>
      <c r="D156" s="22">
        <v>27</v>
      </c>
      <c r="E156" s="22">
        <v>4146511.12</v>
      </c>
      <c r="F156" s="22"/>
      <c r="G156" s="22"/>
      <c r="H156" s="22">
        <v>56</v>
      </c>
      <c r="I156" s="22">
        <v>140366.99</v>
      </c>
      <c r="J156" s="22">
        <v>62</v>
      </c>
      <c r="K156" s="22">
        <v>34085.5</v>
      </c>
      <c r="L156" s="20">
        <f t="shared" si="40"/>
        <v>145</v>
      </c>
      <c r="M156" s="20">
        <f t="shared" si="41"/>
        <v>4320963.6100000003</v>
      </c>
      <c r="N156" s="22"/>
      <c r="O156" s="22"/>
      <c r="P156" s="22">
        <v>23</v>
      </c>
      <c r="Q156" s="22">
        <v>4250000</v>
      </c>
      <c r="R156" s="20">
        <f t="shared" si="38"/>
        <v>23</v>
      </c>
      <c r="S156" s="20">
        <f t="shared" si="39"/>
        <v>4250000</v>
      </c>
      <c r="T156" s="20">
        <f t="shared" si="42"/>
        <v>168</v>
      </c>
      <c r="U156" s="20">
        <f t="shared" si="43"/>
        <v>8570963.6099999994</v>
      </c>
      <c r="V156" s="11"/>
    </row>
    <row r="157" spans="1:22" s="5" customFormat="1" x14ac:dyDescent="0.2">
      <c r="A157" s="14">
        <v>150</v>
      </c>
      <c r="B157" s="15" t="s">
        <v>303</v>
      </c>
      <c r="C157" s="16" t="s">
        <v>304</v>
      </c>
      <c r="D157" s="21"/>
      <c r="E157" s="21"/>
      <c r="F157" s="21">
        <v>7</v>
      </c>
      <c r="G157" s="21">
        <v>162277</v>
      </c>
      <c r="H157" s="21">
        <v>1039</v>
      </c>
      <c r="I157" s="21">
        <v>605251.92000000004</v>
      </c>
      <c r="J157" s="21">
        <v>2835</v>
      </c>
      <c r="K157" s="21">
        <v>3540517.26</v>
      </c>
      <c r="L157" s="21">
        <f t="shared" si="40"/>
        <v>3881</v>
      </c>
      <c r="M157" s="21">
        <f t="shared" si="41"/>
        <v>4308046.18</v>
      </c>
      <c r="N157" s="21">
        <v>290</v>
      </c>
      <c r="O157" s="21">
        <v>3203562.61</v>
      </c>
      <c r="P157" s="21">
        <v>2</v>
      </c>
      <c r="Q157" s="21">
        <v>25628.5</v>
      </c>
      <c r="R157" s="21">
        <f t="shared" si="38"/>
        <v>292</v>
      </c>
      <c r="S157" s="21">
        <f t="shared" si="39"/>
        <v>3229191.11</v>
      </c>
      <c r="T157" s="21">
        <f t="shared" si="42"/>
        <v>4173</v>
      </c>
      <c r="U157" s="21">
        <f t="shared" si="43"/>
        <v>7537237.2899999991</v>
      </c>
      <c r="V157" s="11"/>
    </row>
    <row r="158" spans="1:22" s="5" customFormat="1" x14ac:dyDescent="0.2">
      <c r="A158" s="17">
        <v>151</v>
      </c>
      <c r="B158" s="30" t="s">
        <v>305</v>
      </c>
      <c r="C158" s="1" t="s">
        <v>306</v>
      </c>
      <c r="D158" s="22"/>
      <c r="E158" s="22"/>
      <c r="F158" s="22"/>
      <c r="G158" s="22"/>
      <c r="H158" s="22">
        <v>1106</v>
      </c>
      <c r="I158" s="22">
        <v>1012441.57</v>
      </c>
      <c r="J158" s="22">
        <v>1621</v>
      </c>
      <c r="K158" s="22">
        <v>3333390.46</v>
      </c>
      <c r="L158" s="20">
        <f t="shared" si="40"/>
        <v>2727</v>
      </c>
      <c r="M158" s="20">
        <f t="shared" si="41"/>
        <v>4345832.03</v>
      </c>
      <c r="N158" s="22">
        <v>111</v>
      </c>
      <c r="O158" s="22">
        <v>2266029.75</v>
      </c>
      <c r="P158" s="22"/>
      <c r="Q158" s="22"/>
      <c r="R158" s="20">
        <f t="shared" si="38"/>
        <v>111</v>
      </c>
      <c r="S158" s="20">
        <f t="shared" si="39"/>
        <v>2266029.75</v>
      </c>
      <c r="T158" s="20">
        <f t="shared" si="42"/>
        <v>2838</v>
      </c>
      <c r="U158" s="20">
        <f t="shared" si="43"/>
        <v>6611861.7800000003</v>
      </c>
      <c r="V158" s="11"/>
    </row>
    <row r="159" spans="1:22" s="5" customFormat="1" x14ac:dyDescent="0.2">
      <c r="A159" s="14">
        <v>152</v>
      </c>
      <c r="B159" s="29" t="s">
        <v>309</v>
      </c>
      <c r="C159" s="16" t="s">
        <v>310</v>
      </c>
      <c r="D159" s="21"/>
      <c r="E159" s="21"/>
      <c r="F159" s="21"/>
      <c r="G159" s="21"/>
      <c r="H159" s="21">
        <v>17</v>
      </c>
      <c r="I159" s="21">
        <v>228115.76</v>
      </c>
      <c r="J159" s="21">
        <v>87</v>
      </c>
      <c r="K159" s="21">
        <v>838607.9</v>
      </c>
      <c r="L159" s="21">
        <f t="shared" si="40"/>
        <v>104</v>
      </c>
      <c r="M159" s="21">
        <f t="shared" si="41"/>
        <v>1066723.6600000001</v>
      </c>
      <c r="N159" s="21">
        <v>79</v>
      </c>
      <c r="O159" s="21">
        <v>832047.54</v>
      </c>
      <c r="P159" s="21">
        <v>17</v>
      </c>
      <c r="Q159" s="21">
        <v>228085.76000000001</v>
      </c>
      <c r="R159" s="21">
        <f t="shared" si="38"/>
        <v>96</v>
      </c>
      <c r="S159" s="21">
        <f t="shared" si="39"/>
        <v>1060133.3</v>
      </c>
      <c r="T159" s="21">
        <f t="shared" si="42"/>
        <v>200</v>
      </c>
      <c r="U159" s="21">
        <f t="shared" si="43"/>
        <v>2126856.96</v>
      </c>
      <c r="V159" s="11"/>
    </row>
    <row r="160" spans="1:22" s="5" customFormat="1" x14ac:dyDescent="0.2">
      <c r="A160" s="17">
        <v>153</v>
      </c>
      <c r="B160" s="30" t="s">
        <v>311</v>
      </c>
      <c r="C160" s="1" t="s">
        <v>312</v>
      </c>
      <c r="D160" s="22"/>
      <c r="E160" s="22"/>
      <c r="F160" s="22"/>
      <c r="G160" s="22"/>
      <c r="H160" s="22">
        <v>176</v>
      </c>
      <c r="I160" s="22">
        <v>138107.18</v>
      </c>
      <c r="J160" s="22">
        <v>382</v>
      </c>
      <c r="K160" s="22">
        <v>746667.98</v>
      </c>
      <c r="L160" s="20">
        <f t="shared" si="40"/>
        <v>558</v>
      </c>
      <c r="M160" s="20">
        <f t="shared" si="41"/>
        <v>884775.15999999992</v>
      </c>
      <c r="N160" s="22">
        <v>109</v>
      </c>
      <c r="O160" s="22">
        <v>629210.88</v>
      </c>
      <c r="P160" s="22"/>
      <c r="Q160" s="22"/>
      <c r="R160" s="20">
        <f t="shared" si="38"/>
        <v>109</v>
      </c>
      <c r="S160" s="20">
        <f t="shared" si="39"/>
        <v>629210.88</v>
      </c>
      <c r="T160" s="20">
        <f t="shared" si="42"/>
        <v>667</v>
      </c>
      <c r="U160" s="20">
        <f t="shared" si="43"/>
        <v>1513986.04</v>
      </c>
      <c r="V160" s="11"/>
    </row>
    <row r="161" spans="1:22" s="5" customFormat="1" x14ac:dyDescent="0.2">
      <c r="A161" s="14">
        <v>154</v>
      </c>
      <c r="B161" s="29" t="s">
        <v>315</v>
      </c>
      <c r="C161" s="16" t="s">
        <v>316</v>
      </c>
      <c r="D161" s="21"/>
      <c r="E161" s="21"/>
      <c r="F161" s="21"/>
      <c r="G161" s="21"/>
      <c r="H161" s="21">
        <v>24</v>
      </c>
      <c r="I161" s="21">
        <v>37555.919999999998</v>
      </c>
      <c r="J161" s="21">
        <v>62</v>
      </c>
      <c r="K161" s="21">
        <v>190689.92000000001</v>
      </c>
      <c r="L161" s="21">
        <f t="shared" si="40"/>
        <v>86</v>
      </c>
      <c r="M161" s="21">
        <f t="shared" si="41"/>
        <v>228245.84000000003</v>
      </c>
      <c r="N161" s="21">
        <v>53</v>
      </c>
      <c r="O161" s="21">
        <v>163136.48000000001</v>
      </c>
      <c r="P161" s="21">
        <v>18</v>
      </c>
      <c r="Q161" s="21">
        <v>41757.86</v>
      </c>
      <c r="R161" s="21">
        <f t="shared" si="38"/>
        <v>71</v>
      </c>
      <c r="S161" s="21">
        <f t="shared" si="39"/>
        <v>204894.34000000003</v>
      </c>
      <c r="T161" s="21">
        <f t="shared" si="42"/>
        <v>157</v>
      </c>
      <c r="U161" s="21">
        <f t="shared" si="43"/>
        <v>433140.18000000005</v>
      </c>
      <c r="V161" s="11"/>
    </row>
    <row r="162" spans="1:22" s="5" customFormat="1" x14ac:dyDescent="0.2">
      <c r="A162" s="17">
        <v>155</v>
      </c>
      <c r="B162" s="30" t="s">
        <v>313</v>
      </c>
      <c r="C162" s="1" t="s">
        <v>314</v>
      </c>
      <c r="D162" s="22"/>
      <c r="E162" s="22"/>
      <c r="F162" s="22"/>
      <c r="G162" s="22"/>
      <c r="H162" s="22">
        <v>1</v>
      </c>
      <c r="I162" s="22">
        <v>62.01</v>
      </c>
      <c r="J162" s="22">
        <v>72</v>
      </c>
      <c r="K162" s="22">
        <v>123301.93</v>
      </c>
      <c r="L162" s="20">
        <f t="shared" si="40"/>
        <v>73</v>
      </c>
      <c r="M162" s="20">
        <f t="shared" si="41"/>
        <v>123363.93999999999</v>
      </c>
      <c r="N162" s="22">
        <v>13</v>
      </c>
      <c r="O162" s="22">
        <v>240744.27</v>
      </c>
      <c r="P162" s="22"/>
      <c r="Q162" s="22"/>
      <c r="R162" s="20">
        <f t="shared" si="38"/>
        <v>13</v>
      </c>
      <c r="S162" s="20">
        <f t="shared" si="39"/>
        <v>240744.27</v>
      </c>
      <c r="T162" s="20">
        <f t="shared" si="42"/>
        <v>86</v>
      </c>
      <c r="U162" s="20">
        <f t="shared" si="43"/>
        <v>364108.20999999996</v>
      </c>
      <c r="V162" s="11"/>
    </row>
    <row r="163" spans="1:22" s="5" customFormat="1" x14ac:dyDescent="0.2">
      <c r="A163" s="14">
        <v>156</v>
      </c>
      <c r="B163" s="29" t="s">
        <v>319</v>
      </c>
      <c r="C163" s="16" t="s">
        <v>320</v>
      </c>
      <c r="D163" s="21"/>
      <c r="E163" s="21"/>
      <c r="F163" s="21"/>
      <c r="G163" s="21"/>
      <c r="H163" s="21"/>
      <c r="I163" s="21"/>
      <c r="J163" s="21"/>
      <c r="K163" s="21"/>
      <c r="L163" s="21">
        <f t="shared" si="40"/>
        <v>0</v>
      </c>
      <c r="M163" s="21">
        <f t="shared" si="41"/>
        <v>0</v>
      </c>
      <c r="N163" s="21">
        <v>11</v>
      </c>
      <c r="O163" s="21">
        <v>71500</v>
      </c>
      <c r="P163" s="21">
        <v>11</v>
      </c>
      <c r="Q163" s="21">
        <v>71500</v>
      </c>
      <c r="R163" s="21">
        <f t="shared" si="38"/>
        <v>22</v>
      </c>
      <c r="S163" s="21">
        <f t="shared" si="39"/>
        <v>143000</v>
      </c>
      <c r="T163" s="21">
        <f t="shared" si="42"/>
        <v>22</v>
      </c>
      <c r="U163" s="21">
        <f t="shared" si="43"/>
        <v>143000</v>
      </c>
      <c r="V163" s="11"/>
    </row>
    <row r="164" spans="1:22" s="5" customFormat="1" x14ac:dyDescent="0.2">
      <c r="A164" s="17">
        <v>157</v>
      </c>
      <c r="B164" s="30" t="s">
        <v>323</v>
      </c>
      <c r="C164" s="1" t="s">
        <v>324</v>
      </c>
      <c r="D164" s="22"/>
      <c r="E164" s="22"/>
      <c r="F164" s="22"/>
      <c r="G164" s="22"/>
      <c r="H164" s="22"/>
      <c r="I164" s="22"/>
      <c r="J164" s="22">
        <v>54</v>
      </c>
      <c r="K164" s="22">
        <v>139590.32999999999</v>
      </c>
      <c r="L164" s="20">
        <f t="shared" si="40"/>
        <v>54</v>
      </c>
      <c r="M164" s="20">
        <f t="shared" si="41"/>
        <v>139590.32999999999</v>
      </c>
      <c r="N164" s="22"/>
      <c r="O164" s="22"/>
      <c r="P164" s="22"/>
      <c r="Q164" s="22"/>
      <c r="R164" s="20">
        <f t="shared" si="38"/>
        <v>0</v>
      </c>
      <c r="S164" s="20">
        <f t="shared" si="39"/>
        <v>0</v>
      </c>
      <c r="T164" s="20">
        <f t="shared" si="42"/>
        <v>54</v>
      </c>
      <c r="U164" s="20">
        <f t="shared" si="43"/>
        <v>139590.32999999999</v>
      </c>
      <c r="V164" s="11"/>
    </row>
    <row r="165" spans="1:22" s="5" customFormat="1" x14ac:dyDescent="0.2">
      <c r="A165" s="14">
        <v>158</v>
      </c>
      <c r="B165" s="15" t="s">
        <v>327</v>
      </c>
      <c r="C165" s="16" t="s">
        <v>328</v>
      </c>
      <c r="D165" s="21"/>
      <c r="E165" s="21"/>
      <c r="F165" s="21"/>
      <c r="G165" s="21"/>
      <c r="H165" s="21">
        <v>1</v>
      </c>
      <c r="I165" s="21">
        <v>3770.25</v>
      </c>
      <c r="J165" s="21">
        <v>12</v>
      </c>
      <c r="K165" s="21">
        <v>78570.240000000005</v>
      </c>
      <c r="L165" s="21">
        <f t="shared" si="40"/>
        <v>13</v>
      </c>
      <c r="M165" s="21">
        <f t="shared" si="41"/>
        <v>82340.490000000005</v>
      </c>
      <c r="N165" s="21">
        <v>5</v>
      </c>
      <c r="O165" s="21">
        <v>52210.48</v>
      </c>
      <c r="P165" s="21"/>
      <c r="Q165" s="21"/>
      <c r="R165" s="21">
        <f t="shared" si="38"/>
        <v>5</v>
      </c>
      <c r="S165" s="21">
        <f t="shared" si="39"/>
        <v>52210.48</v>
      </c>
      <c r="T165" s="21">
        <f t="shared" si="42"/>
        <v>18</v>
      </c>
      <c r="U165" s="21">
        <f t="shared" si="43"/>
        <v>134550.97</v>
      </c>
      <c r="V165" s="11"/>
    </row>
    <row r="166" spans="1:22" s="5" customFormat="1" x14ac:dyDescent="0.2">
      <c r="A166" s="17">
        <v>159</v>
      </c>
      <c r="B166" s="30" t="s">
        <v>336</v>
      </c>
      <c r="C166" s="1" t="s">
        <v>337</v>
      </c>
      <c r="D166" s="22">
        <v>2</v>
      </c>
      <c r="E166" s="22">
        <v>119066.09</v>
      </c>
      <c r="F166" s="22"/>
      <c r="G166" s="22"/>
      <c r="H166" s="22">
        <v>1</v>
      </c>
      <c r="I166" s="22">
        <v>2225.87</v>
      </c>
      <c r="J166" s="22"/>
      <c r="K166" s="22"/>
      <c r="L166" s="20">
        <f t="shared" si="40"/>
        <v>3</v>
      </c>
      <c r="M166" s="20">
        <f t="shared" si="41"/>
        <v>121291.95999999999</v>
      </c>
      <c r="N166" s="22"/>
      <c r="O166" s="22"/>
      <c r="P166" s="22"/>
      <c r="Q166" s="22"/>
      <c r="R166" s="20">
        <f t="shared" si="38"/>
        <v>0</v>
      </c>
      <c r="S166" s="20">
        <f t="shared" si="39"/>
        <v>0</v>
      </c>
      <c r="T166" s="20">
        <f t="shared" si="42"/>
        <v>3</v>
      </c>
      <c r="U166" s="20">
        <f t="shared" si="43"/>
        <v>121291.95999999999</v>
      </c>
      <c r="V166" s="11"/>
    </row>
    <row r="167" spans="1:22" s="5" customFormat="1" x14ac:dyDescent="0.2">
      <c r="A167" s="14">
        <v>160</v>
      </c>
      <c r="B167" s="29" t="s">
        <v>338</v>
      </c>
      <c r="C167" s="16" t="s">
        <v>339</v>
      </c>
      <c r="D167" s="21">
        <v>1</v>
      </c>
      <c r="E167" s="21">
        <v>17884.2</v>
      </c>
      <c r="F167" s="21"/>
      <c r="G167" s="21"/>
      <c r="H167" s="21">
        <v>1</v>
      </c>
      <c r="I167" s="21">
        <v>23103.23</v>
      </c>
      <c r="J167" s="21"/>
      <c r="K167" s="21"/>
      <c r="L167" s="21">
        <f t="shared" si="40"/>
        <v>2</v>
      </c>
      <c r="M167" s="21">
        <f t="shared" si="41"/>
        <v>40987.43</v>
      </c>
      <c r="N167" s="21"/>
      <c r="O167" s="21"/>
      <c r="P167" s="21"/>
      <c r="Q167" s="21"/>
      <c r="R167" s="21">
        <f t="shared" si="38"/>
        <v>0</v>
      </c>
      <c r="S167" s="21">
        <f t="shared" si="39"/>
        <v>0</v>
      </c>
      <c r="T167" s="21">
        <f t="shared" si="42"/>
        <v>2</v>
      </c>
      <c r="U167" s="21">
        <f t="shared" si="43"/>
        <v>40987.43</v>
      </c>
      <c r="V167" s="11"/>
    </row>
    <row r="168" spans="1:22" s="5" customFormat="1" x14ac:dyDescent="0.2">
      <c r="A168" s="17">
        <v>161</v>
      </c>
      <c r="B168" s="30" t="s">
        <v>340</v>
      </c>
      <c r="C168" s="1" t="s">
        <v>341</v>
      </c>
      <c r="D168" s="22"/>
      <c r="E168" s="22"/>
      <c r="F168" s="22"/>
      <c r="G168" s="22"/>
      <c r="H168" s="22"/>
      <c r="I168" s="22"/>
      <c r="J168" s="22">
        <v>6</v>
      </c>
      <c r="K168" s="22">
        <v>3471.78</v>
      </c>
      <c r="L168" s="20">
        <f t="shared" si="40"/>
        <v>6</v>
      </c>
      <c r="M168" s="20">
        <f t="shared" si="41"/>
        <v>3471.78</v>
      </c>
      <c r="N168" s="22">
        <v>2</v>
      </c>
      <c r="O168" s="22">
        <v>16000</v>
      </c>
      <c r="P168" s="22"/>
      <c r="Q168" s="22"/>
      <c r="R168" s="20">
        <f t="shared" si="38"/>
        <v>2</v>
      </c>
      <c r="S168" s="20">
        <f t="shared" si="39"/>
        <v>16000</v>
      </c>
      <c r="T168" s="20">
        <f t="shared" si="42"/>
        <v>8</v>
      </c>
      <c r="U168" s="20">
        <f t="shared" si="43"/>
        <v>19471.78</v>
      </c>
      <c r="V168" s="11"/>
    </row>
    <row r="169" spans="1:22" s="5" customFormat="1" x14ac:dyDescent="0.2">
      <c r="A169" s="14">
        <v>162</v>
      </c>
      <c r="B169" s="29" t="s">
        <v>332</v>
      </c>
      <c r="C169" s="16" t="s">
        <v>333</v>
      </c>
      <c r="D169" s="21"/>
      <c r="E169" s="21"/>
      <c r="F169" s="21"/>
      <c r="G169" s="21"/>
      <c r="H169" s="21"/>
      <c r="I169" s="21"/>
      <c r="J169" s="21">
        <v>7</v>
      </c>
      <c r="K169" s="21">
        <v>10504.85</v>
      </c>
      <c r="L169" s="21">
        <f t="shared" si="40"/>
        <v>7</v>
      </c>
      <c r="M169" s="21">
        <f t="shared" si="41"/>
        <v>10504.85</v>
      </c>
      <c r="N169" s="21"/>
      <c r="O169" s="21"/>
      <c r="P169" s="21"/>
      <c r="Q169" s="21"/>
      <c r="R169" s="21">
        <f t="shared" si="38"/>
        <v>0</v>
      </c>
      <c r="S169" s="21">
        <f t="shared" si="39"/>
        <v>0</v>
      </c>
      <c r="T169" s="21">
        <f t="shared" si="42"/>
        <v>7</v>
      </c>
      <c r="U169" s="21">
        <f t="shared" si="43"/>
        <v>10504.85</v>
      </c>
      <c r="V169" s="11"/>
    </row>
    <row r="170" spans="1:22" s="5" customFormat="1" x14ac:dyDescent="0.2">
      <c r="A170" s="17">
        <v>163</v>
      </c>
      <c r="B170" s="30" t="s">
        <v>347</v>
      </c>
      <c r="C170" s="1" t="s">
        <v>348</v>
      </c>
      <c r="D170" s="22"/>
      <c r="E170" s="22"/>
      <c r="F170" s="22"/>
      <c r="G170" s="22"/>
      <c r="H170" s="22">
        <v>1</v>
      </c>
      <c r="I170" s="22">
        <v>300</v>
      </c>
      <c r="J170" s="22">
        <v>1</v>
      </c>
      <c r="K170" s="22">
        <v>300</v>
      </c>
      <c r="L170" s="20">
        <f t="shared" si="40"/>
        <v>2</v>
      </c>
      <c r="M170" s="20">
        <f t="shared" si="41"/>
        <v>600</v>
      </c>
      <c r="N170" s="22"/>
      <c r="O170" s="22"/>
      <c r="P170" s="22"/>
      <c r="Q170" s="22"/>
      <c r="R170" s="20">
        <f t="shared" si="38"/>
        <v>0</v>
      </c>
      <c r="S170" s="20">
        <f t="shared" si="39"/>
        <v>0</v>
      </c>
      <c r="T170" s="20">
        <f t="shared" si="42"/>
        <v>2</v>
      </c>
      <c r="U170" s="20">
        <f t="shared" si="43"/>
        <v>600</v>
      </c>
      <c r="V170" s="11"/>
    </row>
    <row r="171" spans="1:22" s="5" customFormat="1" ht="13.5" thickBot="1" x14ac:dyDescent="0.25">
      <c r="A171" s="17"/>
      <c r="B171" s="30"/>
      <c r="C171" s="1"/>
      <c r="D171" s="22"/>
      <c r="E171" s="22"/>
      <c r="F171" s="22"/>
      <c r="G171" s="22"/>
      <c r="H171" s="22"/>
      <c r="I171" s="22"/>
      <c r="J171" s="22"/>
      <c r="K171" s="22"/>
      <c r="L171" s="20"/>
      <c r="M171" s="20"/>
      <c r="N171" s="22"/>
      <c r="O171" s="22"/>
      <c r="P171" s="22"/>
      <c r="Q171" s="22"/>
      <c r="R171" s="20"/>
      <c r="S171" s="20"/>
      <c r="T171" s="20"/>
      <c r="U171" s="20"/>
      <c r="V171" s="11"/>
    </row>
    <row r="172" spans="1:22" s="5" customFormat="1" ht="14.25" thickTop="1" thickBot="1" x14ac:dyDescent="0.25">
      <c r="A172" s="45" t="s">
        <v>0</v>
      </c>
      <c r="B172" s="45"/>
      <c r="C172" s="46"/>
      <c r="D172" s="26">
        <f>SUM(D8:D171)</f>
        <v>494158</v>
      </c>
      <c r="E172" s="26">
        <f>SUM(E8:E171)</f>
        <v>267626823025.31836</v>
      </c>
      <c r="F172" s="26">
        <f>SUM(F8:F171)</f>
        <v>1393952</v>
      </c>
      <c r="G172" s="26">
        <f>SUM(G8:G171)</f>
        <v>229315292198.29221</v>
      </c>
      <c r="H172" s="26">
        <f>SUM(H8:H171)</f>
        <v>7532587</v>
      </c>
      <c r="I172" s="26">
        <f>SUM(I8:I171)</f>
        <v>597249094441.66675</v>
      </c>
      <c r="J172" s="26">
        <f>SUM(J8:J171)</f>
        <v>10326391</v>
      </c>
      <c r="K172" s="26">
        <f>SUM(K8:K171)</f>
        <v>638730433835.43616</v>
      </c>
      <c r="L172" s="26">
        <f>SUM(L8:L171)</f>
        <v>19747088</v>
      </c>
      <c r="M172" s="26">
        <f>SUM(M8:M171)</f>
        <v>1732921643500.7122</v>
      </c>
      <c r="N172" s="26">
        <f>SUM(N8:N171)</f>
        <v>529868</v>
      </c>
      <c r="O172" s="26">
        <f>SUM(O8:O171)</f>
        <v>780723811403.91968</v>
      </c>
      <c r="P172" s="26">
        <f>SUM(P8:P171)</f>
        <v>529868</v>
      </c>
      <c r="Q172" s="26">
        <f>SUM(Q8:Q171)</f>
        <v>781221108075.74023</v>
      </c>
      <c r="R172" s="26">
        <f>SUM(R8:R171)</f>
        <v>1059736</v>
      </c>
      <c r="S172" s="26">
        <f>SUM(S8:S171)</f>
        <v>1561944919479.6592</v>
      </c>
      <c r="T172" s="26">
        <f>SUM(T8:T171)</f>
        <v>20806824</v>
      </c>
      <c r="U172" s="26">
        <f>SUM(U8:U171)</f>
        <v>3294866562980.3735</v>
      </c>
    </row>
    <row r="173" spans="1:22" s="5" customFormat="1" ht="13.5" customHeight="1" thickTop="1" x14ac:dyDescent="0.2">
      <c r="A173" s="7" t="s">
        <v>345</v>
      </c>
      <c r="B173" s="9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42"/>
      <c r="U173" s="42"/>
      <c r="V173" s="11"/>
    </row>
    <row r="174" spans="1:22" ht="12.75" customHeight="1" x14ac:dyDescent="0.2">
      <c r="A174" s="7" t="s">
        <v>17</v>
      </c>
      <c r="T174" s="6" t="s">
        <v>11</v>
      </c>
      <c r="U174" s="6" t="s">
        <v>11</v>
      </c>
      <c r="V174" s="11"/>
    </row>
    <row r="175" spans="1:22" ht="13.5" customHeight="1" x14ac:dyDescent="0.2">
      <c r="A175" s="7" t="s">
        <v>43</v>
      </c>
      <c r="E175" s="8"/>
      <c r="F175" s="8"/>
      <c r="G175" s="8"/>
      <c r="H175" s="8"/>
      <c r="T175" s="6" t="s">
        <v>11</v>
      </c>
      <c r="U175" s="6" t="s">
        <v>11</v>
      </c>
      <c r="V175" s="11"/>
    </row>
    <row r="176" spans="1:22" x14ac:dyDescent="0.2">
      <c r="B176" s="6"/>
      <c r="E176" s="25"/>
      <c r="F176" s="23"/>
      <c r="G176" s="23"/>
      <c r="H176" s="23"/>
      <c r="I176" s="23"/>
      <c r="J176" s="23"/>
      <c r="K176" s="23"/>
      <c r="L176" s="23"/>
      <c r="M176" s="23"/>
      <c r="N176" s="25"/>
      <c r="O176" s="25"/>
      <c r="V176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2:C172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DEZ 2022</vt:lpstr>
      <vt:lpstr>Jan-Dez 2022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2023-01-10T14:59:01Z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