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3\2023-02\"/>
    </mc:Choice>
  </mc:AlternateContent>
  <xr:revisionPtr revIDLastSave="0" documentId="13_ncr:1_{D09A13F2-DD3A-40E3-A7AC-F846754F78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V 2023" sheetId="8" r:id="rId1"/>
    <sheet name="Jan-Fev 2023" sheetId="9" r:id="rId2"/>
  </sheets>
  <definedNames>
    <definedName name="_xlnm._FilterDatabase" localSheetId="0" hidden="1">'FEV 2023'!$A$8:$U$168</definedName>
    <definedName name="_xlnm._FilterDatabase" localSheetId="1" hidden="1">'Jan-Fev 2023'!$A$8:$U$172</definedName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9" l="1"/>
  <c r="R25" i="9"/>
  <c r="M25" i="9"/>
  <c r="L25" i="9"/>
  <c r="S24" i="9"/>
  <c r="R24" i="9"/>
  <c r="M24" i="9"/>
  <c r="L24" i="9"/>
  <c r="S23" i="9"/>
  <c r="R23" i="9"/>
  <c r="M23" i="9"/>
  <c r="L23" i="9"/>
  <c r="S22" i="9"/>
  <c r="R22" i="9"/>
  <c r="M22" i="9"/>
  <c r="L22" i="9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155" i="9"/>
  <c r="R155" i="9"/>
  <c r="M155" i="9"/>
  <c r="L155" i="9"/>
  <c r="S154" i="9"/>
  <c r="R154" i="9"/>
  <c r="M154" i="9"/>
  <c r="L154" i="9"/>
  <c r="S153" i="9"/>
  <c r="R153" i="9"/>
  <c r="M153" i="9"/>
  <c r="L153" i="9"/>
  <c r="S152" i="9"/>
  <c r="R152" i="9"/>
  <c r="M152" i="9"/>
  <c r="L152" i="9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20" i="9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22" i="9" l="1"/>
  <c r="T23" i="9"/>
  <c r="T24" i="9"/>
  <c r="T25" i="9"/>
  <c r="U22" i="9"/>
  <c r="U23" i="9"/>
  <c r="U24" i="9"/>
  <c r="U25" i="9"/>
  <c r="T13" i="8"/>
  <c r="T14" i="8"/>
  <c r="T15" i="8"/>
  <c r="T16" i="8"/>
  <c r="T17" i="8"/>
  <c r="T18" i="8"/>
  <c r="T19" i="8"/>
  <c r="T20" i="8"/>
  <c r="T146" i="8"/>
  <c r="T147" i="8"/>
  <c r="T148" i="8"/>
  <c r="T30" i="8"/>
  <c r="T31" i="8"/>
  <c r="T32" i="8"/>
  <c r="T33" i="8"/>
  <c r="U30" i="8"/>
  <c r="U31" i="8"/>
  <c r="U32" i="8"/>
  <c r="U33" i="8"/>
  <c r="T152" i="9"/>
  <c r="T153" i="9"/>
  <c r="T154" i="9"/>
  <c r="T155" i="9"/>
  <c r="T149" i="8"/>
  <c r="U146" i="8"/>
  <c r="U147" i="8"/>
  <c r="U148" i="8"/>
  <c r="U152" i="9"/>
  <c r="U153" i="9"/>
  <c r="U154" i="9"/>
  <c r="U155" i="9"/>
  <c r="U149" i="8"/>
  <c r="U13" i="8"/>
  <c r="U14" i="8"/>
  <c r="U15" i="8"/>
  <c r="U16" i="8"/>
  <c r="U17" i="8"/>
  <c r="U18" i="8"/>
  <c r="U19" i="8"/>
  <c r="U20" i="8"/>
  <c r="T13" i="9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4" i="9"/>
  <c r="R34" i="9"/>
  <c r="M34" i="9"/>
  <c r="L34" i="9"/>
  <c r="S33" i="9"/>
  <c r="R33" i="9"/>
  <c r="M33" i="9"/>
  <c r="L33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T29" i="9" l="1"/>
  <c r="T30" i="9"/>
  <c r="T31" i="9"/>
  <c r="T32" i="9"/>
  <c r="T33" i="9"/>
  <c r="T34" i="9"/>
  <c r="T154" i="8"/>
  <c r="T155" i="8"/>
  <c r="T156" i="8"/>
  <c r="T157" i="8"/>
  <c r="T158" i="8"/>
  <c r="T159" i="8"/>
  <c r="U158" i="8"/>
  <c r="U154" i="8"/>
  <c r="U155" i="8"/>
  <c r="U156" i="8"/>
  <c r="U157" i="8"/>
  <c r="U159" i="8"/>
  <c r="U29" i="9"/>
  <c r="U30" i="9"/>
  <c r="U31" i="9"/>
  <c r="U32" i="9"/>
  <c r="U33" i="9"/>
  <c r="U34" i="9"/>
  <c r="S44" i="9"/>
  <c r="R44" i="9"/>
  <c r="M44" i="9"/>
  <c r="L44" i="9"/>
  <c r="S43" i="9"/>
  <c r="R43" i="9"/>
  <c r="M43" i="9"/>
  <c r="L43" i="9"/>
  <c r="S42" i="9"/>
  <c r="R42" i="9"/>
  <c r="M42" i="9"/>
  <c r="L42" i="9"/>
  <c r="S41" i="9"/>
  <c r="R41" i="9"/>
  <c r="M41" i="9"/>
  <c r="L41" i="9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T41" i="9" l="1"/>
  <c r="T42" i="9"/>
  <c r="T43" i="9"/>
  <c r="T44" i="9"/>
  <c r="U41" i="9"/>
  <c r="U42" i="9"/>
  <c r="U43" i="9"/>
  <c r="U44" i="9"/>
  <c r="T164" i="8"/>
  <c r="T165" i="8"/>
  <c r="T166" i="8"/>
  <c r="T167" i="8"/>
  <c r="U164" i="8"/>
  <c r="U165" i="8"/>
  <c r="U166" i="8"/>
  <c r="U167" i="8"/>
  <c r="S51" i="9"/>
  <c r="R51" i="9"/>
  <c r="M51" i="9"/>
  <c r="L51" i="9"/>
  <c r="S50" i="9"/>
  <c r="R50" i="9"/>
  <c r="M50" i="9"/>
  <c r="L50" i="9"/>
  <c r="S49" i="9"/>
  <c r="R49" i="9"/>
  <c r="M49" i="9"/>
  <c r="L49" i="9"/>
  <c r="S48" i="9"/>
  <c r="R48" i="9"/>
  <c r="M48" i="9"/>
  <c r="L48" i="9"/>
  <c r="S47" i="9"/>
  <c r="R47" i="9"/>
  <c r="M47" i="9"/>
  <c r="L47" i="9"/>
  <c r="S46" i="9"/>
  <c r="R46" i="9"/>
  <c r="M46" i="9"/>
  <c r="L46" i="9"/>
  <c r="S168" i="8"/>
  <c r="R168" i="8"/>
  <c r="M168" i="8"/>
  <c r="L168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T46" i="9" l="1"/>
  <c r="T47" i="9"/>
  <c r="T48" i="9"/>
  <c r="T49" i="9"/>
  <c r="T50" i="9"/>
  <c r="T51" i="9"/>
  <c r="T161" i="8"/>
  <c r="T162" i="8"/>
  <c r="T163" i="8"/>
  <c r="T168" i="8"/>
  <c r="U161" i="8"/>
  <c r="U162" i="8"/>
  <c r="U163" i="8"/>
  <c r="U168" i="8"/>
  <c r="U47" i="9"/>
  <c r="U49" i="9"/>
  <c r="U51" i="9"/>
  <c r="U46" i="9"/>
  <c r="U48" i="9"/>
  <c r="U50" i="9"/>
  <c r="S59" i="9"/>
  <c r="R59" i="9"/>
  <c r="M59" i="9"/>
  <c r="L59" i="9"/>
  <c r="S58" i="9"/>
  <c r="R58" i="9"/>
  <c r="M58" i="9"/>
  <c r="L58" i="9"/>
  <c r="S57" i="9"/>
  <c r="R57" i="9"/>
  <c r="M57" i="9"/>
  <c r="L57" i="9"/>
  <c r="S56" i="9"/>
  <c r="R56" i="9"/>
  <c r="M56" i="9"/>
  <c r="L56" i="9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T123" i="8" l="1"/>
  <c r="T120" i="8"/>
  <c r="T121" i="8"/>
  <c r="T122" i="8"/>
  <c r="U120" i="8"/>
  <c r="U121" i="8"/>
  <c r="U122" i="8"/>
  <c r="U123" i="8"/>
  <c r="T56" i="9"/>
  <c r="T57" i="9"/>
  <c r="T58" i="9"/>
  <c r="T59" i="9"/>
  <c r="U56" i="9"/>
  <c r="U57" i="9"/>
  <c r="U58" i="9"/>
  <c r="U59" i="9"/>
  <c r="R12" i="9"/>
  <c r="S12" i="9"/>
  <c r="R21" i="9"/>
  <c r="S21" i="9"/>
  <c r="R26" i="9"/>
  <c r="S26" i="9"/>
  <c r="R27" i="9"/>
  <c r="S27" i="9"/>
  <c r="R28" i="9"/>
  <c r="S28" i="9"/>
  <c r="R35" i="9"/>
  <c r="S35" i="9"/>
  <c r="R36" i="9"/>
  <c r="S36" i="9"/>
  <c r="R37" i="9"/>
  <c r="S37" i="9"/>
  <c r="R38" i="9"/>
  <c r="S38" i="9"/>
  <c r="R39" i="9"/>
  <c r="S39" i="9"/>
  <c r="R40" i="9"/>
  <c r="S40" i="9"/>
  <c r="R45" i="9"/>
  <c r="S45" i="9"/>
  <c r="R52" i="9"/>
  <c r="S52" i="9"/>
  <c r="R53" i="9"/>
  <c r="S53" i="9"/>
  <c r="R54" i="9"/>
  <c r="S54" i="9"/>
  <c r="R55" i="9"/>
  <c r="S55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S11" i="9"/>
  <c r="R11" i="9"/>
  <c r="S10" i="9"/>
  <c r="R10" i="9"/>
  <c r="S9" i="9"/>
  <c r="R9" i="9"/>
  <c r="S8" i="9"/>
  <c r="R8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50" i="8"/>
  <c r="S150" i="8"/>
  <c r="R151" i="8"/>
  <c r="S151" i="8"/>
  <c r="R152" i="8"/>
  <c r="S152" i="8"/>
  <c r="R153" i="8"/>
  <c r="S153" i="8"/>
  <c r="R160" i="8"/>
  <c r="S160" i="8"/>
  <c r="S11" i="8"/>
  <c r="R11" i="8"/>
  <c r="S10" i="8"/>
  <c r="R10" i="8"/>
  <c r="S9" i="8"/>
  <c r="R9" i="8"/>
  <c r="S8" i="8"/>
  <c r="R8" i="8"/>
  <c r="M8" i="9" l="1"/>
  <c r="U8" i="9" s="1"/>
  <c r="M38" i="9" l="1"/>
  <c r="U38" i="9" s="1"/>
  <c r="L38" i="9"/>
  <c r="T38" i="9" s="1"/>
  <c r="M37" i="9"/>
  <c r="U37" i="9" s="1"/>
  <c r="L37" i="9"/>
  <c r="T37" i="9" s="1"/>
  <c r="M36" i="9"/>
  <c r="U36" i="9" s="1"/>
  <c r="L36" i="9"/>
  <c r="T36" i="9" s="1"/>
  <c r="M35" i="9"/>
  <c r="U35" i="9" s="1"/>
  <c r="L35" i="9"/>
  <c r="T35" i="9" s="1"/>
  <c r="M28" i="9"/>
  <c r="U28" i="9" s="1"/>
  <c r="L28" i="9"/>
  <c r="M27" i="9"/>
  <c r="U27" i="9" s="1"/>
  <c r="L27" i="9"/>
  <c r="T27" i="9" s="1"/>
  <c r="M26" i="9"/>
  <c r="U26" i="9" s="1"/>
  <c r="L26" i="9"/>
  <c r="T26" i="9" s="1"/>
  <c r="M21" i="9"/>
  <c r="U21" i="9" s="1"/>
  <c r="L21" i="9"/>
  <c r="T21" i="9" s="1"/>
  <c r="M28" i="8"/>
  <c r="U28" i="8" s="1"/>
  <c r="L28" i="8"/>
  <c r="T28" i="8" s="1"/>
  <c r="M27" i="8"/>
  <c r="U27" i="8" s="1"/>
  <c r="L27" i="8"/>
  <c r="T27" i="8" s="1"/>
  <c r="M26" i="8"/>
  <c r="U26" i="8" s="1"/>
  <c r="L26" i="8"/>
  <c r="T26" i="8" s="1"/>
  <c r="M25" i="8"/>
  <c r="U25" i="8" s="1"/>
  <c r="L25" i="8"/>
  <c r="T25" i="8" s="1"/>
  <c r="M24" i="8"/>
  <c r="U24" i="8" s="1"/>
  <c r="L24" i="8"/>
  <c r="M23" i="8"/>
  <c r="U23" i="8" s="1"/>
  <c r="L23" i="8"/>
  <c r="T23" i="8" s="1"/>
  <c r="M22" i="8"/>
  <c r="U22" i="8" s="1"/>
  <c r="L22" i="8"/>
  <c r="T22" i="8" s="1"/>
  <c r="M21" i="8"/>
  <c r="U21" i="8" s="1"/>
  <c r="L21" i="8"/>
  <c r="T21" i="8" s="1"/>
  <c r="L8" i="8"/>
  <c r="L9" i="8"/>
  <c r="L10" i="8"/>
  <c r="L11" i="8"/>
  <c r="L12" i="8"/>
  <c r="L29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50" i="8"/>
  <c r="L151" i="8"/>
  <c r="L152" i="8"/>
  <c r="L153" i="8"/>
  <c r="L160" i="8"/>
  <c r="Q169" i="9"/>
  <c r="P169" i="9"/>
  <c r="O169" i="9"/>
  <c r="N169" i="9"/>
  <c r="K169" i="9"/>
  <c r="J169" i="9"/>
  <c r="I169" i="9"/>
  <c r="H169" i="9"/>
  <c r="G169" i="9"/>
  <c r="F169" i="9"/>
  <c r="E169" i="9"/>
  <c r="Q169" i="8"/>
  <c r="P169" i="8"/>
  <c r="O169" i="8"/>
  <c r="N169" i="8"/>
  <c r="K169" i="8"/>
  <c r="J169" i="8"/>
  <c r="I169" i="8"/>
  <c r="H169" i="8"/>
  <c r="G169" i="8"/>
  <c r="F169" i="8"/>
  <c r="E169" i="8"/>
  <c r="M160" i="8"/>
  <c r="M153" i="8"/>
  <c r="M152" i="8"/>
  <c r="M151" i="8"/>
  <c r="M150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29" i="8"/>
  <c r="M12" i="8"/>
  <c r="M11" i="8"/>
  <c r="M10" i="8"/>
  <c r="M9" i="8"/>
  <c r="T28" i="9" l="1"/>
  <c r="T24" i="8"/>
  <c r="U12" i="8"/>
  <c r="U40" i="8"/>
  <c r="U52" i="8"/>
  <c r="U60" i="8"/>
  <c r="U68" i="8"/>
  <c r="U76" i="8"/>
  <c r="U92" i="8"/>
  <c r="U104" i="8"/>
  <c r="U116" i="8"/>
  <c r="U128" i="8"/>
  <c r="U140" i="8"/>
  <c r="U36" i="8"/>
  <c r="U48" i="8"/>
  <c r="U56" i="8"/>
  <c r="U64" i="8"/>
  <c r="U72" i="8"/>
  <c r="U84" i="8"/>
  <c r="U88" i="8"/>
  <c r="U96" i="8"/>
  <c r="U100" i="8"/>
  <c r="U108" i="8"/>
  <c r="U112" i="8"/>
  <c r="U124" i="8"/>
  <c r="U132" i="8"/>
  <c r="U136" i="8"/>
  <c r="U144" i="8"/>
  <c r="U152" i="8"/>
  <c r="U44" i="8"/>
  <c r="U80" i="8"/>
  <c r="S169" i="8"/>
  <c r="R169" i="8"/>
  <c r="U29" i="8"/>
  <c r="U49" i="8"/>
  <c r="U61" i="8"/>
  <c r="U73" i="8"/>
  <c r="U81" i="8"/>
  <c r="U97" i="8"/>
  <c r="U101" i="8"/>
  <c r="U105" i="8"/>
  <c r="U109" i="8"/>
  <c r="U113" i="8"/>
  <c r="U117" i="8"/>
  <c r="U125" i="8"/>
  <c r="U129" i="8"/>
  <c r="U133" i="8"/>
  <c r="U137" i="8"/>
  <c r="U141" i="8"/>
  <c r="U145" i="8"/>
  <c r="U153" i="8"/>
  <c r="U45" i="8"/>
  <c r="U89" i="8"/>
  <c r="U9" i="8"/>
  <c r="U57" i="8"/>
  <c r="U85" i="8"/>
  <c r="U37" i="8"/>
  <c r="U53" i="8"/>
  <c r="U77" i="8"/>
  <c r="U69" i="8"/>
  <c r="U41" i="8"/>
  <c r="U65" i="8"/>
  <c r="T9" i="8"/>
  <c r="T29" i="8"/>
  <c r="T37" i="8"/>
  <c r="T41" i="8"/>
  <c r="T49" i="8"/>
  <c r="T53" i="8"/>
  <c r="T61" i="8"/>
  <c r="T65" i="8"/>
  <c r="T69" i="8"/>
  <c r="T81" i="8"/>
  <c r="T85" i="8"/>
  <c r="T89" i="8"/>
  <c r="T97" i="8"/>
  <c r="T101" i="8"/>
  <c r="T105" i="8"/>
  <c r="T109" i="8"/>
  <c r="T113" i="8"/>
  <c r="T117" i="8"/>
  <c r="T125" i="8"/>
  <c r="T129" i="8"/>
  <c r="T133" i="8"/>
  <c r="T137" i="8"/>
  <c r="T141" i="8"/>
  <c r="T145" i="8"/>
  <c r="T153" i="8"/>
  <c r="T35" i="8"/>
  <c r="T39" i="8"/>
  <c r="T43" i="8"/>
  <c r="T47" i="8"/>
  <c r="T55" i="8"/>
  <c r="T59" i="8"/>
  <c r="T63" i="8"/>
  <c r="T71" i="8"/>
  <c r="T75" i="8"/>
  <c r="T79" i="8"/>
  <c r="T83" i="8"/>
  <c r="T87" i="8"/>
  <c r="T91" i="8"/>
  <c r="T95" i="8"/>
  <c r="T99" i="8"/>
  <c r="T103" i="8"/>
  <c r="T115" i="8"/>
  <c r="T119" i="8"/>
  <c r="T127" i="8"/>
  <c r="T131" i="8"/>
  <c r="T135" i="8"/>
  <c r="T139" i="8"/>
  <c r="U139" i="8"/>
  <c r="U103" i="8"/>
  <c r="U99" i="8"/>
  <c r="U83" i="8"/>
  <c r="T144" i="8"/>
  <c r="T54" i="8"/>
  <c r="T70" i="8"/>
  <c r="T74" i="8"/>
  <c r="T106" i="8"/>
  <c r="T126" i="8"/>
  <c r="U51" i="8"/>
  <c r="U10" i="8"/>
  <c r="U42" i="8"/>
  <c r="U46" i="8"/>
  <c r="U54" i="8"/>
  <c r="U58" i="8"/>
  <c r="U62" i="8"/>
  <c r="U66" i="8"/>
  <c r="U74" i="8"/>
  <c r="U78" i="8"/>
  <c r="U82" i="8"/>
  <c r="U98" i="8"/>
  <c r="U102" i="8"/>
  <c r="U106" i="8"/>
  <c r="U110" i="8"/>
  <c r="U114" i="8"/>
  <c r="U118" i="8"/>
  <c r="U138" i="8"/>
  <c r="U160" i="8"/>
  <c r="U35" i="8"/>
  <c r="U55" i="8"/>
  <c r="U63" i="8"/>
  <c r="U71" i="8"/>
  <c r="U79" i="8"/>
  <c r="U87" i="8"/>
  <c r="U95" i="8"/>
  <c r="U107" i="8"/>
  <c r="U111" i="8"/>
  <c r="U119" i="8"/>
  <c r="U135" i="8"/>
  <c r="U143" i="8"/>
  <c r="U151" i="8"/>
  <c r="U39" i="8"/>
  <c r="U59" i="8"/>
  <c r="U67" i="8"/>
  <c r="U75" i="8"/>
  <c r="U91" i="8"/>
  <c r="U115" i="8"/>
  <c r="T45" i="8"/>
  <c r="T57" i="8"/>
  <c r="T73" i="8"/>
  <c r="T77" i="8"/>
  <c r="T93" i="8"/>
  <c r="T38" i="8"/>
  <c r="T90" i="8"/>
  <c r="T44" i="8"/>
  <c r="T58" i="8"/>
  <c r="T128" i="8"/>
  <c r="T138" i="8"/>
  <c r="U38" i="8"/>
  <c r="U50" i="8"/>
  <c r="U70" i="8"/>
  <c r="U86" i="8"/>
  <c r="U90" i="8"/>
  <c r="U94" i="8"/>
  <c r="U126" i="8"/>
  <c r="U130" i="8"/>
  <c r="U134" i="8"/>
  <c r="U142" i="8"/>
  <c r="U150" i="8"/>
  <c r="T42" i="8"/>
  <c r="T108" i="8"/>
  <c r="T118" i="8"/>
  <c r="T11" i="8"/>
  <c r="T51" i="8"/>
  <c r="T107" i="8"/>
  <c r="T111" i="8"/>
  <c r="T143" i="8"/>
  <c r="T151" i="8"/>
  <c r="T92" i="8"/>
  <c r="T102" i="8"/>
  <c r="U93" i="8"/>
  <c r="U34" i="8"/>
  <c r="T67" i="8"/>
  <c r="U11" i="8"/>
  <c r="U43" i="8"/>
  <c r="U47" i="8"/>
  <c r="U127" i="8"/>
  <c r="U131" i="8"/>
  <c r="T76" i="8"/>
  <c r="T86" i="8"/>
  <c r="T142" i="8"/>
  <c r="T60" i="8"/>
  <c r="T40" i="8"/>
  <c r="T56" i="8"/>
  <c r="T72" i="8"/>
  <c r="T88" i="8"/>
  <c r="T104" i="8"/>
  <c r="T124" i="8"/>
  <c r="T140" i="8"/>
  <c r="T36" i="8"/>
  <c r="T52" i="8"/>
  <c r="T68" i="8"/>
  <c r="T84" i="8"/>
  <c r="T100" i="8"/>
  <c r="T116" i="8"/>
  <c r="T136" i="8"/>
  <c r="T34" i="8"/>
  <c r="T50" i="8"/>
  <c r="T66" i="8"/>
  <c r="T82" i="8"/>
  <c r="T98" i="8"/>
  <c r="T114" i="8"/>
  <c r="T134" i="8"/>
  <c r="T160" i="8"/>
  <c r="T12" i="8"/>
  <c r="T48" i="8"/>
  <c r="T64" i="8"/>
  <c r="T80" i="8"/>
  <c r="T96" i="8"/>
  <c r="T112" i="8"/>
  <c r="T132" i="8"/>
  <c r="T152" i="8"/>
  <c r="T10" i="8"/>
  <c r="T46" i="8"/>
  <c r="T62" i="8"/>
  <c r="T78" i="8"/>
  <c r="T94" i="8"/>
  <c r="T110" i="8"/>
  <c r="T130" i="8"/>
  <c r="T150" i="8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5" i="9"/>
  <c r="L55" i="9"/>
  <c r="M54" i="9"/>
  <c r="L54" i="9"/>
  <c r="M53" i="9"/>
  <c r="L53" i="9"/>
  <c r="M52" i="9"/>
  <c r="L52" i="9"/>
  <c r="M45" i="9"/>
  <c r="L45" i="9"/>
  <c r="M40" i="9"/>
  <c r="L40" i="9"/>
  <c r="M39" i="9"/>
  <c r="L39" i="9"/>
  <c r="M12" i="9"/>
  <c r="L12" i="9"/>
  <c r="M11" i="9"/>
  <c r="L11" i="9"/>
  <c r="M10" i="9"/>
  <c r="L10" i="9"/>
  <c r="M9" i="9"/>
  <c r="L9" i="9"/>
  <c r="L8" i="9"/>
  <c r="D169" i="9"/>
  <c r="M8" i="8"/>
  <c r="M169" i="8" s="1"/>
  <c r="L169" i="8"/>
  <c r="D169" i="8"/>
  <c r="U40" i="9" l="1"/>
  <c r="U62" i="9"/>
  <c r="U66" i="9"/>
  <c r="U70" i="9"/>
  <c r="U74" i="9"/>
  <c r="U78" i="9"/>
  <c r="U82" i="9"/>
  <c r="U86" i="9"/>
  <c r="U90" i="9"/>
  <c r="U94" i="9"/>
  <c r="U166" i="9"/>
  <c r="U54" i="9"/>
  <c r="U10" i="9"/>
  <c r="R169" i="9"/>
  <c r="S169" i="9"/>
  <c r="L169" i="9"/>
  <c r="M169" i="9"/>
  <c r="U84" i="9"/>
  <c r="U116" i="9"/>
  <c r="U60" i="9"/>
  <c r="U76" i="9"/>
  <c r="U108" i="9"/>
  <c r="U132" i="9"/>
  <c r="U148" i="9"/>
  <c r="U168" i="9"/>
  <c r="U12" i="9"/>
  <c r="U68" i="9"/>
  <c r="U92" i="9"/>
  <c r="U124" i="9"/>
  <c r="U140" i="9"/>
  <c r="U160" i="9"/>
  <c r="U100" i="9"/>
  <c r="U97" i="9"/>
  <c r="U157" i="9"/>
  <c r="U165" i="9"/>
  <c r="U73" i="9"/>
  <c r="U89" i="9"/>
  <c r="T103" i="9"/>
  <c r="T119" i="9"/>
  <c r="T135" i="9"/>
  <c r="T151" i="9"/>
  <c r="T45" i="9"/>
  <c r="T71" i="9"/>
  <c r="T87" i="9"/>
  <c r="U101" i="9"/>
  <c r="U113" i="9"/>
  <c r="U117" i="9"/>
  <c r="U129" i="9"/>
  <c r="U133" i="9"/>
  <c r="U145" i="9"/>
  <c r="U102" i="9"/>
  <c r="U118" i="9"/>
  <c r="U126" i="9"/>
  <c r="U134" i="9"/>
  <c r="U142" i="9"/>
  <c r="U150" i="9"/>
  <c r="U162" i="9"/>
  <c r="U67" i="9"/>
  <c r="U71" i="9"/>
  <c r="U75" i="9"/>
  <c r="U79" i="9"/>
  <c r="U83" i="9"/>
  <c r="U87" i="9"/>
  <c r="U91" i="9"/>
  <c r="U95" i="9"/>
  <c r="U131" i="9"/>
  <c r="U135" i="9"/>
  <c r="U139" i="9"/>
  <c r="U143" i="9"/>
  <c r="U147" i="9"/>
  <c r="U151" i="9"/>
  <c r="U159" i="9"/>
  <c r="U163" i="9"/>
  <c r="U98" i="9"/>
  <c r="U110" i="9"/>
  <c r="U114" i="9"/>
  <c r="U122" i="9"/>
  <c r="U130" i="9"/>
  <c r="U138" i="9"/>
  <c r="U146" i="9"/>
  <c r="U158" i="9"/>
  <c r="U106" i="9"/>
  <c r="U9" i="9"/>
  <c r="U39" i="9"/>
  <c r="U65" i="9"/>
  <c r="U69" i="9"/>
  <c r="U81" i="9"/>
  <c r="U85" i="9"/>
  <c r="U149" i="9"/>
  <c r="U137" i="9"/>
  <c r="U11" i="9"/>
  <c r="U45" i="9"/>
  <c r="U53" i="9"/>
  <c r="U55" i="9"/>
  <c r="U63" i="9"/>
  <c r="U99" i="9"/>
  <c r="U103" i="9"/>
  <c r="U105" i="9"/>
  <c r="U107" i="9"/>
  <c r="U111" i="9"/>
  <c r="U115" i="9"/>
  <c r="U119" i="9"/>
  <c r="U121" i="9"/>
  <c r="U123" i="9"/>
  <c r="U127" i="9"/>
  <c r="U167" i="9"/>
  <c r="T80" i="9"/>
  <c r="T112" i="9"/>
  <c r="T12" i="9"/>
  <c r="T68" i="9"/>
  <c r="T84" i="9"/>
  <c r="T100" i="9"/>
  <c r="T116" i="9"/>
  <c r="T132" i="9"/>
  <c r="T148" i="9"/>
  <c r="T168" i="9"/>
  <c r="T52" i="9"/>
  <c r="U61" i="9"/>
  <c r="T63" i="9"/>
  <c r="T72" i="9"/>
  <c r="U77" i="9"/>
  <c r="T79" i="9"/>
  <c r="T88" i="9"/>
  <c r="U93" i="9"/>
  <c r="T95" i="9"/>
  <c r="T104" i="9"/>
  <c r="U109" i="9"/>
  <c r="T111" i="9"/>
  <c r="T120" i="9"/>
  <c r="U125" i="9"/>
  <c r="T127" i="9"/>
  <c r="T136" i="9"/>
  <c r="U141" i="9"/>
  <c r="T143" i="9"/>
  <c r="T156" i="9"/>
  <c r="U161" i="9"/>
  <c r="T163" i="9"/>
  <c r="T8" i="9"/>
  <c r="T64" i="9"/>
  <c r="T96" i="9"/>
  <c r="T128" i="9"/>
  <c r="T144" i="9"/>
  <c r="T164" i="9"/>
  <c r="T60" i="9"/>
  <c r="T76" i="9"/>
  <c r="T92" i="9"/>
  <c r="T108" i="9"/>
  <c r="T124" i="9"/>
  <c r="T140" i="9"/>
  <c r="T160" i="9"/>
  <c r="U8" i="8"/>
  <c r="U169" i="8" s="1"/>
  <c r="T8" i="8"/>
  <c r="T169" i="8" s="1"/>
  <c r="U52" i="9"/>
  <c r="U64" i="9"/>
  <c r="U72" i="9"/>
  <c r="U80" i="9"/>
  <c r="U88" i="9"/>
  <c r="U96" i="9"/>
  <c r="U104" i="9"/>
  <c r="U112" i="9"/>
  <c r="U120" i="9"/>
  <c r="U128" i="9"/>
  <c r="U136" i="9"/>
  <c r="U144" i="9"/>
  <c r="U156" i="9"/>
  <c r="U164" i="9"/>
  <c r="T11" i="9"/>
  <c r="T55" i="9"/>
  <c r="T67" i="9"/>
  <c r="T75" i="9"/>
  <c r="T83" i="9"/>
  <c r="T91" i="9"/>
  <c r="T99" i="9"/>
  <c r="T107" i="9"/>
  <c r="T115" i="9"/>
  <c r="T123" i="9"/>
  <c r="T131" i="9"/>
  <c r="T139" i="9"/>
  <c r="T147" i="9"/>
  <c r="T159" i="9"/>
  <c r="T167" i="9"/>
  <c r="T10" i="9"/>
  <c r="T40" i="9"/>
  <c r="T54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8" i="9"/>
  <c r="T162" i="9"/>
  <c r="T166" i="9"/>
  <c r="T9" i="9"/>
  <c r="T39" i="9"/>
  <c r="T53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7" i="9"/>
  <c r="T161" i="9"/>
  <c r="T165" i="9"/>
  <c r="T169" i="9" l="1"/>
  <c r="U169" i="9"/>
</calcChain>
</file>

<file path=xl/sharedStrings.xml><?xml version="1.0" encoding="utf-8"?>
<sst xmlns="http://schemas.openxmlformats.org/spreadsheetml/2006/main" count="720" uniqueCount="344">
  <si>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</si>
  <si>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</si>
  <si>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</si>
  <si>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</si>
  <si>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</si>
  <si>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</si>
  <si>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</si>
  <si>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</si>
  <si>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</si>
  <si>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</si>
  <si>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</si>
  <si>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</si>
  <si>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</si>
  <si>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</si>
  <si>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</si>
  <si>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</si>
  <si>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</si>
  <si>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</si>
  <si>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</si>
  <si>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</si>
  <si>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</si>
  <si>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</si>
  <si>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</si>
  <si>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</si>
  <si>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</si>
  <si>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</si>
  <si>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</si>
  <si>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</si>
  <si>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</si>
  <si>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</si>
  <si>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</si>
  <si>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</si>
  <si>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</si>
  <si>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</si>
  <si>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</si>
  <si>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</si>
  <si>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</si>
  <si>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</si>
  <si>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</si>
  <si>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</si>
  <si>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</si>
  <si>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</si>
  <si>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</si>
  <si>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</si>
  <si>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</si>
  <si>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</si>
  <si>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</si>
  <si>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</si>
  <si>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</si>
  <si>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</si>
  <si>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</si>
  <si>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</si>
  <si>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</si>
  <si>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</si>
  <si>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</si>
  <si>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</si>
  <si>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</si>
  <si>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</si>
  <si>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</si>
  <si>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</si>
  <si>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</si>
  <si>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</si>
  <si>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</si>
  <si>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</si>
  <si>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</si>
  <si>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</si>
  <si>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</si>
  <si>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</si>
  <si>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</si>
  <si>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</si>
  <si>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</si>
  <si>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</si>
  <si>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</si>
  <si>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</si>
  <si>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</si>
  <si>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</si>
  <si>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</si>
  <si>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</si>
  <si>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</si>
  <si>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</si>
  <si>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</si>
  <si>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</si>
  <si>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</si>
  <si>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</si>
  <si>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</si>
  <si>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</si>
  <si>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</si>
  <si>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</si>
  <si>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</si>
  <si>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</si>
  <si>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</si>
  <si>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</si>
  <si>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</si>
  <si>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</si>
  <si>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</si>
  <si>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</si>
  <si>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</si>
  <si>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</si>
  <si>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</si>
  <si>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</si>
  <si>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</si>
  <si>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</si>
  <si>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</si>
  <si>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</si>
  <si>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</si>
  <si>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</si>
  <si>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</si>
  <si>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</si>
  <si>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</si>
  <si>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</si>
  <si>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</si>
  <si>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</si>
  <si>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</si>
  <si>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</si>
  <si>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</si>
  <si>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</si>
  <si>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</si>
  <si>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</si>
  <si>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</si>
  <si>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</si>
  <si>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</si>
  <si>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</si>
  <si>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</si>
  <si>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</si>
  <si>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</si>
  <si>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</si>
  <si>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</si>
  <si>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</si>
  <si>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</si>
  <si>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</si>
  <si>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</si>
  <si>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</si>
  <si>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</si>
  <si>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</si>
  <si>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</si>
  <si>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</si>
  <si>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</si>
  <si>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</si>
  <si>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</si>
  <si>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</si>
  <si>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</si>
  <si>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</si>
  <si>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</si>
  <si>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</si>
  <si>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</si>
  <si>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</si>
  <si>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</si>
  <si>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</si>
  <si>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</si>
  <si>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</si>
  <si>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</si>
  <si>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</si>
  <si>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</si>
  <si>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</si>
  <si>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</si>
  <si>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</si>
  <si>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</si>
  <si>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</si>
  <si>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</si>
  <si>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</si>
  <si>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</si>
  <si>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</si>
  <si>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</si>
  <si>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</si>
  <si>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</si>
  <si>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</si>
  <si>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</si>
  <si>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</si>
  <si>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</si>
  <si>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</si>
  <si>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</si>
  <si>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</si>
  <si>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</si>
  <si>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</si>
  <si>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</si>
  <si>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</si>
  <si>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</si>
  <si>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</si>
  <si>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</si>
  <si>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</si>
  <si>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</si>
  <si>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</si>
  <si>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</si>
  <si>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</si>
  <si>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</si>
  <si>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</si>
  <si>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</si>
  <si>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</si>
  <si>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</si>
  <si>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</si>
  <si>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</si>
  <si>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</si>
  <si>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</si>
  <si>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</si>
  <si>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</si>
  <si>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</si>
  <si>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</si>
  <si>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</si>
  <si>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</si>
  <si>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</si>
  <si>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</si>
  <si>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</si>
  <si>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</si>
  <si>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</si>
  <si>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</si>
  <si>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</si>
  <si>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</si>
  <si>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</si>
  <si>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</si>
  <si>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</si>
  <si>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</si>
  <si>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</si>
  <si>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</si>
  <si>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</si>
  <si>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</si>
  <si>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</si>
  <si>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</si>
  <si>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</si>
  <si>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</si>
  <si>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</si>
  <si>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</si>
  <si>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</si>
  <si>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</si>
  <si>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</si>
  <si>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</si>
  <si>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</si>
  <si>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</si>
  <si>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</si>
  <si>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</si>
  <si>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</si>
  <si>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</si>
  <si>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</si>
  <si>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</si>
  <si>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</si>
  <si>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</si>
  <si>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</si>
  <si>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</si>
  <si>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</si>
  <si>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</si>
  <si>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</si>
  <si>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</si>
  <si>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</si>
  <si>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</si>
  <si>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</si>
  <si>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</si>
  <si>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</si>
  <si>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</si>
  <si>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</si>
  <si>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</si>
  <si>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</si>
  <si>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</si>
  <si>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</si>
  <si>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</si>
  <si>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</si>
  <si>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</si>
  <si>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</si>
  <si>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</si>
  <si>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</si>
  <si>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</si>
  <si>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</si>
  <si>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</si>
  <si>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</si>
  <si>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</si>
  <si>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</si>
  <si>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</si>
  <si>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</si>
  <si>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</si>
  <si>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</si>
  <si>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</si>
  <si>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</si>
  <si>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</si>
  <si>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</si>
  <si>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</si>
  <si>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</si>
  <si>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</si>
  <si>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</si>
  <si>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</si>
  <si>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</si>
  <si>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</si>
  <si>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</si>
  <si>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</si>
  <si>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</si>
  <si>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</si>
  <si>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</si>
  <si>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</si>
  <si>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</si>
  <si>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</si>
  <si>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</si>
  <si>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</si>
  <si>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</si>
  <si>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</si>
  <si>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</si>
  <si>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</si>
  <si>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</si>
  <si>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</si>
  <si>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</si>
  <si>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</si>
  <si>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</si>
  <si>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</si>
  <si>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</si>
  <si>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</si>
  <si>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</si>
  <si>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</si>
  <si>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</si>
  <si>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</si>
  <si>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</si>
  <si>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</si>
  <si>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</si>
  <si>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</si>
  <si>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</si>
  <si>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</si>
  <si>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</si>
  <si>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</si>
  <si>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</si>
  <si>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</si>
  <si>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</si>
  <si>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</si>
  <si>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</si>
  <si>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</si>
  <si>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</si>
  <si>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</si>
  <si>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</si>
  <si>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</si>
  <si>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</si>
  <si>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</si>
  <si>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</si>
  <si>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OZ CORRETORA DE CÂMBIO S.A.</t>
  </si>
  <si>
    <t>SAGITUR CORRETORA DE CÂMBIO S.A.</t>
  </si>
  <si>
    <t>28.127.603</t>
  </si>
  <si>
    <t>BANESTES S.A. BANCO DO ESTADO DO ESPIRITO SANTO</t>
  </si>
  <si>
    <t>PROSEFTUR CORRETORA DE CAMBIO S.A</t>
  </si>
  <si>
    <t>45.056.494</t>
  </si>
  <si>
    <t>MARMARIS CORRETORA DE CÂMBIO LTDA.</t>
  </si>
  <si>
    <t>OBS. Os dados para o Mercado Primário não incluem os registros de ingresso direcionado do arquivo ACAM204.</t>
  </si>
  <si>
    <t>Obs. Os dados para o Mercado Primário não incluem os registros de ingresso direcionado do arquivo ACAM204.</t>
  </si>
  <si>
    <t>Registros de câmbio contratado em FEVEREIRO / 2023</t>
  </si>
  <si>
    <t>Fonte: Sistema Câmbio; Dados extraídos em: 10/03/2023</t>
  </si>
  <si>
    <t>Registros de câmbio contratado - Acumulado Jan-Fev/2023</t>
  </si>
  <si>
    <t>33.775.974</t>
  </si>
  <si>
    <t>ATIVA INVESTIMENTOS S.A. CORRETORA DE TÍTULOS, CÂMBIO E VALORES</t>
  </si>
  <si>
    <t>41.560.568</t>
  </si>
  <si>
    <t>PRONANCE SOCIEDADE CORRETORA DE CÂMBIO LTDA</t>
  </si>
  <si>
    <t>04.866.275</t>
  </si>
  <si>
    <t>BANCO INBURSA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</si>
</sst>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165" fontId="14" fillId="2" borderId="0" xfId="0" applyNumberFormat="1" applyFont="1" applyFill="1" applyAlignment="1">
      <alignment horizontal="left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3"/>
  <sheetViews>
    <sheetView tabSelected="1"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335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18</v>
      </c>
      <c r="C8" s="18" t="s">
        <v>19</v>
      </c>
      <c r="D8" s="20">
        <v>4750</v>
      </c>
      <c r="E8" s="20">
        <v>4072345367.5913</v>
      </c>
      <c r="F8" s="20">
        <v>10595</v>
      </c>
      <c r="G8" s="20">
        <v>2602491401.3863001</v>
      </c>
      <c r="H8" s="20">
        <v>46594</v>
      </c>
      <c r="I8" s="20">
        <v>4858348158.4301996</v>
      </c>
      <c r="J8" s="20">
        <v>60629</v>
      </c>
      <c r="K8" s="20">
        <v>4551261382.1000004</v>
      </c>
      <c r="L8" s="20">
        <f>D8+F8+H8+J8</f>
        <v>122568</v>
      </c>
      <c r="M8" s="20">
        <f>E8+G8+I8+K8</f>
        <v>16084446309.507799</v>
      </c>
      <c r="N8" s="20">
        <v>497</v>
      </c>
      <c r="O8" s="20">
        <v>8579356393.0600004</v>
      </c>
      <c r="P8" s="20">
        <v>575</v>
      </c>
      <c r="Q8" s="20">
        <v>11185175873.620001</v>
      </c>
      <c r="R8" s="20">
        <f>N8+P8</f>
        <v>1072</v>
      </c>
      <c r="S8" s="20">
        <f>O8+Q8</f>
        <v>19764532266.68</v>
      </c>
      <c r="T8" s="20">
        <f>L8+R8</f>
        <v>123640</v>
      </c>
      <c r="U8" s="20">
        <f>M8+S8</f>
        <v>35848978576.187798</v>
      </c>
      <c r="V8" s="11"/>
    </row>
    <row r="9" spans="1:22" s="5" customFormat="1" x14ac:dyDescent="0.2">
      <c r="A9" s="14">
        <v>2</v>
      </c>
      <c r="B9" s="29" t="s">
        <v>43</v>
      </c>
      <c r="C9" s="16" t="s">
        <v>44</v>
      </c>
      <c r="D9" s="21">
        <v>2511</v>
      </c>
      <c r="E9" s="21">
        <v>1980629132.76</v>
      </c>
      <c r="F9" s="21">
        <v>5384</v>
      </c>
      <c r="G9" s="21">
        <v>2028034383.1013</v>
      </c>
      <c r="H9" s="21">
        <v>25604</v>
      </c>
      <c r="I9" s="21">
        <v>4868830747.46</v>
      </c>
      <c r="J9" s="21">
        <v>39904</v>
      </c>
      <c r="K9" s="21">
        <v>3525193845.8762002</v>
      </c>
      <c r="L9" s="21">
        <f t="shared" ref="L9:L92" si="0">D9+F9+H9+J9</f>
        <v>73403</v>
      </c>
      <c r="M9" s="21">
        <f t="shared" ref="M9:M92" si="1">E9+G9+I9+K9</f>
        <v>12402688109.1975</v>
      </c>
      <c r="N9" s="21">
        <v>748</v>
      </c>
      <c r="O9" s="21">
        <v>10025668074.219999</v>
      </c>
      <c r="P9" s="21">
        <v>692</v>
      </c>
      <c r="Q9" s="21">
        <v>6900907627.7399998</v>
      </c>
      <c r="R9" s="21">
        <f t="shared" ref="R9:S9" si="2">N9+P9</f>
        <v>1440</v>
      </c>
      <c r="S9" s="21">
        <f t="shared" si="2"/>
        <v>16926575701.959999</v>
      </c>
      <c r="T9" s="21">
        <f t="shared" ref="T9:T92" si="3">L9+R9</f>
        <v>74843</v>
      </c>
      <c r="U9" s="21">
        <f t="shared" ref="U9:U92" si="4">M9+S9</f>
        <v>29329263811.157501</v>
      </c>
      <c r="V9" s="11"/>
    </row>
    <row r="10" spans="1:22" s="5" customFormat="1" x14ac:dyDescent="0.2">
      <c r="A10" s="17">
        <v>3</v>
      </c>
      <c r="B10" s="30" t="s">
        <v>45</v>
      </c>
      <c r="C10" s="1" t="s">
        <v>46</v>
      </c>
      <c r="D10" s="22">
        <v>1158</v>
      </c>
      <c r="E10" s="22">
        <v>1517901277.3399999</v>
      </c>
      <c r="F10" s="22">
        <v>6372</v>
      </c>
      <c r="G10" s="22">
        <v>1580482771.2920001</v>
      </c>
      <c r="H10" s="22">
        <v>7602</v>
      </c>
      <c r="I10" s="22">
        <v>6500940499.7166004</v>
      </c>
      <c r="J10" s="22">
        <v>9085</v>
      </c>
      <c r="K10" s="22">
        <v>6182133627.0299997</v>
      </c>
      <c r="L10" s="20">
        <f t="shared" si="0"/>
        <v>24217</v>
      </c>
      <c r="M10" s="20">
        <f t="shared" si="1"/>
        <v>15781458175.378601</v>
      </c>
      <c r="N10" s="22">
        <v>167</v>
      </c>
      <c r="O10" s="22">
        <v>4518080509.8100004</v>
      </c>
      <c r="P10" s="22">
        <v>182</v>
      </c>
      <c r="Q10" s="22">
        <v>4272687664.9699998</v>
      </c>
      <c r="R10" s="20">
        <f>N10+P10</f>
        <v>349</v>
      </c>
      <c r="S10" s="20">
        <f>O10+Q10</f>
        <v>8790768174.7800007</v>
      </c>
      <c r="T10" s="20">
        <f t="shared" si="3"/>
        <v>24566</v>
      </c>
      <c r="U10" s="20">
        <f t="shared" si="4"/>
        <v>24572226350.1586</v>
      </c>
      <c r="V10" s="11"/>
    </row>
    <row r="11" spans="1:22" s="5" customFormat="1" x14ac:dyDescent="0.2">
      <c r="A11" s="14">
        <v>4</v>
      </c>
      <c r="B11" s="29" t="s">
        <v>47</v>
      </c>
      <c r="C11" s="16" t="s">
        <v>48</v>
      </c>
      <c r="D11" s="21">
        <v>268</v>
      </c>
      <c r="E11" s="21">
        <v>456239771.45999998</v>
      </c>
      <c r="F11" s="21">
        <v>2242</v>
      </c>
      <c r="G11" s="21">
        <v>647769948.12279999</v>
      </c>
      <c r="H11" s="21">
        <v>1872</v>
      </c>
      <c r="I11" s="21">
        <v>3088681278.54</v>
      </c>
      <c r="J11" s="21">
        <v>2568</v>
      </c>
      <c r="K11" s="21">
        <v>2947872736.5036998</v>
      </c>
      <c r="L11" s="21">
        <f t="shared" si="0"/>
        <v>6950</v>
      </c>
      <c r="M11" s="21">
        <f t="shared" si="1"/>
        <v>7140563734.6264992</v>
      </c>
      <c r="N11" s="21">
        <v>456</v>
      </c>
      <c r="O11" s="21">
        <v>6857893161.8299999</v>
      </c>
      <c r="P11" s="21">
        <v>479</v>
      </c>
      <c r="Q11" s="21">
        <v>6935080566.3000002</v>
      </c>
      <c r="R11" s="21">
        <f t="shared" ref="R11:R20" si="5">N11+P11</f>
        <v>935</v>
      </c>
      <c r="S11" s="21">
        <f t="shared" ref="S11:S20" si="6">O11+Q11</f>
        <v>13792973728.130001</v>
      </c>
      <c r="T11" s="21">
        <f t="shared" si="3"/>
        <v>7885</v>
      </c>
      <c r="U11" s="21">
        <f t="shared" si="4"/>
        <v>20933537462.7565</v>
      </c>
      <c r="V11" s="11"/>
    </row>
    <row r="12" spans="1:22" s="5" customFormat="1" x14ac:dyDescent="0.2">
      <c r="A12" s="17">
        <v>5</v>
      </c>
      <c r="B12" s="12" t="s">
        <v>20</v>
      </c>
      <c r="C12" s="1" t="s">
        <v>21</v>
      </c>
      <c r="D12" s="22">
        <v>109</v>
      </c>
      <c r="E12" s="22">
        <v>223900805.34</v>
      </c>
      <c r="F12" s="22">
        <v>421</v>
      </c>
      <c r="G12" s="22">
        <v>441130781.6074</v>
      </c>
      <c r="H12" s="22">
        <v>122</v>
      </c>
      <c r="I12" s="22">
        <v>269756595.58999997</v>
      </c>
      <c r="J12" s="22">
        <v>362</v>
      </c>
      <c r="K12" s="22">
        <v>340669877.57999998</v>
      </c>
      <c r="L12" s="20">
        <f t="shared" si="0"/>
        <v>1014</v>
      </c>
      <c r="M12" s="20">
        <f t="shared" si="1"/>
        <v>1275458060.1173999</v>
      </c>
      <c r="N12" s="22">
        <v>393</v>
      </c>
      <c r="O12" s="22">
        <v>7038817267.9799995</v>
      </c>
      <c r="P12" s="22">
        <v>408</v>
      </c>
      <c r="Q12" s="22">
        <v>6735751838.3900003</v>
      </c>
      <c r="R12" s="20">
        <f t="shared" si="5"/>
        <v>801</v>
      </c>
      <c r="S12" s="20">
        <f t="shared" si="6"/>
        <v>13774569106.369999</v>
      </c>
      <c r="T12" s="20">
        <f t="shared" si="3"/>
        <v>1815</v>
      </c>
      <c r="U12" s="20">
        <f t="shared" si="4"/>
        <v>15050027166.487398</v>
      </c>
      <c r="V12" s="11"/>
    </row>
    <row r="13" spans="1:22" s="5" customFormat="1" x14ac:dyDescent="0.2">
      <c r="A13" s="14">
        <v>6</v>
      </c>
      <c r="B13" s="15" t="s">
        <v>51</v>
      </c>
      <c r="C13" s="16" t="s">
        <v>52</v>
      </c>
      <c r="D13" s="21">
        <v>233</v>
      </c>
      <c r="E13" s="21">
        <v>793414733.97000003</v>
      </c>
      <c r="F13" s="21">
        <v>934</v>
      </c>
      <c r="G13" s="21">
        <v>435440548.00999999</v>
      </c>
      <c r="H13" s="21">
        <v>2354</v>
      </c>
      <c r="I13" s="21">
        <v>2109927118.7597001</v>
      </c>
      <c r="J13" s="21">
        <v>3279</v>
      </c>
      <c r="K13" s="21">
        <v>1116902842.9704001</v>
      </c>
      <c r="L13" s="21">
        <f t="shared" si="0"/>
        <v>6800</v>
      </c>
      <c r="M13" s="21">
        <f t="shared" si="1"/>
        <v>4455685243.7101002</v>
      </c>
      <c r="N13" s="21">
        <v>208</v>
      </c>
      <c r="O13" s="21">
        <v>4321817664.0900002</v>
      </c>
      <c r="P13" s="21">
        <v>326</v>
      </c>
      <c r="Q13" s="21">
        <v>5242343486.96</v>
      </c>
      <c r="R13" s="21">
        <f t="shared" si="5"/>
        <v>534</v>
      </c>
      <c r="S13" s="21">
        <f t="shared" si="6"/>
        <v>9564161151.0499992</v>
      </c>
      <c r="T13" s="21">
        <f t="shared" si="3"/>
        <v>7334</v>
      </c>
      <c r="U13" s="21">
        <f t="shared" si="4"/>
        <v>14019846394.760099</v>
      </c>
      <c r="V13" s="11"/>
    </row>
    <row r="14" spans="1:22" s="5" customFormat="1" x14ac:dyDescent="0.2">
      <c r="A14" s="17">
        <v>7</v>
      </c>
      <c r="B14" s="30" t="s">
        <v>55</v>
      </c>
      <c r="C14" s="1" t="s">
        <v>56</v>
      </c>
      <c r="D14" s="22">
        <v>2942</v>
      </c>
      <c r="E14" s="22">
        <v>2515206962.4499998</v>
      </c>
      <c r="F14" s="22">
        <v>4636</v>
      </c>
      <c r="G14" s="22">
        <v>1053764948.1273</v>
      </c>
      <c r="H14" s="22">
        <v>22925</v>
      </c>
      <c r="I14" s="22">
        <v>2028288864.6099999</v>
      </c>
      <c r="J14" s="22">
        <v>17806</v>
      </c>
      <c r="K14" s="22">
        <v>2227605820.1595001</v>
      </c>
      <c r="L14" s="20">
        <f t="shared" si="0"/>
        <v>48309</v>
      </c>
      <c r="M14" s="20">
        <f t="shared" si="1"/>
        <v>7824866595.3467999</v>
      </c>
      <c r="N14" s="22">
        <v>426</v>
      </c>
      <c r="O14" s="22">
        <v>1621168612.78</v>
      </c>
      <c r="P14" s="22">
        <v>443</v>
      </c>
      <c r="Q14" s="22">
        <v>2437114897.0599999</v>
      </c>
      <c r="R14" s="20">
        <f t="shared" si="5"/>
        <v>869</v>
      </c>
      <c r="S14" s="20">
        <f t="shared" si="6"/>
        <v>4058283509.8400002</v>
      </c>
      <c r="T14" s="20">
        <f t="shared" si="3"/>
        <v>49178</v>
      </c>
      <c r="U14" s="20">
        <f t="shared" si="4"/>
        <v>11883150105.1868</v>
      </c>
      <c r="V14" s="11"/>
    </row>
    <row r="15" spans="1:22" s="5" customFormat="1" x14ac:dyDescent="0.2">
      <c r="A15" s="14">
        <v>8</v>
      </c>
      <c r="B15" s="29" t="s">
        <v>49</v>
      </c>
      <c r="C15" s="16" t="s">
        <v>50</v>
      </c>
      <c r="D15" s="21">
        <v>7909</v>
      </c>
      <c r="E15" s="21">
        <v>3380527225.3099999</v>
      </c>
      <c r="F15" s="21">
        <v>14141</v>
      </c>
      <c r="G15" s="21">
        <v>2227961463.0900002</v>
      </c>
      <c r="H15" s="21">
        <v>28433</v>
      </c>
      <c r="I15" s="21">
        <v>1017798502.27</v>
      </c>
      <c r="J15" s="21">
        <v>47822</v>
      </c>
      <c r="K15" s="21">
        <v>1578216850.3299999</v>
      </c>
      <c r="L15" s="21">
        <f t="shared" si="0"/>
        <v>98305</v>
      </c>
      <c r="M15" s="21">
        <f t="shared" si="1"/>
        <v>8204504041</v>
      </c>
      <c r="N15" s="21">
        <v>325</v>
      </c>
      <c r="O15" s="21">
        <v>1049716412.41</v>
      </c>
      <c r="P15" s="21">
        <v>326</v>
      </c>
      <c r="Q15" s="21">
        <v>2133615022.4000001</v>
      </c>
      <c r="R15" s="21">
        <f t="shared" si="5"/>
        <v>651</v>
      </c>
      <c r="S15" s="21">
        <f t="shared" si="6"/>
        <v>3183331434.8099999</v>
      </c>
      <c r="T15" s="21">
        <f t="shared" si="3"/>
        <v>98956</v>
      </c>
      <c r="U15" s="21">
        <f t="shared" si="4"/>
        <v>11387835475.809999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168</v>
      </c>
      <c r="E16" s="22">
        <v>460863670.89999998</v>
      </c>
      <c r="F16" s="22">
        <v>537</v>
      </c>
      <c r="G16" s="22">
        <v>179977196.27000001</v>
      </c>
      <c r="H16" s="22">
        <v>1554</v>
      </c>
      <c r="I16" s="22">
        <v>1257219222.53</v>
      </c>
      <c r="J16" s="22">
        <v>2039</v>
      </c>
      <c r="K16" s="22">
        <v>1305874538.6917</v>
      </c>
      <c r="L16" s="20">
        <f t="shared" si="0"/>
        <v>4298</v>
      </c>
      <c r="M16" s="20">
        <f t="shared" si="1"/>
        <v>3203934628.3916998</v>
      </c>
      <c r="N16" s="22">
        <v>809</v>
      </c>
      <c r="O16" s="22">
        <v>1955680817.0599999</v>
      </c>
      <c r="P16" s="22">
        <v>817</v>
      </c>
      <c r="Q16" s="22">
        <v>2156931157.25</v>
      </c>
      <c r="R16" s="20">
        <f t="shared" si="5"/>
        <v>1626</v>
      </c>
      <c r="S16" s="20">
        <f t="shared" si="6"/>
        <v>4112611974.3099999</v>
      </c>
      <c r="T16" s="20">
        <f t="shared" si="3"/>
        <v>5924</v>
      </c>
      <c r="U16" s="20">
        <f t="shared" si="4"/>
        <v>7316546602.7017002</v>
      </c>
      <c r="V16" s="11"/>
    </row>
    <row r="17" spans="1:22" s="5" customFormat="1" x14ac:dyDescent="0.2">
      <c r="A17" s="14">
        <v>10</v>
      </c>
      <c r="B17" s="29" t="s">
        <v>57</v>
      </c>
      <c r="C17" s="16" t="s">
        <v>58</v>
      </c>
      <c r="D17" s="21">
        <v>114</v>
      </c>
      <c r="E17" s="21">
        <v>515974678.56</v>
      </c>
      <c r="F17" s="21">
        <v>672</v>
      </c>
      <c r="G17" s="21">
        <v>359406347.68000001</v>
      </c>
      <c r="H17" s="21">
        <v>514</v>
      </c>
      <c r="I17" s="21">
        <v>1414544789.5</v>
      </c>
      <c r="J17" s="21">
        <v>676</v>
      </c>
      <c r="K17" s="21">
        <v>2389885422.7399998</v>
      </c>
      <c r="L17" s="21">
        <f t="shared" si="0"/>
        <v>1976</v>
      </c>
      <c r="M17" s="21">
        <f t="shared" si="1"/>
        <v>4679811238.4799995</v>
      </c>
      <c r="N17" s="21">
        <v>181</v>
      </c>
      <c r="O17" s="21">
        <v>1270709810.22</v>
      </c>
      <c r="P17" s="21">
        <v>96</v>
      </c>
      <c r="Q17" s="21">
        <v>638131467.91999996</v>
      </c>
      <c r="R17" s="21">
        <f t="shared" si="5"/>
        <v>277</v>
      </c>
      <c r="S17" s="21">
        <f t="shared" si="6"/>
        <v>1908841278.1399999</v>
      </c>
      <c r="T17" s="21">
        <f t="shared" si="3"/>
        <v>2253</v>
      </c>
      <c r="U17" s="21">
        <f t="shared" si="4"/>
        <v>6588652516.6199989</v>
      </c>
      <c r="V17" s="11"/>
    </row>
    <row r="18" spans="1:22" s="5" customFormat="1" x14ac:dyDescent="0.2">
      <c r="A18" s="17">
        <v>11</v>
      </c>
      <c r="B18" s="30" t="s">
        <v>61</v>
      </c>
      <c r="C18" s="1" t="s">
        <v>62</v>
      </c>
      <c r="D18" s="22"/>
      <c r="E18" s="22"/>
      <c r="F18" s="22">
        <v>1</v>
      </c>
      <c r="G18" s="22">
        <v>46784494.450000003</v>
      </c>
      <c r="H18" s="22">
        <v>216</v>
      </c>
      <c r="I18" s="22">
        <v>1478971021.24</v>
      </c>
      <c r="J18" s="22">
        <v>183</v>
      </c>
      <c r="K18" s="22">
        <v>1904095955.8900001</v>
      </c>
      <c r="L18" s="20">
        <f t="shared" si="0"/>
        <v>400</v>
      </c>
      <c r="M18" s="20">
        <f t="shared" si="1"/>
        <v>3429851471.5799999</v>
      </c>
      <c r="N18" s="22">
        <v>41</v>
      </c>
      <c r="O18" s="22">
        <v>1261987983.03</v>
      </c>
      <c r="P18" s="22">
        <v>28</v>
      </c>
      <c r="Q18" s="22">
        <v>381988607.57999998</v>
      </c>
      <c r="R18" s="20">
        <f t="shared" si="5"/>
        <v>69</v>
      </c>
      <c r="S18" s="20">
        <f t="shared" si="6"/>
        <v>1643976590.6099999</v>
      </c>
      <c r="T18" s="20">
        <f t="shared" si="3"/>
        <v>469</v>
      </c>
      <c r="U18" s="20">
        <f t="shared" si="4"/>
        <v>5073828062.1899996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65</v>
      </c>
      <c r="E19" s="21">
        <v>15906112.92</v>
      </c>
      <c r="F19" s="21">
        <v>258</v>
      </c>
      <c r="G19" s="21">
        <v>41223140.939999998</v>
      </c>
      <c r="H19" s="21">
        <v>244</v>
      </c>
      <c r="I19" s="21">
        <v>47920390.579999998</v>
      </c>
      <c r="J19" s="21">
        <v>452</v>
      </c>
      <c r="K19" s="21">
        <v>109186477.94</v>
      </c>
      <c r="L19" s="21">
        <f t="shared" si="0"/>
        <v>1019</v>
      </c>
      <c r="M19" s="21">
        <f t="shared" si="1"/>
        <v>214236122.38</v>
      </c>
      <c r="N19" s="21">
        <v>605</v>
      </c>
      <c r="O19" s="21">
        <v>2141273770.3599999</v>
      </c>
      <c r="P19" s="21">
        <v>601</v>
      </c>
      <c r="Q19" s="21">
        <v>2025080612.95</v>
      </c>
      <c r="R19" s="21">
        <f t="shared" si="5"/>
        <v>1206</v>
      </c>
      <c r="S19" s="21">
        <f t="shared" si="6"/>
        <v>4166354383.3099999</v>
      </c>
      <c r="T19" s="21">
        <f t="shared" si="3"/>
        <v>2225</v>
      </c>
      <c r="U19" s="21">
        <f t="shared" si="4"/>
        <v>4380590505.6899996</v>
      </c>
      <c r="V19" s="11"/>
    </row>
    <row r="20" spans="1:22" s="5" customFormat="1" x14ac:dyDescent="0.2">
      <c r="A20" s="17">
        <v>13</v>
      </c>
      <c r="B20" s="30" t="s">
        <v>26</v>
      </c>
      <c r="C20" s="1" t="s">
        <v>27</v>
      </c>
      <c r="D20" s="22"/>
      <c r="E20" s="22"/>
      <c r="F20" s="22"/>
      <c r="G20" s="22"/>
      <c r="H20" s="22">
        <v>267</v>
      </c>
      <c r="I20" s="22">
        <v>1266856177.7</v>
      </c>
      <c r="J20" s="22">
        <v>204</v>
      </c>
      <c r="K20" s="22">
        <v>957462495.51999998</v>
      </c>
      <c r="L20" s="20">
        <f t="shared" si="0"/>
        <v>471</v>
      </c>
      <c r="M20" s="20">
        <f t="shared" si="1"/>
        <v>2224318673.2200003</v>
      </c>
      <c r="N20" s="22">
        <v>33</v>
      </c>
      <c r="O20" s="22">
        <v>368581908.55000001</v>
      </c>
      <c r="P20" s="22">
        <v>47</v>
      </c>
      <c r="Q20" s="22">
        <v>678570870.44000006</v>
      </c>
      <c r="R20" s="20">
        <f t="shared" si="5"/>
        <v>80</v>
      </c>
      <c r="S20" s="20">
        <f t="shared" si="6"/>
        <v>1047152778.99</v>
      </c>
      <c r="T20" s="20">
        <f t="shared" si="3"/>
        <v>551</v>
      </c>
      <c r="U20" s="20">
        <f t="shared" si="4"/>
        <v>3271471452.21</v>
      </c>
      <c r="V20" s="11"/>
    </row>
    <row r="21" spans="1:22" s="5" customFormat="1" x14ac:dyDescent="0.2">
      <c r="A21" s="14">
        <v>14</v>
      </c>
      <c r="B21" s="15" t="s">
        <v>24</v>
      </c>
      <c r="C21" s="16" t="s">
        <v>25</v>
      </c>
      <c r="D21" s="21">
        <v>310</v>
      </c>
      <c r="E21" s="21">
        <v>393609238.52999997</v>
      </c>
      <c r="F21" s="21">
        <v>953</v>
      </c>
      <c r="G21" s="21">
        <v>110887971.70999999</v>
      </c>
      <c r="H21" s="21">
        <v>224</v>
      </c>
      <c r="I21" s="21">
        <v>340274368.22000003</v>
      </c>
      <c r="J21" s="21">
        <v>648</v>
      </c>
      <c r="K21" s="21">
        <v>142625632.74959999</v>
      </c>
      <c r="L21" s="21">
        <f t="shared" ref="L21:L28" si="7">D21+F21+H21+J21</f>
        <v>2135</v>
      </c>
      <c r="M21" s="21">
        <f t="shared" ref="M21:M28" si="8">E21+G21+I21+K21</f>
        <v>987397211.20959997</v>
      </c>
      <c r="N21" s="21">
        <v>428</v>
      </c>
      <c r="O21" s="21">
        <v>775831479.02999997</v>
      </c>
      <c r="P21" s="21">
        <v>596</v>
      </c>
      <c r="Q21" s="21">
        <v>1269151772.8499999</v>
      </c>
      <c r="R21" s="21">
        <f t="shared" ref="R21:R88" si="9">N21+P21</f>
        <v>1024</v>
      </c>
      <c r="S21" s="21">
        <f t="shared" ref="S21:S88" si="10">O21+Q21</f>
        <v>2044983251.8799999</v>
      </c>
      <c r="T21" s="21">
        <f t="shared" ref="T21:T28" si="11">L21+R21</f>
        <v>3159</v>
      </c>
      <c r="U21" s="21">
        <f t="shared" ref="U21:U28" si="12">M21+S21</f>
        <v>3032380463.0895996</v>
      </c>
      <c r="V21" s="11"/>
    </row>
    <row r="22" spans="1:22" s="5" customFormat="1" x14ac:dyDescent="0.2">
      <c r="A22" s="17">
        <v>15</v>
      </c>
      <c r="B22" s="30" t="s">
        <v>30</v>
      </c>
      <c r="C22" s="1" t="s">
        <v>31</v>
      </c>
      <c r="D22" s="22">
        <v>153</v>
      </c>
      <c r="E22" s="22">
        <v>101213429.56999999</v>
      </c>
      <c r="F22" s="22">
        <v>174</v>
      </c>
      <c r="G22" s="22">
        <v>32042210.640000001</v>
      </c>
      <c r="H22" s="22">
        <v>218</v>
      </c>
      <c r="I22" s="22">
        <v>412779764.38</v>
      </c>
      <c r="J22" s="22">
        <v>360</v>
      </c>
      <c r="K22" s="22">
        <v>194063102.54170001</v>
      </c>
      <c r="L22" s="20">
        <f t="shared" si="7"/>
        <v>905</v>
      </c>
      <c r="M22" s="20">
        <f t="shared" si="8"/>
        <v>740098507.13170004</v>
      </c>
      <c r="N22" s="22">
        <v>475</v>
      </c>
      <c r="O22" s="22">
        <v>1171249773.47</v>
      </c>
      <c r="P22" s="22">
        <v>478</v>
      </c>
      <c r="Q22" s="22">
        <v>1050089194.91</v>
      </c>
      <c r="R22" s="20">
        <f t="shared" si="9"/>
        <v>953</v>
      </c>
      <c r="S22" s="20">
        <f t="shared" si="10"/>
        <v>2221338968.3800001</v>
      </c>
      <c r="T22" s="20">
        <f t="shared" si="11"/>
        <v>1858</v>
      </c>
      <c r="U22" s="20">
        <f t="shared" si="12"/>
        <v>2961437475.5117002</v>
      </c>
      <c r="V22" s="11"/>
    </row>
    <row r="23" spans="1:22" s="5" customFormat="1" x14ac:dyDescent="0.2">
      <c r="A23" s="14">
        <v>16</v>
      </c>
      <c r="B23" s="29" t="s">
        <v>59</v>
      </c>
      <c r="C23" s="16" t="s">
        <v>60</v>
      </c>
      <c r="D23" s="21"/>
      <c r="E23" s="21"/>
      <c r="F23" s="21"/>
      <c r="G23" s="21"/>
      <c r="H23" s="21">
        <v>261</v>
      </c>
      <c r="I23" s="21">
        <v>1279302829.1600001</v>
      </c>
      <c r="J23" s="21">
        <v>261</v>
      </c>
      <c r="K23" s="21">
        <v>1112669341.4100001</v>
      </c>
      <c r="L23" s="21">
        <f t="shared" si="7"/>
        <v>522</v>
      </c>
      <c r="M23" s="21">
        <f t="shared" si="8"/>
        <v>2391972170.5700002</v>
      </c>
      <c r="N23" s="21">
        <v>3</v>
      </c>
      <c r="O23" s="21">
        <v>90000000</v>
      </c>
      <c r="P23" s="21">
        <v>9</v>
      </c>
      <c r="Q23" s="21">
        <v>270000000</v>
      </c>
      <c r="R23" s="21">
        <f t="shared" si="9"/>
        <v>12</v>
      </c>
      <c r="S23" s="21">
        <f t="shared" si="10"/>
        <v>360000000</v>
      </c>
      <c r="T23" s="21">
        <f t="shared" si="11"/>
        <v>534</v>
      </c>
      <c r="U23" s="21">
        <f t="shared" si="12"/>
        <v>2751972170.5700002</v>
      </c>
      <c r="V23" s="11"/>
    </row>
    <row r="24" spans="1:22" s="5" customFormat="1" x14ac:dyDescent="0.2">
      <c r="A24" s="17">
        <v>17</v>
      </c>
      <c r="B24" s="30" t="s">
        <v>32</v>
      </c>
      <c r="C24" s="1" t="s">
        <v>33</v>
      </c>
      <c r="D24" s="22">
        <v>17</v>
      </c>
      <c r="E24" s="22">
        <v>170142276.81</v>
      </c>
      <c r="F24" s="22">
        <v>49</v>
      </c>
      <c r="G24" s="22">
        <v>30417509.98</v>
      </c>
      <c r="H24" s="22">
        <v>128</v>
      </c>
      <c r="I24" s="22">
        <v>238704604.03999999</v>
      </c>
      <c r="J24" s="22">
        <v>298</v>
      </c>
      <c r="K24" s="22">
        <v>511378929.79000002</v>
      </c>
      <c r="L24" s="20">
        <f t="shared" si="7"/>
        <v>492</v>
      </c>
      <c r="M24" s="20">
        <f t="shared" si="8"/>
        <v>950643320.62</v>
      </c>
      <c r="N24" s="22">
        <v>104</v>
      </c>
      <c r="O24" s="22">
        <v>729679348.20000005</v>
      </c>
      <c r="P24" s="22">
        <v>102</v>
      </c>
      <c r="Q24" s="22">
        <v>809394620.5</v>
      </c>
      <c r="R24" s="20">
        <f t="shared" si="9"/>
        <v>206</v>
      </c>
      <c r="S24" s="20">
        <f t="shared" si="10"/>
        <v>1539073968.7</v>
      </c>
      <c r="T24" s="20">
        <f t="shared" si="11"/>
        <v>698</v>
      </c>
      <c r="U24" s="20">
        <f t="shared" si="12"/>
        <v>2489717289.3200002</v>
      </c>
      <c r="V24" s="11"/>
    </row>
    <row r="25" spans="1:22" s="5" customFormat="1" x14ac:dyDescent="0.2">
      <c r="A25" s="14">
        <v>18</v>
      </c>
      <c r="B25" s="29" t="s">
        <v>77</v>
      </c>
      <c r="C25" s="16" t="s">
        <v>78</v>
      </c>
      <c r="D25" s="21">
        <v>133</v>
      </c>
      <c r="E25" s="21">
        <v>45636363.310000002</v>
      </c>
      <c r="F25" s="21">
        <v>34</v>
      </c>
      <c r="G25" s="21">
        <v>29975434.780000001</v>
      </c>
      <c r="H25" s="21">
        <v>23434</v>
      </c>
      <c r="I25" s="21">
        <v>120446351.45999999</v>
      </c>
      <c r="J25" s="21">
        <v>62320</v>
      </c>
      <c r="K25" s="21">
        <v>917413163.87</v>
      </c>
      <c r="L25" s="21">
        <f t="shared" si="7"/>
        <v>85921</v>
      </c>
      <c r="M25" s="21">
        <f t="shared" si="8"/>
        <v>1113471313.4200001</v>
      </c>
      <c r="N25" s="21">
        <v>946</v>
      </c>
      <c r="O25" s="21">
        <v>1018937608.4299999</v>
      </c>
      <c r="P25" s="21">
        <v>2456</v>
      </c>
      <c r="Q25" s="21">
        <v>241319617.55000001</v>
      </c>
      <c r="R25" s="21">
        <f t="shared" si="9"/>
        <v>3402</v>
      </c>
      <c r="S25" s="21">
        <f t="shared" si="10"/>
        <v>1260257225.98</v>
      </c>
      <c r="T25" s="21">
        <f t="shared" si="11"/>
        <v>89323</v>
      </c>
      <c r="U25" s="21">
        <f t="shared" si="12"/>
        <v>2373728539.4000001</v>
      </c>
      <c r="V25" s="11"/>
    </row>
    <row r="26" spans="1:22" s="5" customFormat="1" x14ac:dyDescent="0.2">
      <c r="A26" s="17">
        <v>19</v>
      </c>
      <c r="B26" s="30" t="s">
        <v>22</v>
      </c>
      <c r="C26" s="1" t="s">
        <v>23</v>
      </c>
      <c r="D26" s="22">
        <v>1</v>
      </c>
      <c r="E26" s="22">
        <v>4000000</v>
      </c>
      <c r="F26" s="22"/>
      <c r="G26" s="22"/>
      <c r="H26" s="22">
        <v>12</v>
      </c>
      <c r="I26" s="22">
        <v>75305007.680000007</v>
      </c>
      <c r="J26" s="22">
        <v>36</v>
      </c>
      <c r="K26" s="22">
        <v>2858157.31</v>
      </c>
      <c r="L26" s="20">
        <f t="shared" si="7"/>
        <v>49</v>
      </c>
      <c r="M26" s="20">
        <f t="shared" si="8"/>
        <v>82163164.99000001</v>
      </c>
      <c r="N26" s="22">
        <v>76</v>
      </c>
      <c r="O26" s="22">
        <v>1067447875.97</v>
      </c>
      <c r="P26" s="22">
        <v>74</v>
      </c>
      <c r="Q26" s="22">
        <v>1149196932.96</v>
      </c>
      <c r="R26" s="20">
        <f t="shared" si="9"/>
        <v>150</v>
      </c>
      <c r="S26" s="20">
        <f t="shared" si="10"/>
        <v>2216644808.9300003</v>
      </c>
      <c r="T26" s="20">
        <f t="shared" si="11"/>
        <v>199</v>
      </c>
      <c r="U26" s="20">
        <f t="shared" si="12"/>
        <v>2298807973.9200001</v>
      </c>
      <c r="V26" s="11"/>
    </row>
    <row r="27" spans="1:22" s="5" customFormat="1" x14ac:dyDescent="0.2">
      <c r="A27" s="14">
        <v>20</v>
      </c>
      <c r="B27" s="29" t="s">
        <v>65</v>
      </c>
      <c r="C27" s="16" t="s">
        <v>66</v>
      </c>
      <c r="D27" s="21">
        <v>24</v>
      </c>
      <c r="E27" s="21">
        <v>121242189.44</v>
      </c>
      <c r="F27" s="21">
        <v>65</v>
      </c>
      <c r="G27" s="21">
        <v>178991797.16</v>
      </c>
      <c r="H27" s="21">
        <v>101</v>
      </c>
      <c r="I27" s="21">
        <v>524109787.87</v>
      </c>
      <c r="J27" s="21">
        <v>156</v>
      </c>
      <c r="K27" s="21">
        <v>574203186.21000004</v>
      </c>
      <c r="L27" s="21">
        <f t="shared" si="7"/>
        <v>346</v>
      </c>
      <c r="M27" s="21">
        <f t="shared" si="8"/>
        <v>1398546960.6800001</v>
      </c>
      <c r="N27" s="21">
        <v>9</v>
      </c>
      <c r="O27" s="21">
        <v>400546875</v>
      </c>
      <c r="P27" s="21">
        <v>9</v>
      </c>
      <c r="Q27" s="21">
        <v>265546850</v>
      </c>
      <c r="R27" s="21">
        <f t="shared" si="9"/>
        <v>18</v>
      </c>
      <c r="S27" s="21">
        <f t="shared" si="10"/>
        <v>666093725</v>
      </c>
      <c r="T27" s="21">
        <f t="shared" si="11"/>
        <v>364</v>
      </c>
      <c r="U27" s="21">
        <f t="shared" si="12"/>
        <v>2064640685.6800001</v>
      </c>
      <c r="V27" s="11"/>
    </row>
    <row r="28" spans="1:22" s="5" customFormat="1" x14ac:dyDescent="0.2">
      <c r="A28" s="17">
        <v>21</v>
      </c>
      <c r="B28" s="30" t="s">
        <v>34</v>
      </c>
      <c r="C28" s="1" t="s">
        <v>35</v>
      </c>
      <c r="D28" s="22">
        <v>395</v>
      </c>
      <c r="E28" s="22">
        <v>56770135.310000002</v>
      </c>
      <c r="F28" s="22">
        <v>379</v>
      </c>
      <c r="G28" s="22">
        <v>51194222.609999999</v>
      </c>
      <c r="H28" s="22">
        <v>6369</v>
      </c>
      <c r="I28" s="22">
        <v>513605947.89200002</v>
      </c>
      <c r="J28" s="22">
        <v>6699</v>
      </c>
      <c r="K28" s="22">
        <v>677395025.80799997</v>
      </c>
      <c r="L28" s="20">
        <f t="shared" si="7"/>
        <v>13842</v>
      </c>
      <c r="M28" s="20">
        <f t="shared" si="8"/>
        <v>1298965331.6199999</v>
      </c>
      <c r="N28" s="22">
        <v>1488</v>
      </c>
      <c r="O28" s="22">
        <v>456055506.74000001</v>
      </c>
      <c r="P28" s="22">
        <v>4036</v>
      </c>
      <c r="Q28" s="22">
        <v>296352565</v>
      </c>
      <c r="R28" s="20">
        <f t="shared" si="9"/>
        <v>5524</v>
      </c>
      <c r="S28" s="20">
        <f t="shared" si="10"/>
        <v>752408071.74000001</v>
      </c>
      <c r="T28" s="20">
        <f t="shared" si="11"/>
        <v>19366</v>
      </c>
      <c r="U28" s="20">
        <f t="shared" si="12"/>
        <v>2051373403.3599999</v>
      </c>
      <c r="V28" s="11"/>
    </row>
    <row r="29" spans="1:22" s="5" customFormat="1" x14ac:dyDescent="0.2">
      <c r="A29" s="14">
        <v>22</v>
      </c>
      <c r="B29" s="15" t="s">
        <v>36</v>
      </c>
      <c r="C29" s="16" t="s">
        <v>37</v>
      </c>
      <c r="D29" s="21">
        <v>64</v>
      </c>
      <c r="E29" s="21">
        <v>181728375.16999999</v>
      </c>
      <c r="F29" s="21">
        <v>443</v>
      </c>
      <c r="G29" s="21">
        <v>58723824.93</v>
      </c>
      <c r="H29" s="21">
        <v>9750</v>
      </c>
      <c r="I29" s="21">
        <v>239405527.33000001</v>
      </c>
      <c r="J29" s="21">
        <v>72161</v>
      </c>
      <c r="K29" s="21">
        <v>491355948.58999997</v>
      </c>
      <c r="L29" s="21">
        <f t="shared" si="0"/>
        <v>82418</v>
      </c>
      <c r="M29" s="21">
        <f t="shared" si="1"/>
        <v>971213676.01999998</v>
      </c>
      <c r="N29" s="21">
        <v>86</v>
      </c>
      <c r="O29" s="21">
        <v>569203352</v>
      </c>
      <c r="P29" s="21">
        <v>150</v>
      </c>
      <c r="Q29" s="21">
        <v>467286295.69</v>
      </c>
      <c r="R29" s="21">
        <f t="shared" si="9"/>
        <v>236</v>
      </c>
      <c r="S29" s="21">
        <f t="shared" si="10"/>
        <v>1036489647.6900001</v>
      </c>
      <c r="T29" s="21">
        <f t="shared" si="3"/>
        <v>82654</v>
      </c>
      <c r="U29" s="21">
        <f t="shared" si="4"/>
        <v>2007703323.71</v>
      </c>
      <c r="V29" s="11"/>
    </row>
    <row r="30" spans="1:22" s="5" customFormat="1" x14ac:dyDescent="0.2">
      <c r="A30" s="17">
        <v>23</v>
      </c>
      <c r="B30" s="30" t="s">
        <v>67</v>
      </c>
      <c r="C30" s="1" t="s">
        <v>68</v>
      </c>
      <c r="D30" s="22">
        <v>346</v>
      </c>
      <c r="E30" s="22">
        <v>211822072.75999999</v>
      </c>
      <c r="F30" s="22">
        <v>1603</v>
      </c>
      <c r="G30" s="22">
        <v>308808835.10000002</v>
      </c>
      <c r="H30" s="22">
        <v>3334</v>
      </c>
      <c r="I30" s="22">
        <v>383666546.88</v>
      </c>
      <c r="J30" s="22">
        <v>14322</v>
      </c>
      <c r="K30" s="22">
        <v>384699296.44</v>
      </c>
      <c r="L30" s="20">
        <f t="shared" ref="L30:L33" si="13">D30+F30+H30+J30</f>
        <v>19605</v>
      </c>
      <c r="M30" s="20">
        <f t="shared" ref="M30:M33" si="14">E30+G30+I30+K30</f>
        <v>1288996751.1800001</v>
      </c>
      <c r="N30" s="22">
        <v>73</v>
      </c>
      <c r="O30" s="22">
        <v>299051697.10000002</v>
      </c>
      <c r="P30" s="22">
        <v>70</v>
      </c>
      <c r="Q30" s="22">
        <v>324057591.17000002</v>
      </c>
      <c r="R30" s="20">
        <f t="shared" ref="R30:R33" si="15">N30+P30</f>
        <v>143</v>
      </c>
      <c r="S30" s="20">
        <f t="shared" ref="S30:S33" si="16">O30+Q30</f>
        <v>623109288.26999998</v>
      </c>
      <c r="T30" s="20">
        <f t="shared" ref="T30:T33" si="17">L30+R30</f>
        <v>19748</v>
      </c>
      <c r="U30" s="20">
        <f t="shared" ref="U30:U33" si="18">M30+S30</f>
        <v>1912106039.45</v>
      </c>
      <c r="V30" s="11"/>
    </row>
    <row r="31" spans="1:22" s="5" customFormat="1" x14ac:dyDescent="0.2">
      <c r="A31" s="14">
        <v>24</v>
      </c>
      <c r="B31" s="29" t="s">
        <v>28</v>
      </c>
      <c r="C31" s="16" t="s">
        <v>29</v>
      </c>
      <c r="D31" s="21">
        <v>107</v>
      </c>
      <c r="E31" s="21">
        <v>135463684.19999999</v>
      </c>
      <c r="F31" s="21">
        <v>324</v>
      </c>
      <c r="G31" s="21">
        <v>83779976.590000004</v>
      </c>
      <c r="H31" s="21">
        <v>175</v>
      </c>
      <c r="I31" s="21">
        <v>176305811.47</v>
      </c>
      <c r="J31" s="21">
        <v>489</v>
      </c>
      <c r="K31" s="21">
        <v>97996013.909999996</v>
      </c>
      <c r="L31" s="21">
        <f t="shared" si="13"/>
        <v>1095</v>
      </c>
      <c r="M31" s="21">
        <f t="shared" si="14"/>
        <v>493545486.16999996</v>
      </c>
      <c r="N31" s="21">
        <v>123</v>
      </c>
      <c r="O31" s="21">
        <v>741365881.54999995</v>
      </c>
      <c r="P31" s="21">
        <v>217</v>
      </c>
      <c r="Q31" s="21">
        <v>528882352.23000002</v>
      </c>
      <c r="R31" s="21">
        <f t="shared" si="15"/>
        <v>340</v>
      </c>
      <c r="S31" s="21">
        <f t="shared" si="16"/>
        <v>1270248233.78</v>
      </c>
      <c r="T31" s="21">
        <f t="shared" si="17"/>
        <v>1435</v>
      </c>
      <c r="U31" s="21">
        <f t="shared" si="18"/>
        <v>1763793719.9499998</v>
      </c>
      <c r="V31" s="11"/>
    </row>
    <row r="32" spans="1:22" s="5" customFormat="1" x14ac:dyDescent="0.2">
      <c r="A32" s="17">
        <v>25</v>
      </c>
      <c r="B32" s="30" t="s">
        <v>40</v>
      </c>
      <c r="C32" s="1" t="s">
        <v>41</v>
      </c>
      <c r="D32" s="22"/>
      <c r="E32" s="22"/>
      <c r="F32" s="22"/>
      <c r="G32" s="22"/>
      <c r="H32" s="22">
        <v>101</v>
      </c>
      <c r="I32" s="22">
        <v>363636064.81</v>
      </c>
      <c r="J32" s="22">
        <v>133</v>
      </c>
      <c r="K32" s="22">
        <v>839101951.52999997</v>
      </c>
      <c r="L32" s="20">
        <f t="shared" si="13"/>
        <v>234</v>
      </c>
      <c r="M32" s="20">
        <f t="shared" si="14"/>
        <v>1202738016.3399999</v>
      </c>
      <c r="N32" s="22">
        <v>31</v>
      </c>
      <c r="O32" s="22">
        <v>549082246.92999995</v>
      </c>
      <c r="P32" s="22">
        <v>11</v>
      </c>
      <c r="Q32" s="22">
        <v>4082667.32</v>
      </c>
      <c r="R32" s="20">
        <f t="shared" si="15"/>
        <v>42</v>
      </c>
      <c r="S32" s="20">
        <f t="shared" si="16"/>
        <v>553164914.25</v>
      </c>
      <c r="T32" s="20">
        <f t="shared" si="17"/>
        <v>276</v>
      </c>
      <c r="U32" s="20">
        <f t="shared" si="18"/>
        <v>1755902930.5899999</v>
      </c>
      <c r="V32" s="11"/>
    </row>
    <row r="33" spans="1:22" s="5" customFormat="1" x14ac:dyDescent="0.2">
      <c r="A33" s="14">
        <v>26</v>
      </c>
      <c r="B33" s="29" t="s">
        <v>71</v>
      </c>
      <c r="C33" s="16" t="s">
        <v>72</v>
      </c>
      <c r="D33" s="21">
        <v>741</v>
      </c>
      <c r="E33" s="21">
        <v>71447407.430000007</v>
      </c>
      <c r="F33" s="21">
        <v>2077</v>
      </c>
      <c r="G33" s="21">
        <v>127804072.62</v>
      </c>
      <c r="H33" s="21">
        <v>25550</v>
      </c>
      <c r="I33" s="21">
        <v>254914746.66</v>
      </c>
      <c r="J33" s="21">
        <v>33383</v>
      </c>
      <c r="K33" s="21">
        <v>489245726.20999998</v>
      </c>
      <c r="L33" s="21">
        <f t="shared" si="13"/>
        <v>61751</v>
      </c>
      <c r="M33" s="21">
        <f t="shared" si="14"/>
        <v>943411952.92000008</v>
      </c>
      <c r="N33" s="21">
        <v>695</v>
      </c>
      <c r="O33" s="21">
        <v>535749172.14999998</v>
      </c>
      <c r="P33" s="21">
        <v>8995</v>
      </c>
      <c r="Q33" s="21">
        <v>255063362.13</v>
      </c>
      <c r="R33" s="21">
        <f t="shared" si="15"/>
        <v>9690</v>
      </c>
      <c r="S33" s="21">
        <f t="shared" si="16"/>
        <v>790812534.27999997</v>
      </c>
      <c r="T33" s="21">
        <f t="shared" si="17"/>
        <v>71441</v>
      </c>
      <c r="U33" s="21">
        <f t="shared" si="18"/>
        <v>1734224487.2</v>
      </c>
      <c r="V33" s="11"/>
    </row>
    <row r="34" spans="1:22" s="5" customFormat="1" x14ac:dyDescent="0.2">
      <c r="A34" s="17">
        <v>27</v>
      </c>
      <c r="B34" s="30" t="s">
        <v>81</v>
      </c>
      <c r="C34" s="1" t="s">
        <v>82</v>
      </c>
      <c r="D34" s="22">
        <v>217</v>
      </c>
      <c r="E34" s="22">
        <v>56012917.789999999</v>
      </c>
      <c r="F34" s="22">
        <v>335</v>
      </c>
      <c r="G34" s="22">
        <v>107379719.45999999</v>
      </c>
      <c r="H34" s="22">
        <v>45178</v>
      </c>
      <c r="I34" s="22">
        <v>575193316.36000001</v>
      </c>
      <c r="J34" s="22">
        <v>37677</v>
      </c>
      <c r="K34" s="22">
        <v>485291167.48000002</v>
      </c>
      <c r="L34" s="20">
        <f t="shared" si="0"/>
        <v>83407</v>
      </c>
      <c r="M34" s="20">
        <f t="shared" si="1"/>
        <v>1223877121.0900002</v>
      </c>
      <c r="N34" s="22">
        <v>374</v>
      </c>
      <c r="O34" s="22">
        <v>305689158.29000002</v>
      </c>
      <c r="P34" s="22">
        <v>1228</v>
      </c>
      <c r="Q34" s="22">
        <v>198958021.38999999</v>
      </c>
      <c r="R34" s="20">
        <f t="shared" si="9"/>
        <v>1602</v>
      </c>
      <c r="S34" s="20">
        <f t="shared" si="10"/>
        <v>504647179.68000001</v>
      </c>
      <c r="T34" s="20">
        <f t="shared" si="3"/>
        <v>85009</v>
      </c>
      <c r="U34" s="20">
        <f t="shared" si="4"/>
        <v>1728524300.7700002</v>
      </c>
      <c r="V34" s="11"/>
    </row>
    <row r="35" spans="1:22" s="5" customFormat="1" x14ac:dyDescent="0.2">
      <c r="A35" s="14">
        <v>28</v>
      </c>
      <c r="B35" s="29" t="s">
        <v>38</v>
      </c>
      <c r="C35" s="16" t="s">
        <v>39</v>
      </c>
      <c r="D35" s="21">
        <v>70</v>
      </c>
      <c r="E35" s="21">
        <v>311977745.12</v>
      </c>
      <c r="F35" s="21">
        <v>9</v>
      </c>
      <c r="G35" s="21">
        <v>13401625.039999999</v>
      </c>
      <c r="H35" s="21">
        <v>67</v>
      </c>
      <c r="I35" s="21">
        <v>151508687.22999999</v>
      </c>
      <c r="J35" s="21">
        <v>193</v>
      </c>
      <c r="K35" s="21">
        <v>299045936.43000001</v>
      </c>
      <c r="L35" s="21">
        <f t="shared" si="0"/>
        <v>339</v>
      </c>
      <c r="M35" s="21">
        <f t="shared" si="1"/>
        <v>775933993.81999993</v>
      </c>
      <c r="N35" s="21">
        <v>62</v>
      </c>
      <c r="O35" s="21">
        <v>403723797.42000002</v>
      </c>
      <c r="P35" s="21">
        <v>68</v>
      </c>
      <c r="Q35" s="21">
        <v>542280903.25999999</v>
      </c>
      <c r="R35" s="21">
        <f t="shared" si="9"/>
        <v>130</v>
      </c>
      <c r="S35" s="21">
        <f t="shared" si="10"/>
        <v>946004700.68000007</v>
      </c>
      <c r="T35" s="21">
        <f t="shared" si="3"/>
        <v>469</v>
      </c>
      <c r="U35" s="21">
        <f t="shared" si="4"/>
        <v>1721938694.5</v>
      </c>
      <c r="V35" s="11"/>
    </row>
    <row r="36" spans="1:22" s="5" customFormat="1" x14ac:dyDescent="0.2">
      <c r="A36" s="17">
        <v>29</v>
      </c>
      <c r="B36" s="30" t="s">
        <v>79</v>
      </c>
      <c r="C36" s="1" t="s">
        <v>80</v>
      </c>
      <c r="D36" s="22">
        <v>84</v>
      </c>
      <c r="E36" s="22">
        <v>3876045.3635999998</v>
      </c>
      <c r="F36" s="22">
        <v>763</v>
      </c>
      <c r="G36" s="22">
        <v>55760838.289999999</v>
      </c>
      <c r="H36" s="22">
        <v>274</v>
      </c>
      <c r="I36" s="22">
        <v>23478371.818</v>
      </c>
      <c r="J36" s="22">
        <v>8969</v>
      </c>
      <c r="K36" s="22">
        <v>28431864.449999999</v>
      </c>
      <c r="L36" s="20">
        <f t="shared" si="0"/>
        <v>10090</v>
      </c>
      <c r="M36" s="20">
        <f t="shared" si="1"/>
        <v>111547119.9216</v>
      </c>
      <c r="N36" s="22">
        <v>323</v>
      </c>
      <c r="O36" s="22">
        <v>698622121.42999995</v>
      </c>
      <c r="P36" s="22">
        <v>388</v>
      </c>
      <c r="Q36" s="22">
        <v>638083503.42999995</v>
      </c>
      <c r="R36" s="20">
        <f t="shared" si="9"/>
        <v>711</v>
      </c>
      <c r="S36" s="20">
        <f t="shared" si="10"/>
        <v>1336705624.8599999</v>
      </c>
      <c r="T36" s="20">
        <f t="shared" si="3"/>
        <v>10801</v>
      </c>
      <c r="U36" s="20">
        <f t="shared" si="4"/>
        <v>1448252744.7816</v>
      </c>
      <c r="V36" s="11"/>
    </row>
    <row r="37" spans="1:22" s="5" customFormat="1" x14ac:dyDescent="0.2">
      <c r="A37" s="14">
        <v>30</v>
      </c>
      <c r="B37" s="29" t="s">
        <v>91</v>
      </c>
      <c r="C37" s="16" t="s">
        <v>92</v>
      </c>
      <c r="D37" s="21">
        <v>113</v>
      </c>
      <c r="E37" s="21">
        <v>53680225.399999999</v>
      </c>
      <c r="F37" s="21">
        <v>409</v>
      </c>
      <c r="G37" s="21">
        <v>109595302.84</v>
      </c>
      <c r="H37" s="21">
        <v>27465</v>
      </c>
      <c r="I37" s="21">
        <v>416186017.62</v>
      </c>
      <c r="J37" s="21">
        <v>15927</v>
      </c>
      <c r="K37" s="21">
        <v>488260900.13999999</v>
      </c>
      <c r="L37" s="21">
        <f t="shared" si="0"/>
        <v>43914</v>
      </c>
      <c r="M37" s="21">
        <f t="shared" si="1"/>
        <v>1067722446</v>
      </c>
      <c r="N37" s="21">
        <v>209</v>
      </c>
      <c r="O37" s="21">
        <v>242562109.90000001</v>
      </c>
      <c r="P37" s="21">
        <v>244</v>
      </c>
      <c r="Q37" s="21">
        <v>122300560.93000001</v>
      </c>
      <c r="R37" s="21">
        <f t="shared" si="9"/>
        <v>453</v>
      </c>
      <c r="S37" s="21">
        <f t="shared" si="10"/>
        <v>364862670.83000004</v>
      </c>
      <c r="T37" s="21">
        <f t="shared" si="3"/>
        <v>44367</v>
      </c>
      <c r="U37" s="21">
        <f t="shared" si="4"/>
        <v>1432585116.8299999</v>
      </c>
      <c r="V37" s="11"/>
    </row>
    <row r="38" spans="1:22" s="5" customFormat="1" x14ac:dyDescent="0.2">
      <c r="A38" s="17">
        <v>31</v>
      </c>
      <c r="B38" s="30" t="s">
        <v>89</v>
      </c>
      <c r="C38" s="1" t="s">
        <v>90</v>
      </c>
      <c r="D38" s="22">
        <v>90</v>
      </c>
      <c r="E38" s="22">
        <v>128925931.97</v>
      </c>
      <c r="F38" s="22">
        <v>151</v>
      </c>
      <c r="G38" s="22">
        <v>51123917.530000001</v>
      </c>
      <c r="H38" s="22">
        <v>81</v>
      </c>
      <c r="I38" s="22">
        <v>177587813.28</v>
      </c>
      <c r="J38" s="22">
        <v>142</v>
      </c>
      <c r="K38" s="22">
        <v>78537906.689999998</v>
      </c>
      <c r="L38" s="20">
        <f t="shared" si="0"/>
        <v>464</v>
      </c>
      <c r="M38" s="20">
        <f t="shared" si="1"/>
        <v>436175569.46999997</v>
      </c>
      <c r="N38" s="22">
        <v>85</v>
      </c>
      <c r="O38" s="22">
        <v>390712210.92000002</v>
      </c>
      <c r="P38" s="22">
        <v>98</v>
      </c>
      <c r="Q38" s="22">
        <v>563326942.61000001</v>
      </c>
      <c r="R38" s="20">
        <f t="shared" si="9"/>
        <v>183</v>
      </c>
      <c r="S38" s="20">
        <f t="shared" si="10"/>
        <v>954039153.52999997</v>
      </c>
      <c r="T38" s="20">
        <f t="shared" si="3"/>
        <v>647</v>
      </c>
      <c r="U38" s="20">
        <f t="shared" si="4"/>
        <v>1390214723</v>
      </c>
      <c r="V38" s="11"/>
    </row>
    <row r="39" spans="1:22" s="5" customFormat="1" x14ac:dyDescent="0.2">
      <c r="A39" s="14">
        <v>32</v>
      </c>
      <c r="B39" s="29" t="s">
        <v>73</v>
      </c>
      <c r="C39" s="16" t="s">
        <v>74</v>
      </c>
      <c r="D39" s="21">
        <v>8</v>
      </c>
      <c r="E39" s="21">
        <v>18351975.100000001</v>
      </c>
      <c r="F39" s="21">
        <v>98</v>
      </c>
      <c r="G39" s="21">
        <v>107929593.70999999</v>
      </c>
      <c r="H39" s="21">
        <v>67076</v>
      </c>
      <c r="I39" s="21">
        <v>216978833.91999999</v>
      </c>
      <c r="J39" s="21">
        <v>3311</v>
      </c>
      <c r="K39" s="21">
        <v>68420322.590000004</v>
      </c>
      <c r="L39" s="21">
        <f t="shared" si="0"/>
        <v>70493</v>
      </c>
      <c r="M39" s="21">
        <f t="shared" si="1"/>
        <v>411680725.32000005</v>
      </c>
      <c r="N39" s="21">
        <v>1301</v>
      </c>
      <c r="O39" s="21">
        <v>286516164.17000002</v>
      </c>
      <c r="P39" s="21">
        <v>5434</v>
      </c>
      <c r="Q39" s="21">
        <v>349097812</v>
      </c>
      <c r="R39" s="21">
        <f t="shared" si="9"/>
        <v>6735</v>
      </c>
      <c r="S39" s="21">
        <f t="shared" si="10"/>
        <v>635613976.17000008</v>
      </c>
      <c r="T39" s="21">
        <f t="shared" si="3"/>
        <v>77228</v>
      </c>
      <c r="U39" s="21">
        <f t="shared" si="4"/>
        <v>1047294701.4900001</v>
      </c>
      <c r="V39" s="11"/>
    </row>
    <row r="40" spans="1:22" s="5" customFormat="1" x14ac:dyDescent="0.2">
      <c r="A40" s="17">
        <v>33</v>
      </c>
      <c r="B40" s="30" t="s">
        <v>95</v>
      </c>
      <c r="C40" s="1" t="s">
        <v>96</v>
      </c>
      <c r="D40" s="22">
        <v>5</v>
      </c>
      <c r="E40" s="22">
        <v>5250610</v>
      </c>
      <c r="F40" s="22">
        <v>50</v>
      </c>
      <c r="G40" s="22">
        <v>9858770.2300000004</v>
      </c>
      <c r="H40" s="22">
        <v>20</v>
      </c>
      <c r="I40" s="22">
        <v>21775436.719999999</v>
      </c>
      <c r="J40" s="22">
        <v>183</v>
      </c>
      <c r="K40" s="22">
        <v>19188724.440000001</v>
      </c>
      <c r="L40" s="20">
        <f t="shared" si="0"/>
        <v>258</v>
      </c>
      <c r="M40" s="20">
        <f t="shared" si="1"/>
        <v>56073541.390000001</v>
      </c>
      <c r="N40" s="22">
        <v>27</v>
      </c>
      <c r="O40" s="22">
        <v>466760882.5</v>
      </c>
      <c r="P40" s="22">
        <v>31</v>
      </c>
      <c r="Q40" s="22">
        <v>484927440.42000002</v>
      </c>
      <c r="R40" s="20">
        <f t="shared" si="9"/>
        <v>58</v>
      </c>
      <c r="S40" s="20">
        <f t="shared" si="10"/>
        <v>951688322.92000008</v>
      </c>
      <c r="T40" s="20">
        <f t="shared" si="3"/>
        <v>316</v>
      </c>
      <c r="U40" s="20">
        <f t="shared" si="4"/>
        <v>1007761864.3100001</v>
      </c>
      <c r="V40" s="11"/>
    </row>
    <row r="41" spans="1:22" s="5" customFormat="1" x14ac:dyDescent="0.2">
      <c r="A41" s="14">
        <v>34</v>
      </c>
      <c r="B41" s="29" t="s">
        <v>69</v>
      </c>
      <c r="C41" s="16" t="s">
        <v>70</v>
      </c>
      <c r="D41" s="21">
        <v>4</v>
      </c>
      <c r="E41" s="21">
        <v>59706232</v>
      </c>
      <c r="F41" s="21">
        <v>4</v>
      </c>
      <c r="G41" s="21">
        <v>3171372.51</v>
      </c>
      <c r="H41" s="21">
        <v>13</v>
      </c>
      <c r="I41" s="21">
        <v>91718949.269999996</v>
      </c>
      <c r="J41" s="21">
        <v>133</v>
      </c>
      <c r="K41" s="21">
        <v>104141437.03</v>
      </c>
      <c r="L41" s="21">
        <f t="shared" si="0"/>
        <v>154</v>
      </c>
      <c r="M41" s="21">
        <f t="shared" si="1"/>
        <v>258737990.81</v>
      </c>
      <c r="N41" s="21">
        <v>28</v>
      </c>
      <c r="O41" s="21">
        <v>396483090</v>
      </c>
      <c r="P41" s="21">
        <v>24</v>
      </c>
      <c r="Q41" s="21">
        <v>331982588.39999998</v>
      </c>
      <c r="R41" s="21">
        <f t="shared" si="9"/>
        <v>52</v>
      </c>
      <c r="S41" s="21">
        <f t="shared" si="10"/>
        <v>728465678.39999998</v>
      </c>
      <c r="T41" s="21">
        <f t="shared" si="3"/>
        <v>206</v>
      </c>
      <c r="U41" s="21">
        <f t="shared" si="4"/>
        <v>987203669.21000004</v>
      </c>
      <c r="V41" s="11"/>
    </row>
    <row r="42" spans="1:22" s="5" customFormat="1" x14ac:dyDescent="0.2">
      <c r="A42" s="17">
        <v>35</v>
      </c>
      <c r="B42" s="30" t="s">
        <v>85</v>
      </c>
      <c r="C42" s="1" t="s">
        <v>86</v>
      </c>
      <c r="D42" s="22">
        <v>54</v>
      </c>
      <c r="E42" s="22">
        <v>108645023.42</v>
      </c>
      <c r="F42" s="22">
        <v>203</v>
      </c>
      <c r="G42" s="22">
        <v>105420988.28</v>
      </c>
      <c r="H42" s="22">
        <v>358</v>
      </c>
      <c r="I42" s="22">
        <v>179105220.97</v>
      </c>
      <c r="J42" s="22">
        <v>899</v>
      </c>
      <c r="K42" s="22">
        <v>111179860.87</v>
      </c>
      <c r="L42" s="20">
        <f t="shared" si="0"/>
        <v>1514</v>
      </c>
      <c r="M42" s="20">
        <f t="shared" si="1"/>
        <v>504351093.53999996</v>
      </c>
      <c r="N42" s="22">
        <v>68</v>
      </c>
      <c r="O42" s="22">
        <v>154836931.68000001</v>
      </c>
      <c r="P42" s="22">
        <v>68</v>
      </c>
      <c r="Q42" s="22">
        <v>189887225.22999999</v>
      </c>
      <c r="R42" s="20">
        <f t="shared" si="9"/>
        <v>136</v>
      </c>
      <c r="S42" s="20">
        <f t="shared" si="10"/>
        <v>344724156.90999997</v>
      </c>
      <c r="T42" s="20">
        <f t="shared" si="3"/>
        <v>1650</v>
      </c>
      <c r="U42" s="20">
        <f t="shared" si="4"/>
        <v>849075250.44999993</v>
      </c>
      <c r="V42" s="11"/>
    </row>
    <row r="43" spans="1:22" s="5" customFormat="1" x14ac:dyDescent="0.2">
      <c r="A43" s="14">
        <v>36</v>
      </c>
      <c r="B43" s="29" t="s">
        <v>149</v>
      </c>
      <c r="C43" s="16" t="s">
        <v>150</v>
      </c>
      <c r="D43" s="21">
        <v>21</v>
      </c>
      <c r="E43" s="21">
        <v>26753821.390000001</v>
      </c>
      <c r="F43" s="21"/>
      <c r="G43" s="21"/>
      <c r="H43" s="21">
        <v>26</v>
      </c>
      <c r="I43" s="21">
        <v>5639677.0700000003</v>
      </c>
      <c r="J43" s="21">
        <v>2</v>
      </c>
      <c r="K43" s="21">
        <v>104792.45</v>
      </c>
      <c r="L43" s="21">
        <f t="shared" si="0"/>
        <v>49</v>
      </c>
      <c r="M43" s="21">
        <f t="shared" si="1"/>
        <v>32498290.91</v>
      </c>
      <c r="N43" s="21"/>
      <c r="O43" s="21"/>
      <c r="P43" s="21">
        <v>14</v>
      </c>
      <c r="Q43" s="21">
        <v>800000000</v>
      </c>
      <c r="R43" s="21">
        <f t="shared" si="9"/>
        <v>14</v>
      </c>
      <c r="S43" s="21">
        <f t="shared" si="10"/>
        <v>800000000</v>
      </c>
      <c r="T43" s="21">
        <f t="shared" si="3"/>
        <v>63</v>
      </c>
      <c r="U43" s="21">
        <f t="shared" si="4"/>
        <v>832498290.90999997</v>
      </c>
      <c r="V43" s="11"/>
    </row>
    <row r="44" spans="1:22" s="5" customFormat="1" x14ac:dyDescent="0.2">
      <c r="A44" s="17">
        <v>37</v>
      </c>
      <c r="B44" s="30" t="s">
        <v>87</v>
      </c>
      <c r="C44" s="1" t="s">
        <v>88</v>
      </c>
      <c r="D44" s="22">
        <v>64</v>
      </c>
      <c r="E44" s="22">
        <v>67131600.930000007</v>
      </c>
      <c r="F44" s="22">
        <v>450</v>
      </c>
      <c r="G44" s="22">
        <v>98837601.060000002</v>
      </c>
      <c r="H44" s="22">
        <v>44</v>
      </c>
      <c r="I44" s="22">
        <v>7578365.8600000003</v>
      </c>
      <c r="J44" s="22">
        <v>379</v>
      </c>
      <c r="K44" s="22">
        <v>9248370.7599999998</v>
      </c>
      <c r="L44" s="20">
        <f t="shared" si="0"/>
        <v>937</v>
      </c>
      <c r="M44" s="20">
        <f t="shared" si="1"/>
        <v>182795938.61000001</v>
      </c>
      <c r="N44" s="22">
        <v>83</v>
      </c>
      <c r="O44" s="22">
        <v>337161980.20999998</v>
      </c>
      <c r="P44" s="22">
        <v>78</v>
      </c>
      <c r="Q44" s="22">
        <v>305975467.63</v>
      </c>
      <c r="R44" s="20">
        <f t="shared" si="9"/>
        <v>161</v>
      </c>
      <c r="S44" s="20">
        <f t="shared" si="10"/>
        <v>643137447.83999991</v>
      </c>
      <c r="T44" s="20">
        <f t="shared" si="3"/>
        <v>1098</v>
      </c>
      <c r="U44" s="20">
        <f t="shared" si="4"/>
        <v>825933386.44999993</v>
      </c>
      <c r="V44" s="11"/>
    </row>
    <row r="45" spans="1:22" s="5" customFormat="1" x14ac:dyDescent="0.2">
      <c r="A45" s="14">
        <v>38</v>
      </c>
      <c r="B45" s="15" t="s">
        <v>99</v>
      </c>
      <c r="C45" s="16" t="s">
        <v>100</v>
      </c>
      <c r="D45" s="21"/>
      <c r="E45" s="21"/>
      <c r="F45" s="21"/>
      <c r="G45" s="21"/>
      <c r="H45" s="21">
        <v>610756</v>
      </c>
      <c r="I45" s="21">
        <v>273440546.16000003</v>
      </c>
      <c r="J45" s="21">
        <v>584102</v>
      </c>
      <c r="K45" s="21">
        <v>256905804.78999999</v>
      </c>
      <c r="L45" s="21">
        <f t="shared" si="0"/>
        <v>1194858</v>
      </c>
      <c r="M45" s="21">
        <f t="shared" si="1"/>
        <v>530346350.95000005</v>
      </c>
      <c r="N45" s="21">
        <v>847</v>
      </c>
      <c r="O45" s="21">
        <v>126960137.91</v>
      </c>
      <c r="P45" s="21">
        <v>852</v>
      </c>
      <c r="Q45" s="21">
        <v>143495502.25</v>
      </c>
      <c r="R45" s="21">
        <f t="shared" si="9"/>
        <v>1699</v>
      </c>
      <c r="S45" s="21">
        <f t="shared" si="10"/>
        <v>270455640.15999997</v>
      </c>
      <c r="T45" s="21">
        <f t="shared" si="3"/>
        <v>1196557</v>
      </c>
      <c r="U45" s="21">
        <f t="shared" si="4"/>
        <v>800801991.11000001</v>
      </c>
      <c r="V45" s="11"/>
    </row>
    <row r="46" spans="1:22" s="5" customFormat="1" x14ac:dyDescent="0.2">
      <c r="A46" s="17">
        <v>39</v>
      </c>
      <c r="B46" s="30" t="s">
        <v>105</v>
      </c>
      <c r="C46" s="1" t="s">
        <v>106</v>
      </c>
      <c r="D46" s="22">
        <v>256</v>
      </c>
      <c r="E46" s="22">
        <v>67539833.129999995</v>
      </c>
      <c r="F46" s="22">
        <v>883</v>
      </c>
      <c r="G46" s="22">
        <v>41415196.340000004</v>
      </c>
      <c r="H46" s="22">
        <v>7106</v>
      </c>
      <c r="I46" s="22">
        <v>168570260.78</v>
      </c>
      <c r="J46" s="22">
        <v>8473</v>
      </c>
      <c r="K46" s="22">
        <v>162430998.81</v>
      </c>
      <c r="L46" s="20">
        <f t="shared" si="0"/>
        <v>16718</v>
      </c>
      <c r="M46" s="20">
        <f t="shared" si="1"/>
        <v>439956289.06</v>
      </c>
      <c r="N46" s="22">
        <v>27</v>
      </c>
      <c r="O46" s="22">
        <v>121280284.3</v>
      </c>
      <c r="P46" s="22">
        <v>30</v>
      </c>
      <c r="Q46" s="22">
        <v>148473895.21000001</v>
      </c>
      <c r="R46" s="20">
        <f t="shared" si="9"/>
        <v>57</v>
      </c>
      <c r="S46" s="20">
        <f t="shared" si="10"/>
        <v>269754179.50999999</v>
      </c>
      <c r="T46" s="20">
        <f t="shared" si="3"/>
        <v>16775</v>
      </c>
      <c r="U46" s="20">
        <f t="shared" si="4"/>
        <v>709710468.56999993</v>
      </c>
      <c r="V46" s="11"/>
    </row>
    <row r="47" spans="1:22" s="5" customFormat="1" x14ac:dyDescent="0.2">
      <c r="A47" s="14">
        <v>40</v>
      </c>
      <c r="B47" s="29" t="s">
        <v>119</v>
      </c>
      <c r="C47" s="16" t="s">
        <v>120</v>
      </c>
      <c r="D47" s="21">
        <v>22</v>
      </c>
      <c r="E47" s="21">
        <v>91388203.670000002</v>
      </c>
      <c r="F47" s="21">
        <v>52</v>
      </c>
      <c r="G47" s="21">
        <v>12079701.08</v>
      </c>
      <c r="H47" s="21">
        <v>11463</v>
      </c>
      <c r="I47" s="21">
        <v>37386055.549999997</v>
      </c>
      <c r="J47" s="21">
        <v>76187</v>
      </c>
      <c r="K47" s="21">
        <v>142183033.065</v>
      </c>
      <c r="L47" s="21">
        <f t="shared" si="0"/>
        <v>87724</v>
      </c>
      <c r="M47" s="21">
        <f t="shared" si="1"/>
        <v>283036993.36500001</v>
      </c>
      <c r="N47" s="21">
        <v>250</v>
      </c>
      <c r="O47" s="21">
        <v>130908983.73999999</v>
      </c>
      <c r="P47" s="21">
        <v>39</v>
      </c>
      <c r="Q47" s="21">
        <v>106405682.37</v>
      </c>
      <c r="R47" s="21">
        <f t="shared" si="9"/>
        <v>289</v>
      </c>
      <c r="S47" s="21">
        <f t="shared" si="10"/>
        <v>237314666.11000001</v>
      </c>
      <c r="T47" s="21">
        <f t="shared" si="3"/>
        <v>88013</v>
      </c>
      <c r="U47" s="21">
        <f t="shared" si="4"/>
        <v>520351659.47500002</v>
      </c>
      <c r="V47" s="11"/>
    </row>
    <row r="48" spans="1:22" s="5" customFormat="1" x14ac:dyDescent="0.2">
      <c r="A48" s="17">
        <v>41</v>
      </c>
      <c r="B48" s="30" t="s">
        <v>93</v>
      </c>
      <c r="C48" s="1" t="s">
        <v>94</v>
      </c>
      <c r="D48" s="22">
        <v>52</v>
      </c>
      <c r="E48" s="22">
        <v>51546295.07</v>
      </c>
      <c r="F48" s="22">
        <v>192</v>
      </c>
      <c r="G48" s="22">
        <v>33172018.039999999</v>
      </c>
      <c r="H48" s="22">
        <v>25</v>
      </c>
      <c r="I48" s="22">
        <v>134846796.69999999</v>
      </c>
      <c r="J48" s="22">
        <v>140</v>
      </c>
      <c r="K48" s="22">
        <v>151823518.43000001</v>
      </c>
      <c r="L48" s="20">
        <f t="shared" si="0"/>
        <v>409</v>
      </c>
      <c r="M48" s="20">
        <f t="shared" si="1"/>
        <v>371388628.24000001</v>
      </c>
      <c r="N48" s="22">
        <v>39</v>
      </c>
      <c r="O48" s="22">
        <v>74808101.219999999</v>
      </c>
      <c r="P48" s="22">
        <v>31</v>
      </c>
      <c r="Q48" s="22">
        <v>52794527.990000002</v>
      </c>
      <c r="R48" s="20">
        <f t="shared" si="9"/>
        <v>70</v>
      </c>
      <c r="S48" s="20">
        <f t="shared" si="10"/>
        <v>127602629.21000001</v>
      </c>
      <c r="T48" s="20">
        <f t="shared" si="3"/>
        <v>479</v>
      </c>
      <c r="U48" s="20">
        <f t="shared" si="4"/>
        <v>498991257.45000005</v>
      </c>
      <c r="V48" s="11"/>
    </row>
    <row r="49" spans="1:22" s="5" customFormat="1" x14ac:dyDescent="0.2">
      <c r="A49" s="14">
        <v>42</v>
      </c>
      <c r="B49" s="29" t="s">
        <v>133</v>
      </c>
      <c r="C49" s="16" t="s">
        <v>134</v>
      </c>
      <c r="D49" s="21">
        <v>20</v>
      </c>
      <c r="E49" s="21">
        <v>65650000</v>
      </c>
      <c r="F49" s="21">
        <v>11</v>
      </c>
      <c r="G49" s="21">
        <v>33819752.939999998</v>
      </c>
      <c r="H49" s="21">
        <v>27</v>
      </c>
      <c r="I49" s="21">
        <v>87820328.670000002</v>
      </c>
      <c r="J49" s="21">
        <v>84</v>
      </c>
      <c r="K49" s="21">
        <v>7649799.1100000003</v>
      </c>
      <c r="L49" s="21">
        <f t="shared" si="0"/>
        <v>142</v>
      </c>
      <c r="M49" s="21">
        <f t="shared" si="1"/>
        <v>194939880.72000003</v>
      </c>
      <c r="N49" s="21">
        <v>40</v>
      </c>
      <c r="O49" s="21">
        <v>28443379.5</v>
      </c>
      <c r="P49" s="21">
        <v>61</v>
      </c>
      <c r="Q49" s="21">
        <v>140436134.03</v>
      </c>
      <c r="R49" s="21">
        <f t="shared" si="9"/>
        <v>101</v>
      </c>
      <c r="S49" s="21">
        <f t="shared" si="10"/>
        <v>168879513.53</v>
      </c>
      <c r="T49" s="21">
        <f t="shared" si="3"/>
        <v>243</v>
      </c>
      <c r="U49" s="21">
        <f t="shared" si="4"/>
        <v>363819394.25</v>
      </c>
      <c r="V49" s="11"/>
    </row>
    <row r="50" spans="1:22" s="5" customFormat="1" x14ac:dyDescent="0.2">
      <c r="A50" s="17">
        <v>43</v>
      </c>
      <c r="B50" s="30" t="s">
        <v>117</v>
      </c>
      <c r="C50" s="1" t="s">
        <v>118</v>
      </c>
      <c r="D50" s="22">
        <v>106</v>
      </c>
      <c r="E50" s="22">
        <v>31376092.84</v>
      </c>
      <c r="F50" s="22">
        <v>72</v>
      </c>
      <c r="G50" s="22">
        <v>1942002.09</v>
      </c>
      <c r="H50" s="22">
        <v>7001</v>
      </c>
      <c r="I50" s="22">
        <v>37174893.130000003</v>
      </c>
      <c r="J50" s="22">
        <v>2600</v>
      </c>
      <c r="K50" s="22">
        <v>88687571.489999995</v>
      </c>
      <c r="L50" s="20">
        <f t="shared" si="0"/>
        <v>9779</v>
      </c>
      <c r="M50" s="20">
        <f t="shared" si="1"/>
        <v>159180559.55000001</v>
      </c>
      <c r="N50" s="22">
        <v>163</v>
      </c>
      <c r="O50" s="22">
        <v>94147556.510000005</v>
      </c>
      <c r="P50" s="22">
        <v>174</v>
      </c>
      <c r="Q50" s="22">
        <v>83179784.170000002</v>
      </c>
      <c r="R50" s="20">
        <f t="shared" si="9"/>
        <v>337</v>
      </c>
      <c r="S50" s="20">
        <f t="shared" si="10"/>
        <v>177327340.68000001</v>
      </c>
      <c r="T50" s="20">
        <f t="shared" si="3"/>
        <v>10116</v>
      </c>
      <c r="U50" s="20">
        <f t="shared" si="4"/>
        <v>336507900.23000002</v>
      </c>
      <c r="V50" s="11"/>
    </row>
    <row r="51" spans="1:22" s="5" customFormat="1" x14ac:dyDescent="0.2">
      <c r="A51" s="14">
        <v>44</v>
      </c>
      <c r="B51" s="29" t="s">
        <v>179</v>
      </c>
      <c r="C51" s="16" t="s">
        <v>180</v>
      </c>
      <c r="D51" s="21">
        <v>5</v>
      </c>
      <c r="E51" s="21">
        <v>17500000</v>
      </c>
      <c r="F51" s="21"/>
      <c r="G51" s="21"/>
      <c r="H51" s="21">
        <v>6</v>
      </c>
      <c r="I51" s="21">
        <v>329414.74</v>
      </c>
      <c r="J51" s="21">
        <v>25</v>
      </c>
      <c r="K51" s="21">
        <v>81704306.260000005</v>
      </c>
      <c r="L51" s="21">
        <f t="shared" si="0"/>
        <v>36</v>
      </c>
      <c r="M51" s="21">
        <f t="shared" si="1"/>
        <v>99533721</v>
      </c>
      <c r="N51" s="21">
        <v>7</v>
      </c>
      <c r="O51" s="21">
        <v>130171000</v>
      </c>
      <c r="P51" s="21">
        <v>22</v>
      </c>
      <c r="Q51" s="21">
        <v>66805000</v>
      </c>
      <c r="R51" s="21">
        <f t="shared" si="9"/>
        <v>29</v>
      </c>
      <c r="S51" s="21">
        <f t="shared" si="10"/>
        <v>196976000</v>
      </c>
      <c r="T51" s="21">
        <f t="shared" si="3"/>
        <v>65</v>
      </c>
      <c r="U51" s="21">
        <f t="shared" si="4"/>
        <v>296509721</v>
      </c>
      <c r="V51" s="11"/>
    </row>
    <row r="52" spans="1:22" s="5" customFormat="1" x14ac:dyDescent="0.2">
      <c r="A52" s="17">
        <v>45</v>
      </c>
      <c r="B52" s="30" t="s">
        <v>101</v>
      </c>
      <c r="C52" s="1" t="s">
        <v>102</v>
      </c>
      <c r="D52" s="22">
        <v>44</v>
      </c>
      <c r="E52" s="22">
        <v>44132593.829999998</v>
      </c>
      <c r="F52" s="22">
        <v>97</v>
      </c>
      <c r="G52" s="22">
        <v>4441287.42</v>
      </c>
      <c r="H52" s="22">
        <v>1828</v>
      </c>
      <c r="I52" s="22">
        <v>37429192.969999999</v>
      </c>
      <c r="J52" s="22">
        <v>243</v>
      </c>
      <c r="K52" s="22">
        <v>14604596.32</v>
      </c>
      <c r="L52" s="20">
        <f t="shared" si="0"/>
        <v>2212</v>
      </c>
      <c r="M52" s="20">
        <f t="shared" si="1"/>
        <v>100607670.53999999</v>
      </c>
      <c r="N52" s="22">
        <v>13</v>
      </c>
      <c r="O52" s="22">
        <v>61760900</v>
      </c>
      <c r="P52" s="22">
        <v>28</v>
      </c>
      <c r="Q52" s="22">
        <v>132406075</v>
      </c>
      <c r="R52" s="20">
        <f t="shared" si="9"/>
        <v>41</v>
      </c>
      <c r="S52" s="20">
        <f t="shared" si="10"/>
        <v>194166975</v>
      </c>
      <c r="T52" s="20">
        <f t="shared" si="3"/>
        <v>2253</v>
      </c>
      <c r="U52" s="20">
        <f t="shared" si="4"/>
        <v>294774645.53999996</v>
      </c>
      <c r="V52" s="11"/>
    </row>
    <row r="53" spans="1:22" s="5" customFormat="1" x14ac:dyDescent="0.2">
      <c r="A53" s="14">
        <v>46</v>
      </c>
      <c r="B53" s="15" t="s">
        <v>107</v>
      </c>
      <c r="C53" s="16" t="s">
        <v>108</v>
      </c>
      <c r="D53" s="21"/>
      <c r="E53" s="21"/>
      <c r="F53" s="21"/>
      <c r="G53" s="21"/>
      <c r="H53" s="21">
        <v>136</v>
      </c>
      <c r="I53" s="21">
        <v>101272911.77</v>
      </c>
      <c r="J53" s="21">
        <v>118</v>
      </c>
      <c r="K53" s="21">
        <v>100889716.73999999</v>
      </c>
      <c r="L53" s="21">
        <f t="shared" si="0"/>
        <v>254</v>
      </c>
      <c r="M53" s="21">
        <f t="shared" si="1"/>
        <v>202162628.50999999</v>
      </c>
      <c r="N53" s="21">
        <v>34</v>
      </c>
      <c r="O53" s="21">
        <v>34013380</v>
      </c>
      <c r="P53" s="21">
        <v>45</v>
      </c>
      <c r="Q53" s="21">
        <v>34725763.18</v>
      </c>
      <c r="R53" s="21">
        <f t="shared" si="9"/>
        <v>79</v>
      </c>
      <c r="S53" s="21">
        <f t="shared" si="10"/>
        <v>68739143.180000007</v>
      </c>
      <c r="T53" s="21">
        <f t="shared" si="3"/>
        <v>333</v>
      </c>
      <c r="U53" s="21">
        <f t="shared" si="4"/>
        <v>270901771.69</v>
      </c>
      <c r="V53" s="11"/>
    </row>
    <row r="54" spans="1:22" s="5" customFormat="1" x14ac:dyDescent="0.2">
      <c r="A54" s="17">
        <v>47</v>
      </c>
      <c r="B54" s="30" t="s">
        <v>125</v>
      </c>
      <c r="C54" s="1" t="s">
        <v>126</v>
      </c>
      <c r="D54" s="22">
        <v>71</v>
      </c>
      <c r="E54" s="22">
        <v>12160950.460000001</v>
      </c>
      <c r="F54" s="22">
        <v>37</v>
      </c>
      <c r="G54" s="22">
        <v>1137104.78</v>
      </c>
      <c r="H54" s="22">
        <v>3787</v>
      </c>
      <c r="I54" s="22">
        <v>119555510.66</v>
      </c>
      <c r="J54" s="22">
        <v>170</v>
      </c>
      <c r="K54" s="22">
        <v>6235408.7400000002</v>
      </c>
      <c r="L54" s="20">
        <f t="shared" si="0"/>
        <v>4065</v>
      </c>
      <c r="M54" s="20">
        <f t="shared" si="1"/>
        <v>139088974.63999999</v>
      </c>
      <c r="N54" s="22">
        <v>33</v>
      </c>
      <c r="O54" s="22">
        <v>2490856.4500000002</v>
      </c>
      <c r="P54" s="22">
        <v>151</v>
      </c>
      <c r="Q54" s="22">
        <v>126834898.65000001</v>
      </c>
      <c r="R54" s="20">
        <f t="shared" si="9"/>
        <v>184</v>
      </c>
      <c r="S54" s="20">
        <f t="shared" si="10"/>
        <v>129325755.10000001</v>
      </c>
      <c r="T54" s="20">
        <f t="shared" si="3"/>
        <v>4249</v>
      </c>
      <c r="U54" s="20">
        <f t="shared" si="4"/>
        <v>268414729.74000001</v>
      </c>
      <c r="V54" s="11"/>
    </row>
    <row r="55" spans="1:22" s="5" customFormat="1" x14ac:dyDescent="0.2">
      <c r="A55" s="14">
        <v>48</v>
      </c>
      <c r="B55" s="29" t="s">
        <v>103</v>
      </c>
      <c r="C55" s="16" t="s">
        <v>104</v>
      </c>
      <c r="D55" s="21"/>
      <c r="E55" s="21"/>
      <c r="F55" s="21">
        <v>3</v>
      </c>
      <c r="G55" s="21">
        <v>687894.78</v>
      </c>
      <c r="H55" s="21">
        <v>117</v>
      </c>
      <c r="I55" s="21">
        <v>58051199.399999999</v>
      </c>
      <c r="J55" s="21">
        <v>246</v>
      </c>
      <c r="K55" s="21">
        <v>24674223.629999999</v>
      </c>
      <c r="L55" s="21">
        <f t="shared" si="0"/>
        <v>366</v>
      </c>
      <c r="M55" s="21">
        <f t="shared" si="1"/>
        <v>83413317.810000002</v>
      </c>
      <c r="N55" s="21">
        <v>20</v>
      </c>
      <c r="O55" s="21">
        <v>50411861.630000003</v>
      </c>
      <c r="P55" s="21">
        <v>44</v>
      </c>
      <c r="Q55" s="21">
        <v>83200000</v>
      </c>
      <c r="R55" s="21">
        <f t="shared" si="9"/>
        <v>64</v>
      </c>
      <c r="S55" s="21">
        <f t="shared" si="10"/>
        <v>133611861.63</v>
      </c>
      <c r="T55" s="21">
        <f t="shared" si="3"/>
        <v>430</v>
      </c>
      <c r="U55" s="21">
        <f t="shared" si="4"/>
        <v>217025179.44</v>
      </c>
      <c r="V55" s="11"/>
    </row>
    <row r="56" spans="1:22" s="5" customFormat="1" x14ac:dyDescent="0.2">
      <c r="A56" s="17">
        <v>49</v>
      </c>
      <c r="B56" s="30" t="s">
        <v>127</v>
      </c>
      <c r="C56" s="1" t="s">
        <v>128</v>
      </c>
      <c r="D56" s="22">
        <v>180</v>
      </c>
      <c r="E56" s="22">
        <v>4318137.47</v>
      </c>
      <c r="F56" s="22">
        <v>1420</v>
      </c>
      <c r="G56" s="22">
        <v>33672991.939999998</v>
      </c>
      <c r="H56" s="22">
        <v>1938</v>
      </c>
      <c r="I56" s="22">
        <v>39086595.990000002</v>
      </c>
      <c r="J56" s="22">
        <v>3578</v>
      </c>
      <c r="K56" s="22">
        <v>54344842.109999999</v>
      </c>
      <c r="L56" s="20">
        <f t="shared" si="0"/>
        <v>7116</v>
      </c>
      <c r="M56" s="20">
        <f t="shared" si="1"/>
        <v>131422567.51000001</v>
      </c>
      <c r="N56" s="22">
        <v>413</v>
      </c>
      <c r="O56" s="22">
        <v>64462716.270000003</v>
      </c>
      <c r="P56" s="22">
        <v>123</v>
      </c>
      <c r="Q56" s="22">
        <v>19284889.34</v>
      </c>
      <c r="R56" s="20">
        <f t="shared" si="9"/>
        <v>536</v>
      </c>
      <c r="S56" s="20">
        <f t="shared" si="10"/>
        <v>83747605.609999999</v>
      </c>
      <c r="T56" s="20">
        <f t="shared" si="3"/>
        <v>7652</v>
      </c>
      <c r="U56" s="20">
        <f t="shared" si="4"/>
        <v>215170173.12</v>
      </c>
      <c r="V56" s="11"/>
    </row>
    <row r="57" spans="1:22" s="5" customFormat="1" x14ac:dyDescent="0.2">
      <c r="A57" s="14">
        <v>50</v>
      </c>
      <c r="B57" s="29" t="s">
        <v>75</v>
      </c>
      <c r="C57" s="16" t="s">
        <v>76</v>
      </c>
      <c r="D57" s="21">
        <v>320</v>
      </c>
      <c r="E57" s="21">
        <v>58340977.850000001</v>
      </c>
      <c r="F57" s="21">
        <v>256</v>
      </c>
      <c r="G57" s="21">
        <v>20893291.760000002</v>
      </c>
      <c r="H57" s="21">
        <v>596</v>
      </c>
      <c r="I57" s="21">
        <v>17551935.260000002</v>
      </c>
      <c r="J57" s="21">
        <v>534</v>
      </c>
      <c r="K57" s="21">
        <v>13917608.779999999</v>
      </c>
      <c r="L57" s="21">
        <f t="shared" si="0"/>
        <v>1706</v>
      </c>
      <c r="M57" s="21">
        <f t="shared" si="1"/>
        <v>110703813.65000001</v>
      </c>
      <c r="N57" s="21">
        <v>18</v>
      </c>
      <c r="O57" s="21">
        <v>14124665.470000001</v>
      </c>
      <c r="P57" s="21">
        <v>54</v>
      </c>
      <c r="Q57" s="21">
        <v>55227789.07</v>
      </c>
      <c r="R57" s="21">
        <f t="shared" si="9"/>
        <v>72</v>
      </c>
      <c r="S57" s="21">
        <f t="shared" si="10"/>
        <v>69352454.540000007</v>
      </c>
      <c r="T57" s="21">
        <f t="shared" si="3"/>
        <v>1778</v>
      </c>
      <c r="U57" s="21">
        <f t="shared" si="4"/>
        <v>180056268.19</v>
      </c>
      <c r="V57" s="11"/>
    </row>
    <row r="58" spans="1:22" s="5" customFormat="1" x14ac:dyDescent="0.2">
      <c r="A58" s="17">
        <v>51</v>
      </c>
      <c r="B58" s="30" t="s">
        <v>129</v>
      </c>
      <c r="C58" s="1" t="s">
        <v>130</v>
      </c>
      <c r="D58" s="22">
        <v>14</v>
      </c>
      <c r="E58" s="22">
        <v>10899694.07</v>
      </c>
      <c r="F58" s="22">
        <v>94</v>
      </c>
      <c r="G58" s="22">
        <v>32539328</v>
      </c>
      <c r="H58" s="22">
        <v>180</v>
      </c>
      <c r="I58" s="22">
        <v>29804265.25</v>
      </c>
      <c r="J58" s="22">
        <v>571</v>
      </c>
      <c r="K58" s="22">
        <v>45125354.189999998</v>
      </c>
      <c r="L58" s="20">
        <f t="shared" si="0"/>
        <v>859</v>
      </c>
      <c r="M58" s="20">
        <f t="shared" si="1"/>
        <v>118368641.50999999</v>
      </c>
      <c r="N58" s="22">
        <v>31</v>
      </c>
      <c r="O58" s="22">
        <v>47252276.950000003</v>
      </c>
      <c r="P58" s="22">
        <v>23</v>
      </c>
      <c r="Q58" s="22">
        <v>9248641.1400000006</v>
      </c>
      <c r="R58" s="20">
        <f t="shared" si="9"/>
        <v>54</v>
      </c>
      <c r="S58" s="20">
        <f t="shared" si="10"/>
        <v>56500918.090000004</v>
      </c>
      <c r="T58" s="20">
        <f t="shared" si="3"/>
        <v>913</v>
      </c>
      <c r="U58" s="20">
        <f t="shared" si="4"/>
        <v>174869559.59999999</v>
      </c>
      <c r="V58" s="11"/>
    </row>
    <row r="59" spans="1:22" s="5" customFormat="1" x14ac:dyDescent="0.2">
      <c r="A59" s="14">
        <v>52</v>
      </c>
      <c r="B59" s="29" t="s">
        <v>123</v>
      </c>
      <c r="C59" s="16" t="s">
        <v>124</v>
      </c>
      <c r="D59" s="21">
        <v>141</v>
      </c>
      <c r="E59" s="21">
        <v>3318674.7</v>
      </c>
      <c r="F59" s="21">
        <v>574</v>
      </c>
      <c r="G59" s="21">
        <v>18022700.5</v>
      </c>
      <c r="H59" s="21">
        <v>12838</v>
      </c>
      <c r="I59" s="21">
        <v>25255742.280000001</v>
      </c>
      <c r="J59" s="21">
        <v>31016</v>
      </c>
      <c r="K59" s="21">
        <v>39026243.219999999</v>
      </c>
      <c r="L59" s="21">
        <f t="shared" si="0"/>
        <v>44569</v>
      </c>
      <c r="M59" s="21">
        <f t="shared" si="1"/>
        <v>85623360.700000003</v>
      </c>
      <c r="N59" s="21">
        <v>1304</v>
      </c>
      <c r="O59" s="21">
        <v>44938491.950000003</v>
      </c>
      <c r="P59" s="21">
        <v>108</v>
      </c>
      <c r="Q59" s="21">
        <v>16790092.850000001</v>
      </c>
      <c r="R59" s="21">
        <f t="shared" si="9"/>
        <v>1412</v>
      </c>
      <c r="S59" s="21">
        <f t="shared" si="10"/>
        <v>61728584.800000004</v>
      </c>
      <c r="T59" s="21">
        <f t="shared" si="3"/>
        <v>45981</v>
      </c>
      <c r="U59" s="21">
        <f t="shared" si="4"/>
        <v>147351945.5</v>
      </c>
      <c r="V59" s="11"/>
    </row>
    <row r="60" spans="1:22" s="5" customFormat="1" x14ac:dyDescent="0.2">
      <c r="A60" s="17">
        <v>53</v>
      </c>
      <c r="B60" s="30" t="s">
        <v>83</v>
      </c>
      <c r="C60" s="1" t="s">
        <v>84</v>
      </c>
      <c r="D60" s="22"/>
      <c r="E60" s="22"/>
      <c r="F60" s="22"/>
      <c r="G60" s="22"/>
      <c r="H60" s="22">
        <v>6</v>
      </c>
      <c r="I60" s="22">
        <v>146141835.69999999</v>
      </c>
      <c r="J60" s="22"/>
      <c r="K60" s="22"/>
      <c r="L60" s="20">
        <f t="shared" si="0"/>
        <v>6</v>
      </c>
      <c r="M60" s="20">
        <f t="shared" si="1"/>
        <v>146141835.69999999</v>
      </c>
      <c r="N60" s="22"/>
      <c r="O60" s="22"/>
      <c r="P60" s="22"/>
      <c r="Q60" s="22"/>
      <c r="R60" s="20">
        <f t="shared" si="9"/>
        <v>0</v>
      </c>
      <c r="S60" s="20">
        <f t="shared" si="10"/>
        <v>0</v>
      </c>
      <c r="T60" s="20">
        <f t="shared" si="3"/>
        <v>6</v>
      </c>
      <c r="U60" s="20">
        <f t="shared" si="4"/>
        <v>146141835.69999999</v>
      </c>
      <c r="V60" s="11"/>
    </row>
    <row r="61" spans="1:22" s="5" customFormat="1" x14ac:dyDescent="0.2">
      <c r="A61" s="14">
        <v>54</v>
      </c>
      <c r="B61" s="15" t="s">
        <v>115</v>
      </c>
      <c r="C61" s="16" t="s">
        <v>116</v>
      </c>
      <c r="D61" s="21">
        <v>725</v>
      </c>
      <c r="E61" s="21">
        <v>37662077.170000002</v>
      </c>
      <c r="F61" s="21">
        <v>751</v>
      </c>
      <c r="G61" s="21">
        <v>38593814.719999999</v>
      </c>
      <c r="H61" s="21">
        <v>755</v>
      </c>
      <c r="I61" s="21">
        <v>17531589.52</v>
      </c>
      <c r="J61" s="21">
        <v>337</v>
      </c>
      <c r="K61" s="21">
        <v>15272620.439999999</v>
      </c>
      <c r="L61" s="21">
        <f t="shared" si="0"/>
        <v>2568</v>
      </c>
      <c r="M61" s="21">
        <f t="shared" si="1"/>
        <v>109060101.84999999</v>
      </c>
      <c r="N61" s="21">
        <v>13</v>
      </c>
      <c r="O61" s="21">
        <v>15938394.32</v>
      </c>
      <c r="P61" s="21">
        <v>9</v>
      </c>
      <c r="Q61" s="21">
        <v>17519030.050000001</v>
      </c>
      <c r="R61" s="21">
        <f t="shared" si="9"/>
        <v>22</v>
      </c>
      <c r="S61" s="21">
        <f t="shared" si="10"/>
        <v>33457424.370000001</v>
      </c>
      <c r="T61" s="21">
        <f t="shared" si="3"/>
        <v>2590</v>
      </c>
      <c r="U61" s="21">
        <f t="shared" si="4"/>
        <v>142517526.22</v>
      </c>
      <c r="V61" s="11"/>
    </row>
    <row r="62" spans="1:22" s="5" customFormat="1" x14ac:dyDescent="0.2">
      <c r="A62" s="17">
        <v>55</v>
      </c>
      <c r="B62" s="30" t="s">
        <v>113</v>
      </c>
      <c r="C62" s="1" t="s">
        <v>114</v>
      </c>
      <c r="D62" s="22">
        <v>9</v>
      </c>
      <c r="E62" s="22">
        <v>134043.24</v>
      </c>
      <c r="F62" s="22">
        <v>6</v>
      </c>
      <c r="G62" s="22">
        <v>66716.11</v>
      </c>
      <c r="H62" s="22">
        <v>12120</v>
      </c>
      <c r="I62" s="22">
        <v>68956857.400000006</v>
      </c>
      <c r="J62" s="22">
        <v>18347</v>
      </c>
      <c r="K62" s="22">
        <v>43764584.539999999</v>
      </c>
      <c r="L62" s="20">
        <f t="shared" si="0"/>
        <v>30482</v>
      </c>
      <c r="M62" s="20">
        <f t="shared" si="1"/>
        <v>112922201.28999999</v>
      </c>
      <c r="N62" s="22">
        <v>5</v>
      </c>
      <c r="O62" s="22">
        <v>211731.38</v>
      </c>
      <c r="P62" s="22">
        <v>9</v>
      </c>
      <c r="Q62" s="22">
        <v>24515246.98</v>
      </c>
      <c r="R62" s="20">
        <f t="shared" si="9"/>
        <v>14</v>
      </c>
      <c r="S62" s="20">
        <f t="shared" si="10"/>
        <v>24726978.359999999</v>
      </c>
      <c r="T62" s="20">
        <f t="shared" si="3"/>
        <v>30496</v>
      </c>
      <c r="U62" s="20">
        <f t="shared" si="4"/>
        <v>137649179.64999998</v>
      </c>
      <c r="V62" s="11"/>
    </row>
    <row r="63" spans="1:22" s="5" customFormat="1" x14ac:dyDescent="0.2">
      <c r="A63" s="14">
        <v>56</v>
      </c>
      <c r="B63" s="29" t="s">
        <v>135</v>
      </c>
      <c r="C63" s="16" t="s">
        <v>136</v>
      </c>
      <c r="D63" s="21">
        <v>118</v>
      </c>
      <c r="E63" s="21">
        <v>2996791.71</v>
      </c>
      <c r="F63" s="21">
        <v>620</v>
      </c>
      <c r="G63" s="21">
        <v>24177661.879999999</v>
      </c>
      <c r="H63" s="21">
        <v>1640</v>
      </c>
      <c r="I63" s="21">
        <v>13765414.34</v>
      </c>
      <c r="J63" s="21">
        <v>3023</v>
      </c>
      <c r="K63" s="21">
        <v>22438560.82</v>
      </c>
      <c r="L63" s="21">
        <f t="shared" si="0"/>
        <v>5401</v>
      </c>
      <c r="M63" s="21">
        <f t="shared" si="1"/>
        <v>63378428.75</v>
      </c>
      <c r="N63" s="21">
        <v>534</v>
      </c>
      <c r="O63" s="21">
        <v>46382385.780000001</v>
      </c>
      <c r="P63" s="21">
        <v>70</v>
      </c>
      <c r="Q63" s="21">
        <v>16530253.779999999</v>
      </c>
      <c r="R63" s="21">
        <f t="shared" si="9"/>
        <v>604</v>
      </c>
      <c r="S63" s="21">
        <f t="shared" si="10"/>
        <v>62912639.560000002</v>
      </c>
      <c r="T63" s="21">
        <f t="shared" si="3"/>
        <v>6005</v>
      </c>
      <c r="U63" s="21">
        <f t="shared" si="4"/>
        <v>126291068.31</v>
      </c>
      <c r="V63" s="11"/>
    </row>
    <row r="64" spans="1:22" s="5" customFormat="1" x14ac:dyDescent="0.2">
      <c r="A64" s="17">
        <v>57</v>
      </c>
      <c r="B64" s="30" t="s">
        <v>97</v>
      </c>
      <c r="C64" s="1" t="s">
        <v>98</v>
      </c>
      <c r="D64" s="22">
        <v>4</v>
      </c>
      <c r="E64" s="22">
        <v>24912894.079999998</v>
      </c>
      <c r="F64" s="22"/>
      <c r="G64" s="22"/>
      <c r="H64" s="22">
        <v>2</v>
      </c>
      <c r="I64" s="22">
        <v>200589.18</v>
      </c>
      <c r="J64" s="22">
        <v>7</v>
      </c>
      <c r="K64" s="22">
        <v>9909.8799999999992</v>
      </c>
      <c r="L64" s="20">
        <f t="shared" si="0"/>
        <v>13</v>
      </c>
      <c r="M64" s="20">
        <f t="shared" si="1"/>
        <v>25123393.139999997</v>
      </c>
      <c r="N64" s="22">
        <v>7</v>
      </c>
      <c r="O64" s="22">
        <v>38302455.649999999</v>
      </c>
      <c r="P64" s="22">
        <v>9</v>
      </c>
      <c r="Q64" s="22">
        <v>61908300</v>
      </c>
      <c r="R64" s="20">
        <f t="shared" si="9"/>
        <v>16</v>
      </c>
      <c r="S64" s="20">
        <f t="shared" si="10"/>
        <v>100210755.65000001</v>
      </c>
      <c r="T64" s="20">
        <f t="shared" si="3"/>
        <v>29</v>
      </c>
      <c r="U64" s="20">
        <f t="shared" si="4"/>
        <v>125334148.79000001</v>
      </c>
      <c r="V64" s="11"/>
    </row>
    <row r="65" spans="1:22" s="5" customFormat="1" x14ac:dyDescent="0.2">
      <c r="A65" s="14">
        <v>58</v>
      </c>
      <c r="B65" s="29" t="s">
        <v>188</v>
      </c>
      <c r="C65" s="16" t="s">
        <v>189</v>
      </c>
      <c r="D65" s="21"/>
      <c r="E65" s="21"/>
      <c r="F65" s="21"/>
      <c r="G65" s="21"/>
      <c r="H65" s="21">
        <v>10</v>
      </c>
      <c r="I65" s="21">
        <v>54493607.560000002</v>
      </c>
      <c r="J65" s="21">
        <v>33</v>
      </c>
      <c r="K65" s="21">
        <v>10267265.039999999</v>
      </c>
      <c r="L65" s="21">
        <f t="shared" si="0"/>
        <v>43</v>
      </c>
      <c r="M65" s="21">
        <f t="shared" si="1"/>
        <v>64760872.600000001</v>
      </c>
      <c r="N65" s="21">
        <v>3</v>
      </c>
      <c r="O65" s="21">
        <v>3355222</v>
      </c>
      <c r="P65" s="21">
        <v>2</v>
      </c>
      <c r="Q65" s="21">
        <v>51100000</v>
      </c>
      <c r="R65" s="21">
        <f t="shared" si="9"/>
        <v>5</v>
      </c>
      <c r="S65" s="21">
        <f t="shared" si="10"/>
        <v>54455222</v>
      </c>
      <c r="T65" s="21">
        <f t="shared" si="3"/>
        <v>48</v>
      </c>
      <c r="U65" s="21">
        <f t="shared" si="4"/>
        <v>119216094.59999999</v>
      </c>
      <c r="V65" s="11"/>
    </row>
    <row r="66" spans="1:22" s="5" customFormat="1" x14ac:dyDescent="0.2">
      <c r="A66" s="17">
        <v>59</v>
      </c>
      <c r="B66" s="30" t="s">
        <v>137</v>
      </c>
      <c r="C66" s="1" t="s">
        <v>138</v>
      </c>
      <c r="D66" s="22">
        <v>19</v>
      </c>
      <c r="E66" s="22">
        <v>24398986.41</v>
      </c>
      <c r="F66" s="22">
        <v>11</v>
      </c>
      <c r="G66" s="22">
        <v>10010076.789999999</v>
      </c>
      <c r="H66" s="22">
        <v>13</v>
      </c>
      <c r="I66" s="22">
        <v>1389010.61</v>
      </c>
      <c r="J66" s="22">
        <v>69</v>
      </c>
      <c r="K66" s="22">
        <v>1645024.65</v>
      </c>
      <c r="L66" s="20">
        <f t="shared" si="0"/>
        <v>112</v>
      </c>
      <c r="M66" s="20">
        <f t="shared" si="1"/>
        <v>37443098.460000001</v>
      </c>
      <c r="N66" s="22">
        <v>16</v>
      </c>
      <c r="O66" s="22">
        <v>29587844.5</v>
      </c>
      <c r="P66" s="22">
        <v>18</v>
      </c>
      <c r="Q66" s="22">
        <v>52083363.299999997</v>
      </c>
      <c r="R66" s="20">
        <f t="shared" si="9"/>
        <v>34</v>
      </c>
      <c r="S66" s="20">
        <f t="shared" si="10"/>
        <v>81671207.799999997</v>
      </c>
      <c r="T66" s="20">
        <f t="shared" si="3"/>
        <v>146</v>
      </c>
      <c r="U66" s="20">
        <f t="shared" si="4"/>
        <v>119114306.25999999</v>
      </c>
      <c r="V66" s="11"/>
    </row>
    <row r="67" spans="1:22" s="5" customFormat="1" x14ac:dyDescent="0.2">
      <c r="A67" s="14">
        <v>60</v>
      </c>
      <c r="B67" s="29" t="s">
        <v>153</v>
      </c>
      <c r="C67" s="16" t="s">
        <v>154</v>
      </c>
      <c r="D67" s="21"/>
      <c r="E67" s="21"/>
      <c r="F67" s="21"/>
      <c r="G67" s="21"/>
      <c r="H67" s="21">
        <v>122090</v>
      </c>
      <c r="I67" s="21">
        <v>39921962.530000001</v>
      </c>
      <c r="J67" s="21">
        <v>176730</v>
      </c>
      <c r="K67" s="21">
        <v>50811832.219999999</v>
      </c>
      <c r="L67" s="21">
        <f t="shared" si="0"/>
        <v>298820</v>
      </c>
      <c r="M67" s="21">
        <f t="shared" si="1"/>
        <v>90733794.75</v>
      </c>
      <c r="N67" s="21">
        <v>55</v>
      </c>
      <c r="O67" s="21">
        <v>15778069.25</v>
      </c>
      <c r="P67" s="21">
        <v>131</v>
      </c>
      <c r="Q67" s="21">
        <v>5790765.5999999996</v>
      </c>
      <c r="R67" s="21">
        <f t="shared" si="9"/>
        <v>186</v>
      </c>
      <c r="S67" s="21">
        <f t="shared" si="10"/>
        <v>21568834.850000001</v>
      </c>
      <c r="T67" s="21">
        <f t="shared" si="3"/>
        <v>299006</v>
      </c>
      <c r="U67" s="21">
        <f t="shared" si="4"/>
        <v>112302629.59999999</v>
      </c>
      <c r="V67" s="11"/>
    </row>
    <row r="68" spans="1:22" s="5" customFormat="1" x14ac:dyDescent="0.2">
      <c r="A68" s="17">
        <v>61</v>
      </c>
      <c r="B68" s="30" t="s">
        <v>147</v>
      </c>
      <c r="C68" s="1" t="s">
        <v>148</v>
      </c>
      <c r="D68" s="22">
        <v>10</v>
      </c>
      <c r="E68" s="22">
        <v>1096131.42</v>
      </c>
      <c r="F68" s="22">
        <v>54</v>
      </c>
      <c r="G68" s="22">
        <v>5460765.9500000002</v>
      </c>
      <c r="H68" s="22">
        <v>7167</v>
      </c>
      <c r="I68" s="22">
        <v>13174039.66</v>
      </c>
      <c r="J68" s="22">
        <v>11125</v>
      </c>
      <c r="K68" s="22">
        <v>28193304.219999999</v>
      </c>
      <c r="L68" s="20">
        <f t="shared" si="0"/>
        <v>18356</v>
      </c>
      <c r="M68" s="20">
        <f t="shared" si="1"/>
        <v>47924241.25</v>
      </c>
      <c r="N68" s="22">
        <v>2896</v>
      </c>
      <c r="O68" s="22">
        <v>34792230.5</v>
      </c>
      <c r="P68" s="22">
        <v>349</v>
      </c>
      <c r="Q68" s="22">
        <v>15421769.560000001</v>
      </c>
      <c r="R68" s="20">
        <f t="shared" si="9"/>
        <v>3245</v>
      </c>
      <c r="S68" s="20">
        <f t="shared" si="10"/>
        <v>50214000.060000002</v>
      </c>
      <c r="T68" s="20">
        <f t="shared" si="3"/>
        <v>21601</v>
      </c>
      <c r="U68" s="20">
        <f t="shared" si="4"/>
        <v>98138241.310000002</v>
      </c>
      <c r="V68" s="11"/>
    </row>
    <row r="69" spans="1:22" s="5" customFormat="1" x14ac:dyDescent="0.2">
      <c r="A69" s="14">
        <v>62</v>
      </c>
      <c r="B69" s="15" t="s">
        <v>196</v>
      </c>
      <c r="C69" s="16" t="s">
        <v>197</v>
      </c>
      <c r="D69" s="21"/>
      <c r="E69" s="21"/>
      <c r="F69" s="21">
        <v>1</v>
      </c>
      <c r="G69" s="21">
        <v>51336.5</v>
      </c>
      <c r="H69" s="21">
        <v>619</v>
      </c>
      <c r="I69" s="21">
        <v>17600902.719999999</v>
      </c>
      <c r="J69" s="21">
        <v>2362</v>
      </c>
      <c r="K69" s="21">
        <v>44909941.859999999</v>
      </c>
      <c r="L69" s="21">
        <f t="shared" si="0"/>
        <v>2982</v>
      </c>
      <c r="M69" s="21">
        <f t="shared" si="1"/>
        <v>62562181.079999998</v>
      </c>
      <c r="N69" s="21">
        <v>394</v>
      </c>
      <c r="O69" s="21">
        <v>27494844.920000002</v>
      </c>
      <c r="P69" s="21">
        <v>10</v>
      </c>
      <c r="Q69" s="21">
        <v>4414218.2</v>
      </c>
      <c r="R69" s="21">
        <f t="shared" si="9"/>
        <v>404</v>
      </c>
      <c r="S69" s="21">
        <f t="shared" si="10"/>
        <v>31909063.120000001</v>
      </c>
      <c r="T69" s="21">
        <f t="shared" si="3"/>
        <v>3386</v>
      </c>
      <c r="U69" s="21">
        <f t="shared" si="4"/>
        <v>94471244.200000003</v>
      </c>
      <c r="V69" s="11"/>
    </row>
    <row r="70" spans="1:22" s="5" customFormat="1" x14ac:dyDescent="0.2">
      <c r="A70" s="17">
        <v>63</v>
      </c>
      <c r="B70" s="30" t="s">
        <v>165</v>
      </c>
      <c r="C70" s="1" t="s">
        <v>166</v>
      </c>
      <c r="D70" s="22">
        <v>175</v>
      </c>
      <c r="E70" s="22">
        <v>48574383.859999999</v>
      </c>
      <c r="F70" s="22">
        <v>68</v>
      </c>
      <c r="G70" s="22">
        <v>4421447.7699999996</v>
      </c>
      <c r="H70" s="22">
        <v>20</v>
      </c>
      <c r="I70" s="22">
        <v>4288728.0599999996</v>
      </c>
      <c r="J70" s="22">
        <v>91</v>
      </c>
      <c r="K70" s="22">
        <v>4038028.52</v>
      </c>
      <c r="L70" s="20">
        <f t="shared" si="0"/>
        <v>354</v>
      </c>
      <c r="M70" s="20">
        <f t="shared" si="1"/>
        <v>61322588.210000001</v>
      </c>
      <c r="N70" s="22">
        <v>9</v>
      </c>
      <c r="O70" s="22">
        <v>227594.23</v>
      </c>
      <c r="P70" s="22">
        <v>17</v>
      </c>
      <c r="Q70" s="22">
        <v>32228385.420000002</v>
      </c>
      <c r="R70" s="20">
        <f t="shared" si="9"/>
        <v>26</v>
      </c>
      <c r="S70" s="20">
        <f t="shared" si="10"/>
        <v>32455979.650000002</v>
      </c>
      <c r="T70" s="20">
        <f t="shared" si="3"/>
        <v>380</v>
      </c>
      <c r="U70" s="20">
        <f t="shared" si="4"/>
        <v>93778567.859999999</v>
      </c>
      <c r="V70" s="11"/>
    </row>
    <row r="71" spans="1:22" s="5" customFormat="1" x14ac:dyDescent="0.2">
      <c r="A71" s="14">
        <v>64</v>
      </c>
      <c r="B71" s="29" t="s">
        <v>139</v>
      </c>
      <c r="C71" s="16" t="s">
        <v>140</v>
      </c>
      <c r="D71" s="21">
        <v>2</v>
      </c>
      <c r="E71" s="21">
        <v>377634.86</v>
      </c>
      <c r="F71" s="21"/>
      <c r="G71" s="21"/>
      <c r="H71" s="21">
        <v>136</v>
      </c>
      <c r="I71" s="21">
        <v>42089022.920000002</v>
      </c>
      <c r="J71" s="21">
        <v>125</v>
      </c>
      <c r="K71" s="21">
        <v>13250062.119999999</v>
      </c>
      <c r="L71" s="21">
        <f t="shared" si="0"/>
        <v>263</v>
      </c>
      <c r="M71" s="21">
        <f t="shared" si="1"/>
        <v>55716719.899999999</v>
      </c>
      <c r="N71" s="21">
        <v>2</v>
      </c>
      <c r="O71" s="21">
        <v>5001523.58</v>
      </c>
      <c r="P71" s="21">
        <v>4</v>
      </c>
      <c r="Q71" s="21">
        <v>32271901.57</v>
      </c>
      <c r="R71" s="21">
        <f t="shared" si="9"/>
        <v>6</v>
      </c>
      <c r="S71" s="21">
        <f t="shared" si="10"/>
        <v>37273425.149999999</v>
      </c>
      <c r="T71" s="21">
        <f t="shared" si="3"/>
        <v>269</v>
      </c>
      <c r="U71" s="21">
        <f t="shared" si="4"/>
        <v>92990145.049999997</v>
      </c>
      <c r="V71" s="11"/>
    </row>
    <row r="72" spans="1:22" s="5" customFormat="1" x14ac:dyDescent="0.2">
      <c r="A72" s="17">
        <v>65</v>
      </c>
      <c r="B72" s="30" t="s">
        <v>143</v>
      </c>
      <c r="C72" s="1" t="s">
        <v>144</v>
      </c>
      <c r="D72" s="22">
        <v>119</v>
      </c>
      <c r="E72" s="22">
        <v>3264425.77</v>
      </c>
      <c r="F72" s="22">
        <v>708</v>
      </c>
      <c r="G72" s="22">
        <v>27465085.989999998</v>
      </c>
      <c r="H72" s="22">
        <v>492</v>
      </c>
      <c r="I72" s="22">
        <v>7879804.5800000001</v>
      </c>
      <c r="J72" s="22">
        <v>1024</v>
      </c>
      <c r="K72" s="22">
        <v>6683701.5800000001</v>
      </c>
      <c r="L72" s="20">
        <f t="shared" si="0"/>
        <v>2343</v>
      </c>
      <c r="M72" s="20">
        <f t="shared" si="1"/>
        <v>45293017.919999994</v>
      </c>
      <c r="N72" s="22">
        <v>331</v>
      </c>
      <c r="O72" s="22">
        <v>30243003.719999999</v>
      </c>
      <c r="P72" s="22">
        <v>71</v>
      </c>
      <c r="Q72" s="22">
        <v>7252339.5</v>
      </c>
      <c r="R72" s="20">
        <f t="shared" si="9"/>
        <v>402</v>
      </c>
      <c r="S72" s="20">
        <f t="shared" si="10"/>
        <v>37495343.219999999</v>
      </c>
      <c r="T72" s="20">
        <f t="shared" si="3"/>
        <v>2745</v>
      </c>
      <c r="U72" s="20">
        <f t="shared" si="4"/>
        <v>82788361.139999986</v>
      </c>
      <c r="V72" s="11"/>
    </row>
    <row r="73" spans="1:22" s="5" customFormat="1" x14ac:dyDescent="0.2">
      <c r="A73" s="14">
        <v>66</v>
      </c>
      <c r="B73" s="29" t="s">
        <v>145</v>
      </c>
      <c r="C73" s="16" t="s">
        <v>146</v>
      </c>
      <c r="D73" s="21">
        <v>15</v>
      </c>
      <c r="E73" s="21">
        <v>1177828.79</v>
      </c>
      <c r="F73" s="21">
        <v>174</v>
      </c>
      <c r="G73" s="21">
        <v>18257085.620000001</v>
      </c>
      <c r="H73" s="21">
        <v>461</v>
      </c>
      <c r="I73" s="21">
        <v>7794502.46</v>
      </c>
      <c r="J73" s="21">
        <v>1698</v>
      </c>
      <c r="K73" s="21">
        <v>19088184.57</v>
      </c>
      <c r="L73" s="21">
        <f t="shared" si="0"/>
        <v>2348</v>
      </c>
      <c r="M73" s="21">
        <f t="shared" si="1"/>
        <v>46317601.439999998</v>
      </c>
      <c r="N73" s="21">
        <v>334</v>
      </c>
      <c r="O73" s="21">
        <v>31985186.899999999</v>
      </c>
      <c r="P73" s="21">
        <v>35</v>
      </c>
      <c r="Q73" s="21">
        <v>3590231.39</v>
      </c>
      <c r="R73" s="21">
        <f t="shared" si="9"/>
        <v>369</v>
      </c>
      <c r="S73" s="21">
        <f t="shared" si="10"/>
        <v>35575418.289999999</v>
      </c>
      <c r="T73" s="21">
        <f t="shared" si="3"/>
        <v>2717</v>
      </c>
      <c r="U73" s="21">
        <f t="shared" si="4"/>
        <v>81893019.729999989</v>
      </c>
      <c r="V73" s="11"/>
    </row>
    <row r="74" spans="1:22" s="5" customFormat="1" x14ac:dyDescent="0.2">
      <c r="A74" s="17">
        <v>67</v>
      </c>
      <c r="B74" s="30" t="s">
        <v>159</v>
      </c>
      <c r="C74" s="1" t="s">
        <v>160</v>
      </c>
      <c r="D74" s="22">
        <v>4</v>
      </c>
      <c r="E74" s="22">
        <v>308244.15999999997</v>
      </c>
      <c r="F74" s="22">
        <v>27</v>
      </c>
      <c r="G74" s="22">
        <v>2737737.57</v>
      </c>
      <c r="H74" s="22">
        <v>15283</v>
      </c>
      <c r="I74" s="22">
        <v>16527512.35</v>
      </c>
      <c r="J74" s="22">
        <v>45541</v>
      </c>
      <c r="K74" s="22">
        <v>33947023.280000001</v>
      </c>
      <c r="L74" s="20">
        <f t="shared" si="0"/>
        <v>60855</v>
      </c>
      <c r="M74" s="20">
        <f t="shared" si="1"/>
        <v>53520517.359999999</v>
      </c>
      <c r="N74" s="22">
        <v>782</v>
      </c>
      <c r="O74" s="22">
        <v>22821266.98</v>
      </c>
      <c r="P74" s="22">
        <v>52</v>
      </c>
      <c r="Q74" s="22">
        <v>3061361.81</v>
      </c>
      <c r="R74" s="20">
        <f t="shared" si="9"/>
        <v>834</v>
      </c>
      <c r="S74" s="20">
        <f t="shared" si="10"/>
        <v>25882628.789999999</v>
      </c>
      <c r="T74" s="20">
        <f t="shared" si="3"/>
        <v>61689</v>
      </c>
      <c r="U74" s="20">
        <f t="shared" si="4"/>
        <v>79403146.150000006</v>
      </c>
      <c r="V74" s="11"/>
    </row>
    <row r="75" spans="1:22" s="5" customFormat="1" x14ac:dyDescent="0.2">
      <c r="A75" s="14">
        <v>68</v>
      </c>
      <c r="B75" s="29" t="s">
        <v>151</v>
      </c>
      <c r="C75" s="16" t="s">
        <v>152</v>
      </c>
      <c r="D75" s="21">
        <v>20</v>
      </c>
      <c r="E75" s="21">
        <v>32215313.57</v>
      </c>
      <c r="F75" s="21">
        <v>86</v>
      </c>
      <c r="G75" s="21">
        <v>19948412.82</v>
      </c>
      <c r="H75" s="21">
        <v>10</v>
      </c>
      <c r="I75" s="21">
        <v>936075.21</v>
      </c>
      <c r="J75" s="21">
        <v>219</v>
      </c>
      <c r="K75" s="21">
        <v>10601444.560000001</v>
      </c>
      <c r="L75" s="21">
        <f t="shared" si="0"/>
        <v>335</v>
      </c>
      <c r="M75" s="21">
        <f t="shared" si="1"/>
        <v>63701246.160000004</v>
      </c>
      <c r="N75" s="21">
        <v>4</v>
      </c>
      <c r="O75" s="21">
        <v>15219850</v>
      </c>
      <c r="P75" s="21">
        <v>9</v>
      </c>
      <c r="Q75" s="21">
        <v>388200</v>
      </c>
      <c r="R75" s="21">
        <f t="shared" si="9"/>
        <v>13</v>
      </c>
      <c r="S75" s="21">
        <f t="shared" si="10"/>
        <v>15608050</v>
      </c>
      <c r="T75" s="21">
        <f t="shared" si="3"/>
        <v>348</v>
      </c>
      <c r="U75" s="21">
        <f t="shared" si="4"/>
        <v>79309296.159999996</v>
      </c>
      <c r="V75" s="11"/>
    </row>
    <row r="76" spans="1:22" s="5" customFormat="1" x14ac:dyDescent="0.2">
      <c r="A76" s="17">
        <v>69</v>
      </c>
      <c r="B76" s="30" t="s">
        <v>155</v>
      </c>
      <c r="C76" s="1" t="s">
        <v>156</v>
      </c>
      <c r="D76" s="22"/>
      <c r="E76" s="22"/>
      <c r="F76" s="22">
        <v>1</v>
      </c>
      <c r="G76" s="22">
        <v>10850.31</v>
      </c>
      <c r="H76" s="22">
        <v>26144</v>
      </c>
      <c r="I76" s="22">
        <v>9718794.4600000009</v>
      </c>
      <c r="J76" s="22">
        <v>44231</v>
      </c>
      <c r="K76" s="22">
        <v>35361760.829999998</v>
      </c>
      <c r="L76" s="20">
        <f t="shared" si="0"/>
        <v>70376</v>
      </c>
      <c r="M76" s="20">
        <f t="shared" si="1"/>
        <v>45091405.600000001</v>
      </c>
      <c r="N76" s="22">
        <v>2121</v>
      </c>
      <c r="O76" s="22">
        <v>27801636.609999999</v>
      </c>
      <c r="P76" s="22">
        <v>866</v>
      </c>
      <c r="Q76" s="22">
        <v>2280353.63</v>
      </c>
      <c r="R76" s="20">
        <f t="shared" si="9"/>
        <v>2987</v>
      </c>
      <c r="S76" s="20">
        <f t="shared" si="10"/>
        <v>30081990.239999998</v>
      </c>
      <c r="T76" s="20">
        <f t="shared" si="3"/>
        <v>73363</v>
      </c>
      <c r="U76" s="20">
        <f t="shared" si="4"/>
        <v>75173395.840000004</v>
      </c>
      <c r="V76" s="11"/>
    </row>
    <row r="77" spans="1:22" s="5" customFormat="1" x14ac:dyDescent="0.2">
      <c r="A77" s="14">
        <v>70</v>
      </c>
      <c r="B77" s="15" t="s">
        <v>121</v>
      </c>
      <c r="C77" s="16" t="s">
        <v>122</v>
      </c>
      <c r="D77" s="21">
        <v>12</v>
      </c>
      <c r="E77" s="21">
        <v>1089473.98</v>
      </c>
      <c r="F77" s="21">
        <v>33</v>
      </c>
      <c r="G77" s="21">
        <v>4765509.47</v>
      </c>
      <c r="H77" s="21">
        <v>182</v>
      </c>
      <c r="I77" s="21">
        <v>19173767.079999998</v>
      </c>
      <c r="J77" s="21">
        <v>469</v>
      </c>
      <c r="K77" s="21">
        <v>19640416.18</v>
      </c>
      <c r="L77" s="21">
        <f t="shared" si="0"/>
        <v>696</v>
      </c>
      <c r="M77" s="21">
        <f t="shared" si="1"/>
        <v>44669166.709999993</v>
      </c>
      <c r="N77" s="21">
        <v>105</v>
      </c>
      <c r="O77" s="21">
        <v>17107350.949999999</v>
      </c>
      <c r="P77" s="21">
        <v>57</v>
      </c>
      <c r="Q77" s="21">
        <v>13014005.09</v>
      </c>
      <c r="R77" s="21">
        <f t="shared" si="9"/>
        <v>162</v>
      </c>
      <c r="S77" s="21">
        <f t="shared" si="10"/>
        <v>30121356.039999999</v>
      </c>
      <c r="T77" s="21">
        <f t="shared" si="3"/>
        <v>858</v>
      </c>
      <c r="U77" s="21">
        <f t="shared" si="4"/>
        <v>74790522.75</v>
      </c>
      <c r="V77" s="11"/>
    </row>
    <row r="78" spans="1:22" s="5" customFormat="1" x14ac:dyDescent="0.2">
      <c r="A78" s="17">
        <v>71</v>
      </c>
      <c r="B78" s="30" t="s">
        <v>175</v>
      </c>
      <c r="C78" s="1" t="s">
        <v>176</v>
      </c>
      <c r="D78" s="22">
        <v>6</v>
      </c>
      <c r="E78" s="22">
        <v>113424.48</v>
      </c>
      <c r="F78" s="22">
        <v>130</v>
      </c>
      <c r="G78" s="22">
        <v>5023913.41</v>
      </c>
      <c r="H78" s="22">
        <v>6313</v>
      </c>
      <c r="I78" s="22">
        <v>3801018.68</v>
      </c>
      <c r="J78" s="22">
        <v>8631</v>
      </c>
      <c r="K78" s="22">
        <v>13987664.6</v>
      </c>
      <c r="L78" s="20">
        <f t="shared" si="0"/>
        <v>15080</v>
      </c>
      <c r="M78" s="20">
        <f t="shared" si="1"/>
        <v>22926021.170000002</v>
      </c>
      <c r="N78" s="22">
        <v>1339</v>
      </c>
      <c r="O78" s="22">
        <v>32122085.91</v>
      </c>
      <c r="P78" s="22">
        <v>123</v>
      </c>
      <c r="Q78" s="22">
        <v>16830738.25</v>
      </c>
      <c r="R78" s="20">
        <f t="shared" si="9"/>
        <v>1462</v>
      </c>
      <c r="S78" s="20">
        <f t="shared" si="10"/>
        <v>48952824.159999996</v>
      </c>
      <c r="T78" s="20">
        <f t="shared" si="3"/>
        <v>16542</v>
      </c>
      <c r="U78" s="20">
        <f t="shared" si="4"/>
        <v>71878845.329999998</v>
      </c>
      <c r="V78" s="11"/>
    </row>
    <row r="79" spans="1:22" s="5" customFormat="1" x14ac:dyDescent="0.2">
      <c r="A79" s="14">
        <v>72</v>
      </c>
      <c r="B79" s="29" t="s">
        <v>109</v>
      </c>
      <c r="C79" s="16" t="s">
        <v>110</v>
      </c>
      <c r="D79" s="21">
        <v>2</v>
      </c>
      <c r="E79" s="21">
        <v>11000000</v>
      </c>
      <c r="F79" s="21"/>
      <c r="G79" s="21"/>
      <c r="H79" s="21">
        <v>1</v>
      </c>
      <c r="I79" s="21">
        <v>2000000</v>
      </c>
      <c r="J79" s="21">
        <v>57</v>
      </c>
      <c r="K79" s="21">
        <v>36308287.469999999</v>
      </c>
      <c r="L79" s="21">
        <f t="shared" si="0"/>
        <v>60</v>
      </c>
      <c r="M79" s="21">
        <f t="shared" si="1"/>
        <v>49308287.469999999</v>
      </c>
      <c r="N79" s="21">
        <v>2</v>
      </c>
      <c r="O79" s="21">
        <v>20000000</v>
      </c>
      <c r="P79" s="21"/>
      <c r="Q79" s="21"/>
      <c r="R79" s="21">
        <f t="shared" si="9"/>
        <v>2</v>
      </c>
      <c r="S79" s="21">
        <f t="shared" si="10"/>
        <v>20000000</v>
      </c>
      <c r="T79" s="21">
        <f t="shared" si="3"/>
        <v>62</v>
      </c>
      <c r="U79" s="21">
        <f t="shared" si="4"/>
        <v>69308287.469999999</v>
      </c>
      <c r="V79" s="11"/>
    </row>
    <row r="80" spans="1:22" s="5" customFormat="1" x14ac:dyDescent="0.2">
      <c r="A80" s="17">
        <v>73</v>
      </c>
      <c r="B80" s="30" t="s">
        <v>131</v>
      </c>
      <c r="C80" s="1" t="s">
        <v>132</v>
      </c>
      <c r="D80" s="22">
        <v>10</v>
      </c>
      <c r="E80" s="22">
        <v>205218.04</v>
      </c>
      <c r="F80" s="22">
        <v>25</v>
      </c>
      <c r="G80" s="22">
        <v>1678649.51</v>
      </c>
      <c r="H80" s="22">
        <v>269</v>
      </c>
      <c r="I80" s="22">
        <v>26780791.050000001</v>
      </c>
      <c r="J80" s="22">
        <v>298</v>
      </c>
      <c r="K80" s="22">
        <v>30866517.98</v>
      </c>
      <c r="L80" s="20">
        <f t="shared" si="0"/>
        <v>602</v>
      </c>
      <c r="M80" s="20">
        <f t="shared" si="1"/>
        <v>59531176.579999998</v>
      </c>
      <c r="N80" s="22">
        <v>11</v>
      </c>
      <c r="O80" s="22">
        <v>7776273</v>
      </c>
      <c r="P80" s="22">
        <v>1</v>
      </c>
      <c r="Q80" s="22">
        <v>160935</v>
      </c>
      <c r="R80" s="20">
        <f t="shared" si="9"/>
        <v>12</v>
      </c>
      <c r="S80" s="20">
        <f t="shared" si="10"/>
        <v>7937208</v>
      </c>
      <c r="T80" s="20">
        <f t="shared" si="3"/>
        <v>614</v>
      </c>
      <c r="U80" s="20">
        <f t="shared" si="4"/>
        <v>67468384.579999998</v>
      </c>
      <c r="V80" s="11"/>
    </row>
    <row r="81" spans="1:22" s="5" customFormat="1" x14ac:dyDescent="0.2">
      <c r="A81" s="14">
        <v>74</v>
      </c>
      <c r="B81" s="29" t="s">
        <v>141</v>
      </c>
      <c r="C81" s="16" t="s">
        <v>142</v>
      </c>
      <c r="D81" s="21">
        <v>2</v>
      </c>
      <c r="E81" s="21">
        <v>2162834.59</v>
      </c>
      <c r="F81" s="21"/>
      <c r="G81" s="21"/>
      <c r="H81" s="21">
        <v>7</v>
      </c>
      <c r="I81" s="21">
        <v>2298019.73</v>
      </c>
      <c r="J81" s="21">
        <v>40</v>
      </c>
      <c r="K81" s="21">
        <v>5719251.0199999996</v>
      </c>
      <c r="L81" s="21">
        <f t="shared" si="0"/>
        <v>49</v>
      </c>
      <c r="M81" s="21">
        <f t="shared" si="1"/>
        <v>10180105.34</v>
      </c>
      <c r="N81" s="21">
        <v>7</v>
      </c>
      <c r="O81" s="21">
        <v>28800000</v>
      </c>
      <c r="P81" s="21">
        <v>7</v>
      </c>
      <c r="Q81" s="21">
        <v>20812000</v>
      </c>
      <c r="R81" s="21">
        <f t="shared" si="9"/>
        <v>14</v>
      </c>
      <c r="S81" s="21">
        <f t="shared" si="10"/>
        <v>49612000</v>
      </c>
      <c r="T81" s="21">
        <f t="shared" si="3"/>
        <v>63</v>
      </c>
      <c r="U81" s="21">
        <f t="shared" si="4"/>
        <v>59792105.340000004</v>
      </c>
      <c r="V81" s="11"/>
    </row>
    <row r="82" spans="1:22" s="5" customFormat="1" x14ac:dyDescent="0.2">
      <c r="A82" s="17">
        <v>75</v>
      </c>
      <c r="B82" s="30" t="s">
        <v>157</v>
      </c>
      <c r="C82" s="1" t="s">
        <v>158</v>
      </c>
      <c r="D82" s="22">
        <v>9</v>
      </c>
      <c r="E82" s="22">
        <v>805781.68</v>
      </c>
      <c r="F82" s="22">
        <v>120</v>
      </c>
      <c r="G82" s="22">
        <v>13901027.77</v>
      </c>
      <c r="H82" s="22">
        <v>222</v>
      </c>
      <c r="I82" s="22">
        <v>2789063.98</v>
      </c>
      <c r="J82" s="22">
        <v>996</v>
      </c>
      <c r="K82" s="22">
        <v>12506521.67</v>
      </c>
      <c r="L82" s="20">
        <f t="shared" si="0"/>
        <v>1347</v>
      </c>
      <c r="M82" s="20">
        <f t="shared" si="1"/>
        <v>30002395.100000001</v>
      </c>
      <c r="N82" s="22">
        <v>791</v>
      </c>
      <c r="O82" s="22">
        <v>26224405.550000001</v>
      </c>
      <c r="P82" s="22">
        <v>151</v>
      </c>
      <c r="Q82" s="22">
        <v>3408128.2</v>
      </c>
      <c r="R82" s="20">
        <f t="shared" si="9"/>
        <v>942</v>
      </c>
      <c r="S82" s="20">
        <f t="shared" si="10"/>
        <v>29632533.75</v>
      </c>
      <c r="T82" s="20">
        <f t="shared" si="3"/>
        <v>2289</v>
      </c>
      <c r="U82" s="20">
        <f t="shared" si="4"/>
        <v>59634928.850000001</v>
      </c>
      <c r="V82" s="11"/>
    </row>
    <row r="83" spans="1:22" s="5" customFormat="1" x14ac:dyDescent="0.2">
      <c r="A83" s="14">
        <v>76</v>
      </c>
      <c r="B83" s="29" t="s">
        <v>111</v>
      </c>
      <c r="C83" s="16" t="s">
        <v>112</v>
      </c>
      <c r="D83" s="21">
        <v>4</v>
      </c>
      <c r="E83" s="21">
        <v>16543680</v>
      </c>
      <c r="F83" s="21">
        <v>6</v>
      </c>
      <c r="G83" s="21">
        <v>1560015</v>
      </c>
      <c r="H83" s="21">
        <v>13</v>
      </c>
      <c r="I83" s="21">
        <v>9782351.6999999993</v>
      </c>
      <c r="J83" s="21">
        <v>20</v>
      </c>
      <c r="K83" s="21">
        <v>177252.97</v>
      </c>
      <c r="L83" s="21">
        <f t="shared" si="0"/>
        <v>43</v>
      </c>
      <c r="M83" s="21">
        <f t="shared" si="1"/>
        <v>28063299.669999998</v>
      </c>
      <c r="N83" s="21">
        <v>3</v>
      </c>
      <c r="O83" s="21">
        <v>1533647.8</v>
      </c>
      <c r="P83" s="21">
        <v>8</v>
      </c>
      <c r="Q83" s="21">
        <v>25942200</v>
      </c>
      <c r="R83" s="21">
        <f t="shared" si="9"/>
        <v>11</v>
      </c>
      <c r="S83" s="21">
        <f t="shared" si="10"/>
        <v>27475847.800000001</v>
      </c>
      <c r="T83" s="21">
        <f t="shared" si="3"/>
        <v>54</v>
      </c>
      <c r="U83" s="21">
        <f t="shared" si="4"/>
        <v>55539147.469999999</v>
      </c>
      <c r="V83" s="11"/>
    </row>
    <row r="84" spans="1:22" s="5" customFormat="1" x14ac:dyDescent="0.2">
      <c r="A84" s="17">
        <v>77</v>
      </c>
      <c r="B84" s="30" t="s">
        <v>163</v>
      </c>
      <c r="C84" s="1" t="s">
        <v>164</v>
      </c>
      <c r="D84" s="22">
        <v>58</v>
      </c>
      <c r="E84" s="22">
        <v>7641042.5899999999</v>
      </c>
      <c r="F84" s="22">
        <v>101</v>
      </c>
      <c r="G84" s="22">
        <v>10264874.699999999</v>
      </c>
      <c r="H84" s="22">
        <v>14</v>
      </c>
      <c r="I84" s="22">
        <v>194404.13</v>
      </c>
      <c r="J84" s="22">
        <v>100</v>
      </c>
      <c r="K84" s="22">
        <v>1960123.77</v>
      </c>
      <c r="L84" s="20">
        <f t="shared" si="0"/>
        <v>273</v>
      </c>
      <c r="M84" s="20">
        <f t="shared" si="1"/>
        <v>20060445.189999998</v>
      </c>
      <c r="N84" s="22">
        <v>156</v>
      </c>
      <c r="O84" s="22">
        <v>14741246.470000001</v>
      </c>
      <c r="P84" s="22">
        <v>75</v>
      </c>
      <c r="Q84" s="22">
        <v>10342256.310000001</v>
      </c>
      <c r="R84" s="20">
        <f t="shared" si="9"/>
        <v>231</v>
      </c>
      <c r="S84" s="20">
        <f t="shared" si="10"/>
        <v>25083502.780000001</v>
      </c>
      <c r="T84" s="20">
        <f t="shared" si="3"/>
        <v>504</v>
      </c>
      <c r="U84" s="20">
        <f t="shared" si="4"/>
        <v>45143947.969999999</v>
      </c>
      <c r="V84" s="11"/>
    </row>
    <row r="85" spans="1:22" s="5" customFormat="1" x14ac:dyDescent="0.2">
      <c r="A85" s="14">
        <v>78</v>
      </c>
      <c r="B85" s="15" t="s">
        <v>206</v>
      </c>
      <c r="C85" s="16" t="s">
        <v>207</v>
      </c>
      <c r="D85" s="21">
        <v>16</v>
      </c>
      <c r="E85" s="21">
        <v>1316020.54</v>
      </c>
      <c r="F85" s="21">
        <v>10</v>
      </c>
      <c r="G85" s="21">
        <v>210006.18</v>
      </c>
      <c r="H85" s="21">
        <v>2</v>
      </c>
      <c r="I85" s="21">
        <v>48260.95</v>
      </c>
      <c r="J85" s="21">
        <v>26</v>
      </c>
      <c r="K85" s="21">
        <v>15638589.470000001</v>
      </c>
      <c r="L85" s="21">
        <f t="shared" si="0"/>
        <v>54</v>
      </c>
      <c r="M85" s="21">
        <f t="shared" si="1"/>
        <v>17212877.140000001</v>
      </c>
      <c r="N85" s="21">
        <v>4</v>
      </c>
      <c r="O85" s="21">
        <v>17453300</v>
      </c>
      <c r="P85" s="21">
        <v>3</v>
      </c>
      <c r="Q85" s="21">
        <v>7703661</v>
      </c>
      <c r="R85" s="21">
        <f t="shared" si="9"/>
        <v>7</v>
      </c>
      <c r="S85" s="21">
        <f t="shared" si="10"/>
        <v>25156961</v>
      </c>
      <c r="T85" s="21">
        <f t="shared" si="3"/>
        <v>61</v>
      </c>
      <c r="U85" s="21">
        <f t="shared" si="4"/>
        <v>42369838.140000001</v>
      </c>
      <c r="V85" s="11"/>
    </row>
    <row r="86" spans="1:22" s="5" customFormat="1" x14ac:dyDescent="0.2">
      <c r="A86" s="17">
        <v>79</v>
      </c>
      <c r="B86" s="30" t="s">
        <v>177</v>
      </c>
      <c r="C86" s="1" t="s">
        <v>178</v>
      </c>
      <c r="D86" s="22">
        <v>57</v>
      </c>
      <c r="E86" s="22">
        <v>7741622.9800000004</v>
      </c>
      <c r="F86" s="22">
        <v>38</v>
      </c>
      <c r="G86" s="22">
        <v>3434943.13</v>
      </c>
      <c r="H86" s="22">
        <v>617</v>
      </c>
      <c r="I86" s="22">
        <v>2137029.46</v>
      </c>
      <c r="J86" s="22">
        <v>2596</v>
      </c>
      <c r="K86" s="22">
        <v>8151306.7800000003</v>
      </c>
      <c r="L86" s="20">
        <f t="shared" si="0"/>
        <v>3308</v>
      </c>
      <c r="M86" s="20">
        <f t="shared" si="1"/>
        <v>21464902.350000001</v>
      </c>
      <c r="N86" s="22">
        <v>629</v>
      </c>
      <c r="O86" s="22">
        <v>10141545.67</v>
      </c>
      <c r="P86" s="22">
        <v>118</v>
      </c>
      <c r="Q86" s="22">
        <v>8406661.5</v>
      </c>
      <c r="R86" s="20">
        <f t="shared" si="9"/>
        <v>747</v>
      </c>
      <c r="S86" s="20">
        <f t="shared" si="10"/>
        <v>18548207.170000002</v>
      </c>
      <c r="T86" s="20">
        <f t="shared" si="3"/>
        <v>4055</v>
      </c>
      <c r="U86" s="20">
        <f t="shared" si="4"/>
        <v>40013109.520000003</v>
      </c>
      <c r="V86" s="11"/>
    </row>
    <row r="87" spans="1:22" s="5" customFormat="1" x14ac:dyDescent="0.2">
      <c r="A87" s="14">
        <v>80</v>
      </c>
      <c r="B87" s="29" t="s">
        <v>183</v>
      </c>
      <c r="C87" s="16" t="s">
        <v>184</v>
      </c>
      <c r="D87" s="21">
        <v>3</v>
      </c>
      <c r="E87" s="21">
        <v>312872.5</v>
      </c>
      <c r="F87" s="21">
        <v>50</v>
      </c>
      <c r="G87" s="21">
        <v>5551943.9100000001</v>
      </c>
      <c r="H87" s="21">
        <v>179</v>
      </c>
      <c r="I87" s="21">
        <v>5344380.57</v>
      </c>
      <c r="J87" s="21">
        <v>1008</v>
      </c>
      <c r="K87" s="21">
        <v>12594925.49</v>
      </c>
      <c r="L87" s="21">
        <f t="shared" si="0"/>
        <v>1240</v>
      </c>
      <c r="M87" s="21">
        <f t="shared" si="1"/>
        <v>23804122.469999999</v>
      </c>
      <c r="N87" s="21">
        <v>643</v>
      </c>
      <c r="O87" s="21">
        <v>14342875.689999999</v>
      </c>
      <c r="P87" s="21">
        <v>116</v>
      </c>
      <c r="Q87" s="21">
        <v>1853506.99</v>
      </c>
      <c r="R87" s="21">
        <f t="shared" si="9"/>
        <v>759</v>
      </c>
      <c r="S87" s="21">
        <f t="shared" si="10"/>
        <v>16196382.68</v>
      </c>
      <c r="T87" s="21">
        <f t="shared" si="3"/>
        <v>1999</v>
      </c>
      <c r="U87" s="21">
        <f t="shared" si="4"/>
        <v>40000505.149999999</v>
      </c>
      <c r="V87" s="11"/>
    </row>
    <row r="88" spans="1:22" s="5" customFormat="1" x14ac:dyDescent="0.2">
      <c r="A88" s="17">
        <v>81</v>
      </c>
      <c r="B88" s="30" t="s">
        <v>216</v>
      </c>
      <c r="C88" s="1" t="s">
        <v>217</v>
      </c>
      <c r="D88" s="22">
        <v>1</v>
      </c>
      <c r="E88" s="22">
        <v>7500</v>
      </c>
      <c r="F88" s="22">
        <v>122</v>
      </c>
      <c r="G88" s="22">
        <v>14430250.789999999</v>
      </c>
      <c r="H88" s="22">
        <v>47</v>
      </c>
      <c r="I88" s="22">
        <v>529206.24</v>
      </c>
      <c r="J88" s="22">
        <v>198</v>
      </c>
      <c r="K88" s="22">
        <v>4476749.1900000004</v>
      </c>
      <c r="L88" s="20">
        <f t="shared" si="0"/>
        <v>368</v>
      </c>
      <c r="M88" s="20">
        <f t="shared" si="1"/>
        <v>19443706.219999999</v>
      </c>
      <c r="N88" s="22">
        <v>314</v>
      </c>
      <c r="O88" s="22">
        <v>19184716.100000001</v>
      </c>
      <c r="P88" s="22">
        <v>55</v>
      </c>
      <c r="Q88" s="22">
        <v>862909.04</v>
      </c>
      <c r="R88" s="20">
        <f t="shared" si="9"/>
        <v>369</v>
      </c>
      <c r="S88" s="20">
        <f t="shared" si="10"/>
        <v>20047625.140000001</v>
      </c>
      <c r="T88" s="20">
        <f t="shared" si="3"/>
        <v>737</v>
      </c>
      <c r="U88" s="20">
        <f t="shared" si="4"/>
        <v>39491331.359999999</v>
      </c>
      <c r="V88" s="11"/>
    </row>
    <row r="89" spans="1:22" s="5" customFormat="1" x14ac:dyDescent="0.2">
      <c r="A89" s="14">
        <v>82</v>
      </c>
      <c r="B89" s="29" t="s">
        <v>167</v>
      </c>
      <c r="C89" s="16" t="s">
        <v>168</v>
      </c>
      <c r="D89" s="21">
        <v>4</v>
      </c>
      <c r="E89" s="21">
        <v>496432.05</v>
      </c>
      <c r="F89" s="21">
        <v>45</v>
      </c>
      <c r="G89" s="21">
        <v>5038536.04</v>
      </c>
      <c r="H89" s="21">
        <v>102</v>
      </c>
      <c r="I89" s="21">
        <v>9902725.8699999992</v>
      </c>
      <c r="J89" s="21">
        <v>180</v>
      </c>
      <c r="K89" s="21">
        <v>6228577.1900000004</v>
      </c>
      <c r="L89" s="21">
        <f t="shared" si="0"/>
        <v>331</v>
      </c>
      <c r="M89" s="21">
        <f t="shared" si="1"/>
        <v>21666271.149999999</v>
      </c>
      <c r="N89" s="21">
        <v>72</v>
      </c>
      <c r="O89" s="21">
        <v>8184674</v>
      </c>
      <c r="P89" s="21">
        <v>25</v>
      </c>
      <c r="Q89" s="21">
        <v>7308000</v>
      </c>
      <c r="R89" s="21">
        <f t="shared" ref="R89:R160" si="19">N89+P89</f>
        <v>97</v>
      </c>
      <c r="S89" s="21">
        <f t="shared" ref="S89:S160" si="20">O89+Q89</f>
        <v>15492674</v>
      </c>
      <c r="T89" s="21">
        <f t="shared" si="3"/>
        <v>428</v>
      </c>
      <c r="U89" s="21">
        <f t="shared" si="4"/>
        <v>37158945.149999999</v>
      </c>
      <c r="V89" s="11"/>
    </row>
    <row r="90" spans="1:22" s="5" customFormat="1" x14ac:dyDescent="0.2">
      <c r="A90" s="17">
        <v>83</v>
      </c>
      <c r="B90" s="30" t="s">
        <v>185</v>
      </c>
      <c r="C90" s="1" t="s">
        <v>186</v>
      </c>
      <c r="D90" s="22"/>
      <c r="E90" s="22"/>
      <c r="F90" s="22"/>
      <c r="G90" s="22"/>
      <c r="H90" s="22"/>
      <c r="I90" s="22"/>
      <c r="J90" s="22">
        <v>13</v>
      </c>
      <c r="K90" s="22">
        <v>16435488.52</v>
      </c>
      <c r="L90" s="20">
        <f t="shared" si="0"/>
        <v>13</v>
      </c>
      <c r="M90" s="20">
        <f t="shared" si="1"/>
        <v>16435488.52</v>
      </c>
      <c r="N90" s="22">
        <v>10</v>
      </c>
      <c r="O90" s="22">
        <v>17446122.399999999</v>
      </c>
      <c r="P90" s="22">
        <v>1</v>
      </c>
      <c r="Q90" s="22">
        <v>2000000</v>
      </c>
      <c r="R90" s="20">
        <f t="shared" si="19"/>
        <v>11</v>
      </c>
      <c r="S90" s="20">
        <f t="shared" si="20"/>
        <v>19446122.399999999</v>
      </c>
      <c r="T90" s="20">
        <f t="shared" si="3"/>
        <v>24</v>
      </c>
      <c r="U90" s="20">
        <f t="shared" si="4"/>
        <v>35881610.920000002</v>
      </c>
      <c r="V90" s="11"/>
    </row>
    <row r="91" spans="1:22" s="5" customFormat="1" x14ac:dyDescent="0.2">
      <c r="A91" s="14">
        <v>84</v>
      </c>
      <c r="B91" s="29" t="s">
        <v>187</v>
      </c>
      <c r="C91" s="16" t="s">
        <v>326</v>
      </c>
      <c r="D91" s="21">
        <v>2</v>
      </c>
      <c r="E91" s="21">
        <v>144750.93</v>
      </c>
      <c r="F91" s="21">
        <v>63</v>
      </c>
      <c r="G91" s="21">
        <v>6438733.21</v>
      </c>
      <c r="H91" s="21">
        <v>384</v>
      </c>
      <c r="I91" s="21">
        <v>2653770.58</v>
      </c>
      <c r="J91" s="21">
        <v>469</v>
      </c>
      <c r="K91" s="21">
        <v>7951808.0599999996</v>
      </c>
      <c r="L91" s="21">
        <f t="shared" si="0"/>
        <v>918</v>
      </c>
      <c r="M91" s="21">
        <f t="shared" si="1"/>
        <v>17189062.779999997</v>
      </c>
      <c r="N91" s="21">
        <v>456</v>
      </c>
      <c r="O91" s="21">
        <v>14420557.039999999</v>
      </c>
      <c r="P91" s="21">
        <v>139</v>
      </c>
      <c r="Q91" s="21">
        <v>2829349.22</v>
      </c>
      <c r="R91" s="21">
        <f t="shared" si="19"/>
        <v>595</v>
      </c>
      <c r="S91" s="21">
        <f t="shared" si="20"/>
        <v>17249906.259999998</v>
      </c>
      <c r="T91" s="21">
        <f t="shared" si="3"/>
        <v>1513</v>
      </c>
      <c r="U91" s="21">
        <f t="shared" si="4"/>
        <v>34438969.039999992</v>
      </c>
      <c r="V91" s="11"/>
    </row>
    <row r="92" spans="1:22" s="5" customFormat="1" x14ac:dyDescent="0.2">
      <c r="A92" s="17">
        <v>85</v>
      </c>
      <c r="B92" s="30" t="s">
        <v>190</v>
      </c>
      <c r="C92" s="1" t="s">
        <v>191</v>
      </c>
      <c r="D92" s="22">
        <v>27</v>
      </c>
      <c r="E92" s="22">
        <v>3496734.6</v>
      </c>
      <c r="F92" s="22">
        <v>24</v>
      </c>
      <c r="G92" s="22">
        <v>2235168.17</v>
      </c>
      <c r="H92" s="22">
        <v>224</v>
      </c>
      <c r="I92" s="22">
        <v>4395975.28</v>
      </c>
      <c r="J92" s="22">
        <v>226</v>
      </c>
      <c r="K92" s="22">
        <v>14090314.48</v>
      </c>
      <c r="L92" s="20">
        <f t="shared" si="0"/>
        <v>501</v>
      </c>
      <c r="M92" s="20">
        <f t="shared" si="1"/>
        <v>24218192.530000001</v>
      </c>
      <c r="N92" s="22">
        <v>5</v>
      </c>
      <c r="O92" s="22">
        <v>10000000</v>
      </c>
      <c r="P92" s="22">
        <v>1</v>
      </c>
      <c r="Q92" s="22">
        <v>212480</v>
      </c>
      <c r="R92" s="20">
        <f t="shared" si="19"/>
        <v>6</v>
      </c>
      <c r="S92" s="20">
        <f t="shared" si="20"/>
        <v>10212480</v>
      </c>
      <c r="T92" s="20">
        <f t="shared" si="3"/>
        <v>507</v>
      </c>
      <c r="U92" s="20">
        <f t="shared" si="4"/>
        <v>34430672.530000001</v>
      </c>
      <c r="V92" s="11"/>
    </row>
    <row r="93" spans="1:22" s="5" customFormat="1" x14ac:dyDescent="0.2">
      <c r="A93" s="14">
        <v>86</v>
      </c>
      <c r="B93" s="15" t="s">
        <v>161</v>
      </c>
      <c r="C93" s="16" t="s">
        <v>162</v>
      </c>
      <c r="D93" s="21"/>
      <c r="E93" s="21"/>
      <c r="F93" s="21">
        <v>18</v>
      </c>
      <c r="G93" s="21">
        <v>9505848.0999999996</v>
      </c>
      <c r="H93" s="21">
        <v>54</v>
      </c>
      <c r="I93" s="21">
        <v>3918218.48</v>
      </c>
      <c r="J93" s="21">
        <v>124</v>
      </c>
      <c r="K93" s="21">
        <v>6018165.7300000004</v>
      </c>
      <c r="L93" s="21">
        <f t="shared" ref="L93:L160" si="21">D93+F93+H93+J93</f>
        <v>196</v>
      </c>
      <c r="M93" s="21">
        <f t="shared" ref="M93:M160" si="22">E93+G93+I93+K93</f>
        <v>19442232.310000002</v>
      </c>
      <c r="N93" s="21">
        <v>34</v>
      </c>
      <c r="O93" s="21">
        <v>12671888.609999999</v>
      </c>
      <c r="P93" s="21">
        <v>6</v>
      </c>
      <c r="Q93" s="21">
        <v>1049850</v>
      </c>
      <c r="R93" s="21">
        <f t="shared" si="19"/>
        <v>40</v>
      </c>
      <c r="S93" s="21">
        <f t="shared" si="20"/>
        <v>13721738.609999999</v>
      </c>
      <c r="T93" s="21">
        <f t="shared" ref="T93:T160" si="23">L93+R93</f>
        <v>236</v>
      </c>
      <c r="U93" s="21">
        <f t="shared" ref="U93:U160" si="24">M93+S93</f>
        <v>33163970.920000002</v>
      </c>
      <c r="V93" s="11"/>
    </row>
    <row r="94" spans="1:22" s="5" customFormat="1" x14ac:dyDescent="0.2">
      <c r="A94" s="17">
        <v>87</v>
      </c>
      <c r="B94" s="30" t="s">
        <v>169</v>
      </c>
      <c r="C94" s="1" t="s">
        <v>170</v>
      </c>
      <c r="D94" s="22">
        <v>14</v>
      </c>
      <c r="E94" s="22">
        <v>3112896.32</v>
      </c>
      <c r="F94" s="22">
        <v>43</v>
      </c>
      <c r="G94" s="22">
        <v>1786531.33</v>
      </c>
      <c r="H94" s="22">
        <v>33</v>
      </c>
      <c r="I94" s="22">
        <v>438553.74</v>
      </c>
      <c r="J94" s="22">
        <v>107</v>
      </c>
      <c r="K94" s="22">
        <v>3997822.48</v>
      </c>
      <c r="L94" s="20">
        <f t="shared" si="21"/>
        <v>197</v>
      </c>
      <c r="M94" s="20">
        <f t="shared" si="22"/>
        <v>9335803.870000001</v>
      </c>
      <c r="N94" s="22">
        <v>37</v>
      </c>
      <c r="O94" s="22">
        <v>5557946.3600000003</v>
      </c>
      <c r="P94" s="22">
        <v>12</v>
      </c>
      <c r="Q94" s="22">
        <v>13338142</v>
      </c>
      <c r="R94" s="20">
        <f t="shared" si="19"/>
        <v>49</v>
      </c>
      <c r="S94" s="20">
        <f t="shared" si="20"/>
        <v>18896088.359999999</v>
      </c>
      <c r="T94" s="20">
        <f t="shared" si="23"/>
        <v>246</v>
      </c>
      <c r="U94" s="20">
        <f t="shared" si="24"/>
        <v>28231892.23</v>
      </c>
      <c r="V94" s="11"/>
    </row>
    <row r="95" spans="1:22" s="5" customFormat="1" x14ac:dyDescent="0.2">
      <c r="A95" s="14">
        <v>88</v>
      </c>
      <c r="B95" s="29" t="s">
        <v>237</v>
      </c>
      <c r="C95" s="16" t="s">
        <v>238</v>
      </c>
      <c r="D95" s="21">
        <v>19</v>
      </c>
      <c r="E95" s="21">
        <v>9595081.0600000005</v>
      </c>
      <c r="F95" s="21">
        <v>13</v>
      </c>
      <c r="G95" s="21">
        <v>3177701.21</v>
      </c>
      <c r="H95" s="21">
        <v>7</v>
      </c>
      <c r="I95" s="21">
        <v>59032.09</v>
      </c>
      <c r="J95" s="21">
        <v>33</v>
      </c>
      <c r="K95" s="21">
        <v>245044.88</v>
      </c>
      <c r="L95" s="21">
        <f t="shared" si="21"/>
        <v>72</v>
      </c>
      <c r="M95" s="21">
        <f t="shared" si="22"/>
        <v>13076859.24</v>
      </c>
      <c r="N95" s="21">
        <v>6</v>
      </c>
      <c r="O95" s="21">
        <v>4676114</v>
      </c>
      <c r="P95" s="21">
        <v>10</v>
      </c>
      <c r="Q95" s="21">
        <v>9542882</v>
      </c>
      <c r="R95" s="21">
        <f t="shared" si="19"/>
        <v>16</v>
      </c>
      <c r="S95" s="21">
        <f t="shared" si="20"/>
        <v>14218996</v>
      </c>
      <c r="T95" s="21">
        <f t="shared" si="23"/>
        <v>88</v>
      </c>
      <c r="U95" s="21">
        <f t="shared" si="24"/>
        <v>27295855.240000002</v>
      </c>
      <c r="V95" s="11"/>
    </row>
    <row r="96" spans="1:22" s="5" customFormat="1" x14ac:dyDescent="0.2">
      <c r="A96" s="17">
        <v>89</v>
      </c>
      <c r="B96" s="30" t="s">
        <v>181</v>
      </c>
      <c r="C96" s="1" t="s">
        <v>182</v>
      </c>
      <c r="D96" s="22"/>
      <c r="E96" s="22"/>
      <c r="F96" s="22">
        <v>1</v>
      </c>
      <c r="G96" s="22">
        <v>53334</v>
      </c>
      <c r="H96" s="22">
        <v>79</v>
      </c>
      <c r="I96" s="22">
        <v>3289576.65</v>
      </c>
      <c r="J96" s="22">
        <v>141</v>
      </c>
      <c r="K96" s="22">
        <v>12758070.470000001</v>
      </c>
      <c r="L96" s="20">
        <f t="shared" si="21"/>
        <v>221</v>
      </c>
      <c r="M96" s="20">
        <f t="shared" si="22"/>
        <v>16100981.120000001</v>
      </c>
      <c r="N96" s="22">
        <v>3</v>
      </c>
      <c r="O96" s="22">
        <v>10004343.42</v>
      </c>
      <c r="P96" s="22">
        <v>1</v>
      </c>
      <c r="Q96" s="22">
        <v>4387.1099999999997</v>
      </c>
      <c r="R96" s="20">
        <f t="shared" si="19"/>
        <v>4</v>
      </c>
      <c r="S96" s="20">
        <f t="shared" si="20"/>
        <v>10008730.529999999</v>
      </c>
      <c r="T96" s="20">
        <f t="shared" si="23"/>
        <v>225</v>
      </c>
      <c r="U96" s="20">
        <f t="shared" si="24"/>
        <v>26109711.649999999</v>
      </c>
      <c r="V96" s="11"/>
    </row>
    <row r="97" spans="1:22" s="5" customFormat="1" x14ac:dyDescent="0.2">
      <c r="A97" s="14">
        <v>90</v>
      </c>
      <c r="B97" s="29" t="s">
        <v>252</v>
      </c>
      <c r="C97" s="16" t="s">
        <v>253</v>
      </c>
      <c r="D97" s="21"/>
      <c r="E97" s="21"/>
      <c r="F97" s="21">
        <v>2</v>
      </c>
      <c r="G97" s="21">
        <v>230000</v>
      </c>
      <c r="H97" s="21">
        <v>1635</v>
      </c>
      <c r="I97" s="21">
        <v>914431.43</v>
      </c>
      <c r="J97" s="21">
        <v>2133</v>
      </c>
      <c r="K97" s="21">
        <v>2437463.75</v>
      </c>
      <c r="L97" s="21">
        <f t="shared" si="21"/>
        <v>3770</v>
      </c>
      <c r="M97" s="21">
        <f t="shared" si="22"/>
        <v>3581895.18</v>
      </c>
      <c r="N97" s="21">
        <v>625</v>
      </c>
      <c r="O97" s="21">
        <v>11027644.800000001</v>
      </c>
      <c r="P97" s="21">
        <v>75</v>
      </c>
      <c r="Q97" s="21">
        <v>9256783.7599999998</v>
      </c>
      <c r="R97" s="21">
        <f t="shared" si="19"/>
        <v>700</v>
      </c>
      <c r="S97" s="21">
        <f t="shared" si="20"/>
        <v>20284428.560000002</v>
      </c>
      <c r="T97" s="21">
        <f t="shared" si="23"/>
        <v>4470</v>
      </c>
      <c r="U97" s="21">
        <f t="shared" si="24"/>
        <v>23866323.740000002</v>
      </c>
      <c r="V97" s="11"/>
    </row>
    <row r="98" spans="1:22" s="5" customFormat="1" x14ac:dyDescent="0.2">
      <c r="A98" s="17">
        <v>91</v>
      </c>
      <c r="B98" s="30" t="s">
        <v>192</v>
      </c>
      <c r="C98" s="1" t="s">
        <v>193</v>
      </c>
      <c r="D98" s="22">
        <v>3</v>
      </c>
      <c r="E98" s="22">
        <v>74560.23</v>
      </c>
      <c r="F98" s="22">
        <v>126</v>
      </c>
      <c r="G98" s="22">
        <v>6477083.4100000001</v>
      </c>
      <c r="H98" s="22">
        <v>55</v>
      </c>
      <c r="I98" s="22">
        <v>2172985.9700000002</v>
      </c>
      <c r="J98" s="22">
        <v>367</v>
      </c>
      <c r="K98" s="22">
        <v>1265514.54</v>
      </c>
      <c r="L98" s="20">
        <f t="shared" si="21"/>
        <v>551</v>
      </c>
      <c r="M98" s="20">
        <f t="shared" si="22"/>
        <v>9990144.1500000022</v>
      </c>
      <c r="N98" s="22">
        <v>273</v>
      </c>
      <c r="O98" s="22">
        <v>7710224.0800000001</v>
      </c>
      <c r="P98" s="22">
        <v>49</v>
      </c>
      <c r="Q98" s="22">
        <v>2212605.56</v>
      </c>
      <c r="R98" s="20">
        <f t="shared" si="19"/>
        <v>322</v>
      </c>
      <c r="S98" s="20">
        <f t="shared" si="20"/>
        <v>9922829.6400000006</v>
      </c>
      <c r="T98" s="20">
        <f t="shared" si="23"/>
        <v>873</v>
      </c>
      <c r="U98" s="20">
        <f t="shared" si="24"/>
        <v>19912973.790000003</v>
      </c>
      <c r="V98" s="11"/>
    </row>
    <row r="99" spans="1:22" s="5" customFormat="1" x14ac:dyDescent="0.2">
      <c r="A99" s="14">
        <v>92</v>
      </c>
      <c r="B99" s="29" t="s">
        <v>226</v>
      </c>
      <c r="C99" s="16" t="s">
        <v>330</v>
      </c>
      <c r="D99" s="21">
        <v>2</v>
      </c>
      <c r="E99" s="21">
        <v>19045.43</v>
      </c>
      <c r="F99" s="21">
        <v>32</v>
      </c>
      <c r="G99" s="21">
        <v>1809061.4</v>
      </c>
      <c r="H99" s="21">
        <v>80</v>
      </c>
      <c r="I99" s="21">
        <v>784732.73</v>
      </c>
      <c r="J99" s="21">
        <v>343</v>
      </c>
      <c r="K99" s="21">
        <v>6670754.9900000002</v>
      </c>
      <c r="L99" s="21">
        <f t="shared" si="21"/>
        <v>457</v>
      </c>
      <c r="M99" s="21">
        <f t="shared" si="22"/>
        <v>9283594.5500000007</v>
      </c>
      <c r="N99" s="21">
        <v>332</v>
      </c>
      <c r="O99" s="21">
        <v>8562475.0099999998</v>
      </c>
      <c r="P99" s="21">
        <v>84</v>
      </c>
      <c r="Q99" s="21">
        <v>886436.72</v>
      </c>
      <c r="R99" s="21">
        <f t="shared" si="19"/>
        <v>416</v>
      </c>
      <c r="S99" s="21">
        <f t="shared" si="20"/>
        <v>9448911.7300000004</v>
      </c>
      <c r="T99" s="21">
        <f t="shared" si="23"/>
        <v>873</v>
      </c>
      <c r="U99" s="21">
        <f t="shared" si="24"/>
        <v>18732506.280000001</v>
      </c>
      <c r="V99" s="11"/>
    </row>
    <row r="100" spans="1:22" s="5" customFormat="1" x14ac:dyDescent="0.2">
      <c r="A100" s="17">
        <v>93</v>
      </c>
      <c r="B100" s="30" t="s">
        <v>233</v>
      </c>
      <c r="C100" s="1" t="s">
        <v>234</v>
      </c>
      <c r="D100" s="22"/>
      <c r="E100" s="22"/>
      <c r="F100" s="22">
        <v>1</v>
      </c>
      <c r="G100" s="22">
        <v>1564.4</v>
      </c>
      <c r="H100" s="22">
        <v>1110</v>
      </c>
      <c r="I100" s="22">
        <v>554667.07999999996</v>
      </c>
      <c r="J100" s="22">
        <v>2092</v>
      </c>
      <c r="K100" s="22">
        <v>2022969.45</v>
      </c>
      <c r="L100" s="20">
        <f t="shared" si="21"/>
        <v>3203</v>
      </c>
      <c r="M100" s="20">
        <f t="shared" si="22"/>
        <v>2579200.9299999997</v>
      </c>
      <c r="N100" s="22">
        <v>300</v>
      </c>
      <c r="O100" s="22">
        <v>8623440.1899999995</v>
      </c>
      <c r="P100" s="22">
        <v>78</v>
      </c>
      <c r="Q100" s="22">
        <v>7144895.7699999996</v>
      </c>
      <c r="R100" s="20">
        <f t="shared" si="19"/>
        <v>378</v>
      </c>
      <c r="S100" s="20">
        <f t="shared" si="20"/>
        <v>15768335.959999999</v>
      </c>
      <c r="T100" s="20">
        <f t="shared" si="23"/>
        <v>3581</v>
      </c>
      <c r="U100" s="20">
        <f t="shared" si="24"/>
        <v>18347536.890000001</v>
      </c>
      <c r="V100" s="11"/>
    </row>
    <row r="101" spans="1:22" s="5" customFormat="1" x14ac:dyDescent="0.2">
      <c r="A101" s="14">
        <v>94</v>
      </c>
      <c r="B101" s="15" t="s">
        <v>198</v>
      </c>
      <c r="C101" s="16" t="s">
        <v>199</v>
      </c>
      <c r="D101" s="21"/>
      <c r="E101" s="21"/>
      <c r="F101" s="21">
        <v>63</v>
      </c>
      <c r="G101" s="21">
        <v>1955812.1</v>
      </c>
      <c r="H101" s="21">
        <v>2291</v>
      </c>
      <c r="I101" s="21">
        <v>1826014.96</v>
      </c>
      <c r="J101" s="21">
        <v>2767</v>
      </c>
      <c r="K101" s="21">
        <v>4403315.37</v>
      </c>
      <c r="L101" s="21">
        <f t="shared" si="21"/>
        <v>5121</v>
      </c>
      <c r="M101" s="21">
        <f t="shared" si="22"/>
        <v>8185142.4299999997</v>
      </c>
      <c r="N101" s="21">
        <v>601</v>
      </c>
      <c r="O101" s="21">
        <v>6869945.0300000003</v>
      </c>
      <c r="P101" s="21">
        <v>54</v>
      </c>
      <c r="Q101" s="21">
        <v>2389660.2200000002</v>
      </c>
      <c r="R101" s="21">
        <f t="shared" si="19"/>
        <v>655</v>
      </c>
      <c r="S101" s="21">
        <f t="shared" si="20"/>
        <v>9259605.25</v>
      </c>
      <c r="T101" s="21">
        <f t="shared" si="23"/>
        <v>5776</v>
      </c>
      <c r="U101" s="21">
        <f t="shared" si="24"/>
        <v>17444747.68</v>
      </c>
      <c r="V101" s="11"/>
    </row>
    <row r="102" spans="1:22" s="5" customFormat="1" x14ac:dyDescent="0.2">
      <c r="A102" s="17">
        <v>95</v>
      </c>
      <c r="B102" s="30" t="s">
        <v>202</v>
      </c>
      <c r="C102" s="1" t="s">
        <v>203</v>
      </c>
      <c r="D102" s="22"/>
      <c r="E102" s="22"/>
      <c r="F102" s="22"/>
      <c r="G102" s="22"/>
      <c r="H102" s="22">
        <v>17009</v>
      </c>
      <c r="I102" s="22">
        <v>3982915.48</v>
      </c>
      <c r="J102" s="22">
        <v>14436</v>
      </c>
      <c r="K102" s="22">
        <v>7015528</v>
      </c>
      <c r="L102" s="20">
        <f t="shared" si="21"/>
        <v>31445</v>
      </c>
      <c r="M102" s="20">
        <f t="shared" si="22"/>
        <v>10998443.48</v>
      </c>
      <c r="N102" s="22">
        <v>344</v>
      </c>
      <c r="O102" s="22">
        <v>4628134</v>
      </c>
      <c r="P102" s="22">
        <v>8</v>
      </c>
      <c r="Q102" s="22">
        <v>1568072.8</v>
      </c>
      <c r="R102" s="20">
        <f t="shared" si="19"/>
        <v>352</v>
      </c>
      <c r="S102" s="20">
        <f t="shared" si="20"/>
        <v>6196206.7999999998</v>
      </c>
      <c r="T102" s="20">
        <f t="shared" si="23"/>
        <v>31797</v>
      </c>
      <c r="U102" s="20">
        <f t="shared" si="24"/>
        <v>17194650.280000001</v>
      </c>
      <c r="V102" s="11"/>
    </row>
    <row r="103" spans="1:22" s="5" customFormat="1" x14ac:dyDescent="0.2">
      <c r="A103" s="14">
        <v>96</v>
      </c>
      <c r="B103" s="29" t="s">
        <v>254</v>
      </c>
      <c r="C103" s="16" t="s">
        <v>327</v>
      </c>
      <c r="D103" s="21">
        <v>1</v>
      </c>
      <c r="E103" s="21">
        <v>51930.94</v>
      </c>
      <c r="F103" s="21">
        <v>98</v>
      </c>
      <c r="G103" s="21">
        <v>1130524.19</v>
      </c>
      <c r="H103" s="21">
        <v>1611</v>
      </c>
      <c r="I103" s="21">
        <v>3160048.61</v>
      </c>
      <c r="J103" s="21">
        <v>253</v>
      </c>
      <c r="K103" s="21">
        <v>5824667.75</v>
      </c>
      <c r="L103" s="21">
        <f t="shared" si="21"/>
        <v>1963</v>
      </c>
      <c r="M103" s="21">
        <f t="shared" si="22"/>
        <v>10167171.49</v>
      </c>
      <c r="N103" s="21">
        <v>128</v>
      </c>
      <c r="O103" s="21">
        <v>5390857.0700000003</v>
      </c>
      <c r="P103" s="21">
        <v>51</v>
      </c>
      <c r="Q103" s="21">
        <v>1635348.69</v>
      </c>
      <c r="R103" s="21">
        <f t="shared" si="19"/>
        <v>179</v>
      </c>
      <c r="S103" s="21">
        <f t="shared" si="20"/>
        <v>7026205.7599999998</v>
      </c>
      <c r="T103" s="21">
        <f t="shared" si="23"/>
        <v>2142</v>
      </c>
      <c r="U103" s="21">
        <f t="shared" si="24"/>
        <v>17193377.25</v>
      </c>
      <c r="V103" s="11"/>
    </row>
    <row r="104" spans="1:22" s="5" customFormat="1" x14ac:dyDescent="0.2">
      <c r="A104" s="17">
        <v>97</v>
      </c>
      <c r="B104" s="30" t="s">
        <v>200</v>
      </c>
      <c r="C104" s="1" t="s">
        <v>201</v>
      </c>
      <c r="D104" s="22"/>
      <c r="E104" s="22"/>
      <c r="F104" s="22">
        <v>4</v>
      </c>
      <c r="G104" s="22">
        <v>236199.8</v>
      </c>
      <c r="H104" s="22">
        <v>3116</v>
      </c>
      <c r="I104" s="22">
        <v>2261191.5699999998</v>
      </c>
      <c r="J104" s="22">
        <v>4596</v>
      </c>
      <c r="K104" s="22">
        <v>6932737.29</v>
      </c>
      <c r="L104" s="20">
        <f t="shared" si="21"/>
        <v>7716</v>
      </c>
      <c r="M104" s="20">
        <f t="shared" si="22"/>
        <v>9430128.6600000001</v>
      </c>
      <c r="N104" s="22">
        <v>454</v>
      </c>
      <c r="O104" s="22">
        <v>5916673.96</v>
      </c>
      <c r="P104" s="22">
        <v>116</v>
      </c>
      <c r="Q104" s="22">
        <v>1051858.8799999999</v>
      </c>
      <c r="R104" s="20">
        <f t="shared" si="19"/>
        <v>570</v>
      </c>
      <c r="S104" s="20">
        <f t="shared" si="20"/>
        <v>6968532.8399999999</v>
      </c>
      <c r="T104" s="20">
        <f t="shared" si="23"/>
        <v>8286</v>
      </c>
      <c r="U104" s="20">
        <f t="shared" si="24"/>
        <v>16398661.5</v>
      </c>
      <c r="V104" s="11"/>
    </row>
    <row r="105" spans="1:22" s="5" customFormat="1" x14ac:dyDescent="0.2">
      <c r="A105" s="14">
        <v>98</v>
      </c>
      <c r="B105" s="29" t="s">
        <v>204</v>
      </c>
      <c r="C105" s="16" t="s">
        <v>205</v>
      </c>
      <c r="D105" s="21">
        <v>1</v>
      </c>
      <c r="E105" s="21">
        <v>4959.3599999999997</v>
      </c>
      <c r="F105" s="21">
        <v>74</v>
      </c>
      <c r="G105" s="21">
        <v>4083343.1</v>
      </c>
      <c r="H105" s="21">
        <v>188</v>
      </c>
      <c r="I105" s="21">
        <v>1140977.1200000001</v>
      </c>
      <c r="J105" s="21">
        <v>673</v>
      </c>
      <c r="K105" s="21">
        <v>3192380.33</v>
      </c>
      <c r="L105" s="21">
        <f t="shared" si="21"/>
        <v>936</v>
      </c>
      <c r="M105" s="21">
        <f t="shared" si="22"/>
        <v>8421659.9100000001</v>
      </c>
      <c r="N105" s="21">
        <v>176</v>
      </c>
      <c r="O105" s="21">
        <v>6695976.2000000002</v>
      </c>
      <c r="P105" s="21">
        <v>15</v>
      </c>
      <c r="Q105" s="21">
        <v>562849.97</v>
      </c>
      <c r="R105" s="21">
        <f t="shared" si="19"/>
        <v>191</v>
      </c>
      <c r="S105" s="21">
        <f t="shared" si="20"/>
        <v>7258826.1699999999</v>
      </c>
      <c r="T105" s="21">
        <f t="shared" si="23"/>
        <v>1127</v>
      </c>
      <c r="U105" s="21">
        <f t="shared" si="24"/>
        <v>15680486.08</v>
      </c>
      <c r="V105" s="11"/>
    </row>
    <row r="106" spans="1:22" s="5" customFormat="1" x14ac:dyDescent="0.2">
      <c r="A106" s="17">
        <v>99</v>
      </c>
      <c r="B106" s="30" t="s">
        <v>171</v>
      </c>
      <c r="C106" s="1" t="s">
        <v>172</v>
      </c>
      <c r="D106" s="22">
        <v>3</v>
      </c>
      <c r="E106" s="22">
        <v>5762258.0800000001</v>
      </c>
      <c r="F106" s="22"/>
      <c r="G106" s="22"/>
      <c r="H106" s="22">
        <v>9</v>
      </c>
      <c r="I106" s="22">
        <v>53487.95</v>
      </c>
      <c r="J106" s="22">
        <v>43</v>
      </c>
      <c r="K106" s="22">
        <v>875772.77</v>
      </c>
      <c r="L106" s="20">
        <f t="shared" si="21"/>
        <v>55</v>
      </c>
      <c r="M106" s="20">
        <f t="shared" si="22"/>
        <v>6691518.8000000007</v>
      </c>
      <c r="N106" s="22">
        <v>4</v>
      </c>
      <c r="O106" s="22">
        <v>3429030</v>
      </c>
      <c r="P106" s="22">
        <v>5</v>
      </c>
      <c r="Q106" s="22">
        <v>3685622.62</v>
      </c>
      <c r="R106" s="20">
        <f t="shared" si="19"/>
        <v>9</v>
      </c>
      <c r="S106" s="20">
        <f t="shared" si="20"/>
        <v>7114652.6200000001</v>
      </c>
      <c r="T106" s="20">
        <f t="shared" si="23"/>
        <v>64</v>
      </c>
      <c r="U106" s="20">
        <f t="shared" si="24"/>
        <v>13806171.420000002</v>
      </c>
      <c r="V106" s="11"/>
    </row>
    <row r="107" spans="1:22" s="5" customFormat="1" x14ac:dyDescent="0.2">
      <c r="A107" s="14">
        <v>100</v>
      </c>
      <c r="B107" s="29" t="s">
        <v>257</v>
      </c>
      <c r="C107" s="16" t="s">
        <v>258</v>
      </c>
      <c r="D107" s="21">
        <v>6</v>
      </c>
      <c r="E107" s="21">
        <v>655767.01</v>
      </c>
      <c r="F107" s="21">
        <v>36</v>
      </c>
      <c r="G107" s="21">
        <v>2161248.9900000002</v>
      </c>
      <c r="H107" s="21">
        <v>35</v>
      </c>
      <c r="I107" s="21">
        <v>1467862.03</v>
      </c>
      <c r="J107" s="21">
        <v>57</v>
      </c>
      <c r="K107" s="21">
        <v>2524701.2000000002</v>
      </c>
      <c r="L107" s="21">
        <f t="shared" si="21"/>
        <v>134</v>
      </c>
      <c r="M107" s="21">
        <f t="shared" si="22"/>
        <v>6809579.2300000004</v>
      </c>
      <c r="N107" s="21">
        <v>83</v>
      </c>
      <c r="O107" s="21">
        <v>4667785.6500000004</v>
      </c>
      <c r="P107" s="21">
        <v>36</v>
      </c>
      <c r="Q107" s="21">
        <v>2105597.75</v>
      </c>
      <c r="R107" s="21">
        <f t="shared" si="19"/>
        <v>119</v>
      </c>
      <c r="S107" s="21">
        <f t="shared" si="20"/>
        <v>6773383.4000000004</v>
      </c>
      <c r="T107" s="21">
        <f t="shared" si="23"/>
        <v>253</v>
      </c>
      <c r="U107" s="21">
        <f t="shared" si="24"/>
        <v>13582962.630000001</v>
      </c>
      <c r="V107" s="11"/>
    </row>
    <row r="108" spans="1:22" s="5" customFormat="1" x14ac:dyDescent="0.2">
      <c r="A108" s="17">
        <v>101</v>
      </c>
      <c r="B108" s="30" t="s">
        <v>212</v>
      </c>
      <c r="C108" s="1" t="s">
        <v>213</v>
      </c>
      <c r="D108" s="22"/>
      <c r="E108" s="22"/>
      <c r="F108" s="22"/>
      <c r="G108" s="22"/>
      <c r="H108" s="22">
        <v>1089</v>
      </c>
      <c r="I108" s="22">
        <v>484171.22</v>
      </c>
      <c r="J108" s="22">
        <v>754</v>
      </c>
      <c r="K108" s="22">
        <v>717664.74</v>
      </c>
      <c r="L108" s="20">
        <f t="shared" si="21"/>
        <v>1843</v>
      </c>
      <c r="M108" s="20">
        <f t="shared" si="22"/>
        <v>1201835.96</v>
      </c>
      <c r="N108" s="22">
        <v>46</v>
      </c>
      <c r="O108" s="22">
        <v>5712693.4000000004</v>
      </c>
      <c r="P108" s="22">
        <v>27</v>
      </c>
      <c r="Q108" s="22">
        <v>5478163.9000000004</v>
      </c>
      <c r="R108" s="20">
        <f t="shared" si="19"/>
        <v>73</v>
      </c>
      <c r="S108" s="20">
        <f t="shared" si="20"/>
        <v>11190857.300000001</v>
      </c>
      <c r="T108" s="20">
        <f t="shared" si="23"/>
        <v>1916</v>
      </c>
      <c r="U108" s="20">
        <f t="shared" si="24"/>
        <v>12392693.260000002</v>
      </c>
      <c r="V108" s="11"/>
    </row>
    <row r="109" spans="1:22" s="5" customFormat="1" x14ac:dyDescent="0.2">
      <c r="A109" s="14">
        <v>102</v>
      </c>
      <c r="B109" s="15" t="s">
        <v>261</v>
      </c>
      <c r="C109" s="16" t="s">
        <v>262</v>
      </c>
      <c r="D109" s="21">
        <v>4</v>
      </c>
      <c r="E109" s="21">
        <v>4446041.2</v>
      </c>
      <c r="F109" s="21">
        <v>2</v>
      </c>
      <c r="G109" s="21">
        <v>1257261.3999999999</v>
      </c>
      <c r="H109" s="21">
        <v>363</v>
      </c>
      <c r="I109" s="21">
        <v>257800.18</v>
      </c>
      <c r="J109" s="21">
        <v>30</v>
      </c>
      <c r="K109" s="21">
        <v>56697.96</v>
      </c>
      <c r="L109" s="21">
        <f t="shared" si="21"/>
        <v>399</v>
      </c>
      <c r="M109" s="21">
        <f t="shared" si="22"/>
        <v>6017800.7399999993</v>
      </c>
      <c r="N109" s="21">
        <v>1</v>
      </c>
      <c r="O109" s="21">
        <v>1200000</v>
      </c>
      <c r="P109" s="21">
        <v>3</v>
      </c>
      <c r="Q109" s="21">
        <v>4600000</v>
      </c>
      <c r="R109" s="21">
        <f t="shared" si="19"/>
        <v>4</v>
      </c>
      <c r="S109" s="21">
        <f t="shared" si="20"/>
        <v>5800000</v>
      </c>
      <c r="T109" s="21">
        <f t="shared" si="23"/>
        <v>403</v>
      </c>
      <c r="U109" s="21">
        <f t="shared" si="24"/>
        <v>11817800.739999998</v>
      </c>
      <c r="V109" s="11"/>
    </row>
    <row r="110" spans="1:22" s="5" customFormat="1" x14ac:dyDescent="0.2">
      <c r="A110" s="17">
        <v>103</v>
      </c>
      <c r="B110" s="30" t="s">
        <v>243</v>
      </c>
      <c r="C110" s="1" t="s">
        <v>325</v>
      </c>
      <c r="D110" s="22">
        <v>5</v>
      </c>
      <c r="E110" s="22">
        <v>692477.2</v>
      </c>
      <c r="F110" s="22">
        <v>5</v>
      </c>
      <c r="G110" s="22">
        <v>469978.45</v>
      </c>
      <c r="H110" s="22">
        <v>168</v>
      </c>
      <c r="I110" s="22">
        <v>1781882.59</v>
      </c>
      <c r="J110" s="22">
        <v>185</v>
      </c>
      <c r="K110" s="22">
        <v>3436416.01</v>
      </c>
      <c r="L110" s="20">
        <f t="shared" si="21"/>
        <v>363</v>
      </c>
      <c r="M110" s="20">
        <f t="shared" si="22"/>
        <v>6380754.25</v>
      </c>
      <c r="N110" s="22">
        <v>86</v>
      </c>
      <c r="O110" s="22">
        <v>3429283.26</v>
      </c>
      <c r="P110" s="22">
        <v>62</v>
      </c>
      <c r="Q110" s="22">
        <v>1997280.88</v>
      </c>
      <c r="R110" s="20">
        <f t="shared" si="19"/>
        <v>148</v>
      </c>
      <c r="S110" s="20">
        <f t="shared" si="20"/>
        <v>5426564.1399999997</v>
      </c>
      <c r="T110" s="20">
        <f t="shared" si="23"/>
        <v>511</v>
      </c>
      <c r="U110" s="20">
        <f t="shared" si="24"/>
        <v>11807318.390000001</v>
      </c>
      <c r="V110" s="11"/>
    </row>
    <row r="111" spans="1:22" s="5" customFormat="1" x14ac:dyDescent="0.2">
      <c r="A111" s="14">
        <v>104</v>
      </c>
      <c r="B111" s="29" t="s">
        <v>220</v>
      </c>
      <c r="C111" s="16" t="s">
        <v>221</v>
      </c>
      <c r="D111" s="21">
        <v>50</v>
      </c>
      <c r="E111" s="21">
        <v>2036956.58</v>
      </c>
      <c r="F111" s="21">
        <v>3</v>
      </c>
      <c r="G111" s="21">
        <v>56690.68</v>
      </c>
      <c r="H111" s="21">
        <v>20</v>
      </c>
      <c r="I111" s="21">
        <v>2950144.75</v>
      </c>
      <c r="J111" s="21">
        <v>107</v>
      </c>
      <c r="K111" s="21">
        <v>1102063.96</v>
      </c>
      <c r="L111" s="21">
        <f t="shared" si="21"/>
        <v>180</v>
      </c>
      <c r="M111" s="21">
        <f t="shared" si="22"/>
        <v>6145855.9699999997</v>
      </c>
      <c r="N111" s="21">
        <v>1</v>
      </c>
      <c r="O111" s="21">
        <v>850000</v>
      </c>
      <c r="P111" s="21">
        <v>18</v>
      </c>
      <c r="Q111" s="21">
        <v>4770000</v>
      </c>
      <c r="R111" s="21">
        <f t="shared" si="19"/>
        <v>19</v>
      </c>
      <c r="S111" s="21">
        <f t="shared" si="20"/>
        <v>5620000</v>
      </c>
      <c r="T111" s="21">
        <f t="shared" si="23"/>
        <v>199</v>
      </c>
      <c r="U111" s="21">
        <f t="shared" si="24"/>
        <v>11765855.969999999</v>
      </c>
      <c r="V111" s="11"/>
    </row>
    <row r="112" spans="1:22" s="5" customFormat="1" x14ac:dyDescent="0.2">
      <c r="A112" s="17">
        <v>105</v>
      </c>
      <c r="B112" s="30" t="s">
        <v>229</v>
      </c>
      <c r="C112" s="1" t="s">
        <v>230</v>
      </c>
      <c r="D112" s="22"/>
      <c r="E112" s="22"/>
      <c r="F112" s="22"/>
      <c r="G112" s="22"/>
      <c r="H112" s="22">
        <v>6061</v>
      </c>
      <c r="I112" s="22">
        <v>3087353.06</v>
      </c>
      <c r="J112" s="22">
        <v>6716</v>
      </c>
      <c r="K112" s="22">
        <v>5436354.0199999996</v>
      </c>
      <c r="L112" s="20">
        <f t="shared" si="21"/>
        <v>12777</v>
      </c>
      <c r="M112" s="20">
        <f t="shared" si="22"/>
        <v>8523707.0800000001</v>
      </c>
      <c r="N112" s="22">
        <v>802</v>
      </c>
      <c r="O112" s="22">
        <v>2749137.81</v>
      </c>
      <c r="P112" s="22">
        <v>3</v>
      </c>
      <c r="Q112" s="22">
        <v>294418.65000000002</v>
      </c>
      <c r="R112" s="20">
        <f t="shared" si="19"/>
        <v>805</v>
      </c>
      <c r="S112" s="20">
        <f t="shared" si="20"/>
        <v>3043556.46</v>
      </c>
      <c r="T112" s="20">
        <f t="shared" si="23"/>
        <v>13582</v>
      </c>
      <c r="U112" s="20">
        <f t="shared" si="24"/>
        <v>11567263.539999999</v>
      </c>
      <c r="V112" s="11"/>
    </row>
    <row r="113" spans="1:22" s="5" customFormat="1" x14ac:dyDescent="0.2">
      <c r="A113" s="14">
        <v>106</v>
      </c>
      <c r="B113" s="29" t="s">
        <v>208</v>
      </c>
      <c r="C113" s="16" t="s">
        <v>209</v>
      </c>
      <c r="D113" s="21"/>
      <c r="E113" s="21"/>
      <c r="F113" s="21"/>
      <c r="G113" s="21"/>
      <c r="H113" s="21">
        <v>5</v>
      </c>
      <c r="I113" s="21">
        <v>317921.01</v>
      </c>
      <c r="J113" s="21">
        <v>44</v>
      </c>
      <c r="K113" s="21">
        <v>4590353.12</v>
      </c>
      <c r="L113" s="21">
        <f t="shared" si="21"/>
        <v>49</v>
      </c>
      <c r="M113" s="21">
        <f t="shared" si="22"/>
        <v>4908274.13</v>
      </c>
      <c r="N113" s="21">
        <v>1</v>
      </c>
      <c r="O113" s="21">
        <v>5000000</v>
      </c>
      <c r="P113" s="21"/>
      <c r="Q113" s="21"/>
      <c r="R113" s="21">
        <f t="shared" si="19"/>
        <v>1</v>
      </c>
      <c r="S113" s="21">
        <f t="shared" si="20"/>
        <v>5000000</v>
      </c>
      <c r="T113" s="21">
        <f t="shared" si="23"/>
        <v>50</v>
      </c>
      <c r="U113" s="21">
        <f t="shared" si="24"/>
        <v>9908274.129999999</v>
      </c>
      <c r="V113" s="11"/>
    </row>
    <row r="114" spans="1:22" s="5" customFormat="1" x14ac:dyDescent="0.2">
      <c r="A114" s="17">
        <v>107</v>
      </c>
      <c r="B114" s="30" t="s">
        <v>244</v>
      </c>
      <c r="C114" s="1" t="s">
        <v>245</v>
      </c>
      <c r="D114" s="22">
        <v>24</v>
      </c>
      <c r="E114" s="22">
        <v>871109.08</v>
      </c>
      <c r="F114" s="22">
        <v>34</v>
      </c>
      <c r="G114" s="22">
        <v>768361.79</v>
      </c>
      <c r="H114" s="22">
        <v>3517</v>
      </c>
      <c r="I114" s="22">
        <v>1826886.67</v>
      </c>
      <c r="J114" s="22">
        <v>3191</v>
      </c>
      <c r="K114" s="22">
        <v>2644372.58</v>
      </c>
      <c r="L114" s="20">
        <f t="shared" si="21"/>
        <v>6766</v>
      </c>
      <c r="M114" s="20">
        <f t="shared" si="22"/>
        <v>6110730.1200000001</v>
      </c>
      <c r="N114" s="22">
        <v>171</v>
      </c>
      <c r="O114" s="22">
        <v>2207195.2200000002</v>
      </c>
      <c r="P114" s="22">
        <v>37</v>
      </c>
      <c r="Q114" s="22">
        <v>1426995.74</v>
      </c>
      <c r="R114" s="20">
        <f t="shared" si="19"/>
        <v>208</v>
      </c>
      <c r="S114" s="20">
        <f t="shared" si="20"/>
        <v>3634190.96</v>
      </c>
      <c r="T114" s="20">
        <f t="shared" si="23"/>
        <v>6974</v>
      </c>
      <c r="U114" s="20">
        <f t="shared" si="24"/>
        <v>9744921.0800000001</v>
      </c>
      <c r="V114" s="11"/>
    </row>
    <row r="115" spans="1:22" s="5" customFormat="1" x14ac:dyDescent="0.2">
      <c r="A115" s="14">
        <v>108</v>
      </c>
      <c r="B115" s="29" t="s">
        <v>224</v>
      </c>
      <c r="C115" s="16" t="s">
        <v>225</v>
      </c>
      <c r="D115" s="21">
        <v>1</v>
      </c>
      <c r="E115" s="21">
        <v>28200</v>
      </c>
      <c r="F115" s="21">
        <v>29</v>
      </c>
      <c r="G115" s="21">
        <v>343031.92</v>
      </c>
      <c r="H115" s="21">
        <v>1482</v>
      </c>
      <c r="I115" s="21">
        <v>1103792.6000000001</v>
      </c>
      <c r="J115" s="21">
        <v>3789</v>
      </c>
      <c r="K115" s="21">
        <v>4003072.25</v>
      </c>
      <c r="L115" s="21">
        <f t="shared" si="21"/>
        <v>5301</v>
      </c>
      <c r="M115" s="21">
        <f t="shared" si="22"/>
        <v>5478096.7699999996</v>
      </c>
      <c r="N115" s="21">
        <v>658</v>
      </c>
      <c r="O115" s="21">
        <v>3666971.53</v>
      </c>
      <c r="P115" s="21">
        <v>76</v>
      </c>
      <c r="Q115" s="21">
        <v>465235.91</v>
      </c>
      <c r="R115" s="21">
        <f t="shared" si="19"/>
        <v>734</v>
      </c>
      <c r="S115" s="21">
        <f t="shared" si="20"/>
        <v>4132207.44</v>
      </c>
      <c r="T115" s="21">
        <f t="shared" si="23"/>
        <v>6035</v>
      </c>
      <c r="U115" s="21">
        <f t="shared" si="24"/>
        <v>9610304.209999999</v>
      </c>
      <c r="V115" s="11"/>
    </row>
    <row r="116" spans="1:22" s="5" customFormat="1" x14ac:dyDescent="0.2">
      <c r="A116" s="17">
        <v>109</v>
      </c>
      <c r="B116" s="30" t="s">
        <v>227</v>
      </c>
      <c r="C116" s="1" t="s">
        <v>228</v>
      </c>
      <c r="D116" s="22">
        <v>9</v>
      </c>
      <c r="E116" s="22">
        <v>193364.31</v>
      </c>
      <c r="F116" s="22">
        <v>32</v>
      </c>
      <c r="G116" s="22">
        <v>1058314.82</v>
      </c>
      <c r="H116" s="22">
        <v>149</v>
      </c>
      <c r="I116" s="22">
        <v>1213316.8</v>
      </c>
      <c r="J116" s="22">
        <v>686</v>
      </c>
      <c r="K116" s="22">
        <v>2676536.83</v>
      </c>
      <c r="L116" s="20">
        <f t="shared" si="21"/>
        <v>876</v>
      </c>
      <c r="M116" s="20">
        <f t="shared" si="22"/>
        <v>5141532.76</v>
      </c>
      <c r="N116" s="22">
        <v>206</v>
      </c>
      <c r="O116" s="22">
        <v>3198903.39</v>
      </c>
      <c r="P116" s="22">
        <v>81</v>
      </c>
      <c r="Q116" s="22">
        <v>868200.39</v>
      </c>
      <c r="R116" s="20">
        <f t="shared" si="19"/>
        <v>287</v>
      </c>
      <c r="S116" s="20">
        <f t="shared" si="20"/>
        <v>4067103.7800000003</v>
      </c>
      <c r="T116" s="20">
        <f t="shared" si="23"/>
        <v>1163</v>
      </c>
      <c r="U116" s="20">
        <f t="shared" si="24"/>
        <v>9208636.5399999991</v>
      </c>
      <c r="V116" s="11"/>
    </row>
    <row r="117" spans="1:22" s="5" customFormat="1" x14ac:dyDescent="0.2">
      <c r="A117" s="14">
        <v>110</v>
      </c>
      <c r="B117" s="15" t="s">
        <v>239</v>
      </c>
      <c r="C117" s="16" t="s">
        <v>240</v>
      </c>
      <c r="D117" s="21">
        <v>63</v>
      </c>
      <c r="E117" s="21">
        <v>258784.97</v>
      </c>
      <c r="F117" s="21">
        <v>23</v>
      </c>
      <c r="G117" s="21">
        <v>310038.13</v>
      </c>
      <c r="H117" s="21">
        <v>236</v>
      </c>
      <c r="I117" s="21">
        <v>2726655.78</v>
      </c>
      <c r="J117" s="21">
        <v>302</v>
      </c>
      <c r="K117" s="21">
        <v>2646543.87</v>
      </c>
      <c r="L117" s="21">
        <f t="shared" si="21"/>
        <v>624</v>
      </c>
      <c r="M117" s="21">
        <f t="shared" si="22"/>
        <v>5942022.75</v>
      </c>
      <c r="N117" s="21">
        <v>54</v>
      </c>
      <c r="O117" s="21">
        <v>1516734.9</v>
      </c>
      <c r="P117" s="21">
        <v>32</v>
      </c>
      <c r="Q117" s="21">
        <v>1557345</v>
      </c>
      <c r="R117" s="21">
        <f t="shared" si="19"/>
        <v>86</v>
      </c>
      <c r="S117" s="21">
        <f t="shared" si="20"/>
        <v>3074079.9</v>
      </c>
      <c r="T117" s="21">
        <f t="shared" si="23"/>
        <v>710</v>
      </c>
      <c r="U117" s="21">
        <f t="shared" si="24"/>
        <v>9016102.6500000004</v>
      </c>
      <c r="V117" s="11"/>
    </row>
    <row r="118" spans="1:22" s="5" customFormat="1" x14ac:dyDescent="0.2">
      <c r="A118" s="17">
        <v>111</v>
      </c>
      <c r="B118" s="30" t="s">
        <v>222</v>
      </c>
      <c r="C118" s="1" t="s">
        <v>223</v>
      </c>
      <c r="D118" s="22">
        <v>2</v>
      </c>
      <c r="E118" s="22">
        <v>110047.42</v>
      </c>
      <c r="F118" s="22">
        <v>4</v>
      </c>
      <c r="G118" s="22">
        <v>267283.78000000003</v>
      </c>
      <c r="H118" s="22">
        <v>325</v>
      </c>
      <c r="I118" s="22">
        <v>1009431.7</v>
      </c>
      <c r="J118" s="22">
        <v>781</v>
      </c>
      <c r="K118" s="22">
        <v>3197211.64</v>
      </c>
      <c r="L118" s="20">
        <f t="shared" si="21"/>
        <v>1112</v>
      </c>
      <c r="M118" s="20">
        <f t="shared" si="22"/>
        <v>4583974.54</v>
      </c>
      <c r="N118" s="22">
        <v>228</v>
      </c>
      <c r="O118" s="22">
        <v>3246488.8</v>
      </c>
      <c r="P118" s="22">
        <v>34</v>
      </c>
      <c r="Q118" s="22">
        <v>1008663.19</v>
      </c>
      <c r="R118" s="20">
        <f t="shared" si="19"/>
        <v>262</v>
      </c>
      <c r="S118" s="20">
        <f t="shared" si="20"/>
        <v>4255151.99</v>
      </c>
      <c r="T118" s="20">
        <f t="shared" si="23"/>
        <v>1374</v>
      </c>
      <c r="U118" s="20">
        <f t="shared" si="24"/>
        <v>8839126.5300000012</v>
      </c>
      <c r="V118" s="11"/>
    </row>
    <row r="119" spans="1:22" s="5" customFormat="1" x14ac:dyDescent="0.2">
      <c r="A119" s="14">
        <v>112</v>
      </c>
      <c r="B119" s="29" t="s">
        <v>210</v>
      </c>
      <c r="C119" s="16" t="s">
        <v>211</v>
      </c>
      <c r="D119" s="21">
        <v>1</v>
      </c>
      <c r="E119" s="21">
        <v>29284.91</v>
      </c>
      <c r="F119" s="21">
        <v>11</v>
      </c>
      <c r="G119" s="21">
        <v>736716.96</v>
      </c>
      <c r="H119" s="21">
        <v>103</v>
      </c>
      <c r="I119" s="21">
        <v>2376684.35</v>
      </c>
      <c r="J119" s="21">
        <v>489</v>
      </c>
      <c r="K119" s="21">
        <v>1543535.73</v>
      </c>
      <c r="L119" s="21">
        <f t="shared" si="21"/>
        <v>604</v>
      </c>
      <c r="M119" s="21">
        <f t="shared" si="22"/>
        <v>4686221.95</v>
      </c>
      <c r="N119" s="21">
        <v>96</v>
      </c>
      <c r="O119" s="21">
        <v>1748839.82</v>
      </c>
      <c r="P119" s="21">
        <v>132</v>
      </c>
      <c r="Q119" s="21">
        <v>1906494.04</v>
      </c>
      <c r="R119" s="21">
        <f t="shared" si="19"/>
        <v>228</v>
      </c>
      <c r="S119" s="21">
        <f t="shared" si="20"/>
        <v>3655333.8600000003</v>
      </c>
      <c r="T119" s="21">
        <f t="shared" si="23"/>
        <v>832</v>
      </c>
      <c r="U119" s="21">
        <f t="shared" si="24"/>
        <v>8341555.8100000005</v>
      </c>
      <c r="V119" s="11"/>
    </row>
    <row r="120" spans="1:22" s="5" customFormat="1" x14ac:dyDescent="0.2">
      <c r="A120" s="17">
        <v>113</v>
      </c>
      <c r="B120" s="30" t="s">
        <v>311</v>
      </c>
      <c r="C120" s="1" t="s">
        <v>312</v>
      </c>
      <c r="D120" s="22"/>
      <c r="E120" s="22"/>
      <c r="F120" s="22">
        <v>19</v>
      </c>
      <c r="G120" s="22">
        <v>3379898.72</v>
      </c>
      <c r="H120" s="22">
        <v>2</v>
      </c>
      <c r="I120" s="22">
        <v>10862</v>
      </c>
      <c r="J120" s="22">
        <v>25</v>
      </c>
      <c r="K120" s="22">
        <v>204100.3</v>
      </c>
      <c r="L120" s="20">
        <f t="shared" ref="L120:L123" si="25">D120+F120+H120+J120</f>
        <v>46</v>
      </c>
      <c r="M120" s="20">
        <f t="shared" ref="M120:M123" si="26">E120+G120+I120+K120</f>
        <v>3594861.02</v>
      </c>
      <c r="N120" s="22">
        <v>8</v>
      </c>
      <c r="O120" s="22">
        <v>3765226.24</v>
      </c>
      <c r="P120" s="22"/>
      <c r="Q120" s="22"/>
      <c r="R120" s="20">
        <f t="shared" ref="R120:R123" si="27">N120+P120</f>
        <v>8</v>
      </c>
      <c r="S120" s="20">
        <f t="shared" ref="S120:S123" si="28">O120+Q120</f>
        <v>3765226.24</v>
      </c>
      <c r="T120" s="20">
        <f t="shared" ref="T120:T123" si="29">L120+R120</f>
        <v>54</v>
      </c>
      <c r="U120" s="20">
        <f t="shared" ref="U120:U123" si="30">M120+S120</f>
        <v>7360087.2599999998</v>
      </c>
      <c r="V120" s="11"/>
    </row>
    <row r="121" spans="1:22" s="5" customFormat="1" x14ac:dyDescent="0.2">
      <c r="A121" s="14">
        <v>114</v>
      </c>
      <c r="B121" s="29" t="s">
        <v>273</v>
      </c>
      <c r="C121" s="16" t="s">
        <v>274</v>
      </c>
      <c r="D121" s="21">
        <v>25</v>
      </c>
      <c r="E121" s="21">
        <v>2174712.25</v>
      </c>
      <c r="F121" s="21">
        <v>1</v>
      </c>
      <c r="G121" s="21">
        <v>79713.8</v>
      </c>
      <c r="H121" s="21">
        <v>56</v>
      </c>
      <c r="I121" s="21">
        <v>1023598.54</v>
      </c>
      <c r="J121" s="21">
        <v>40</v>
      </c>
      <c r="K121" s="21">
        <v>193491.34</v>
      </c>
      <c r="L121" s="21">
        <f t="shared" si="25"/>
        <v>122</v>
      </c>
      <c r="M121" s="21">
        <f t="shared" si="26"/>
        <v>3471515.9299999997</v>
      </c>
      <c r="N121" s="21">
        <v>27</v>
      </c>
      <c r="O121" s="21">
        <v>260424.88</v>
      </c>
      <c r="P121" s="21">
        <v>80</v>
      </c>
      <c r="Q121" s="21">
        <v>3195710.79</v>
      </c>
      <c r="R121" s="21">
        <f t="shared" si="27"/>
        <v>107</v>
      </c>
      <c r="S121" s="21">
        <f t="shared" si="28"/>
        <v>3456135.67</v>
      </c>
      <c r="T121" s="21">
        <f t="shared" si="29"/>
        <v>229</v>
      </c>
      <c r="U121" s="21">
        <f t="shared" si="30"/>
        <v>6927651.5999999996</v>
      </c>
      <c r="V121" s="11"/>
    </row>
    <row r="122" spans="1:22" s="5" customFormat="1" x14ac:dyDescent="0.2">
      <c r="A122" s="17">
        <v>115</v>
      </c>
      <c r="B122" s="30" t="s">
        <v>231</v>
      </c>
      <c r="C122" s="1" t="s">
        <v>232</v>
      </c>
      <c r="D122" s="22">
        <v>2</v>
      </c>
      <c r="E122" s="22">
        <v>38093</v>
      </c>
      <c r="F122" s="22">
        <v>28</v>
      </c>
      <c r="G122" s="22">
        <v>1630554.2</v>
      </c>
      <c r="H122" s="22">
        <v>11</v>
      </c>
      <c r="I122" s="22">
        <v>175711.87</v>
      </c>
      <c r="J122" s="22">
        <v>47</v>
      </c>
      <c r="K122" s="22">
        <v>905937.41</v>
      </c>
      <c r="L122" s="20">
        <f t="shared" si="25"/>
        <v>88</v>
      </c>
      <c r="M122" s="20">
        <f t="shared" si="26"/>
        <v>2750296.48</v>
      </c>
      <c r="N122" s="22">
        <v>39</v>
      </c>
      <c r="O122" s="22">
        <v>2467090.15</v>
      </c>
      <c r="P122" s="22">
        <v>8</v>
      </c>
      <c r="Q122" s="22">
        <v>144403.13</v>
      </c>
      <c r="R122" s="20">
        <f t="shared" si="27"/>
        <v>47</v>
      </c>
      <c r="S122" s="20">
        <f t="shared" si="28"/>
        <v>2611493.2799999998</v>
      </c>
      <c r="T122" s="20">
        <f t="shared" si="29"/>
        <v>135</v>
      </c>
      <c r="U122" s="20">
        <f t="shared" si="30"/>
        <v>5361789.76</v>
      </c>
      <c r="V122" s="11"/>
    </row>
    <row r="123" spans="1:22" s="5" customFormat="1" x14ac:dyDescent="0.2">
      <c r="A123" s="14">
        <v>116</v>
      </c>
      <c r="B123" s="29" t="s">
        <v>214</v>
      </c>
      <c r="C123" s="16" t="s">
        <v>215</v>
      </c>
      <c r="D123" s="21">
        <v>1</v>
      </c>
      <c r="E123" s="21">
        <v>71680</v>
      </c>
      <c r="F123" s="21">
        <v>32</v>
      </c>
      <c r="G123" s="21">
        <v>661607.35</v>
      </c>
      <c r="H123" s="21">
        <v>9</v>
      </c>
      <c r="I123" s="21">
        <v>384761.88</v>
      </c>
      <c r="J123" s="21">
        <v>56</v>
      </c>
      <c r="K123" s="21">
        <v>1954283.34</v>
      </c>
      <c r="L123" s="21">
        <f t="shared" si="25"/>
        <v>98</v>
      </c>
      <c r="M123" s="21">
        <f t="shared" si="26"/>
        <v>3072332.5700000003</v>
      </c>
      <c r="N123" s="21">
        <v>13</v>
      </c>
      <c r="O123" s="21">
        <v>2216169.54</v>
      </c>
      <c r="P123" s="21">
        <v>3</v>
      </c>
      <c r="Q123" s="21">
        <v>13598.24</v>
      </c>
      <c r="R123" s="21">
        <f t="shared" si="27"/>
        <v>16</v>
      </c>
      <c r="S123" s="21">
        <f t="shared" si="28"/>
        <v>2229767.7800000003</v>
      </c>
      <c r="T123" s="21">
        <f t="shared" si="29"/>
        <v>114</v>
      </c>
      <c r="U123" s="21">
        <f t="shared" si="30"/>
        <v>5302100.3500000006</v>
      </c>
      <c r="V123" s="11"/>
    </row>
    <row r="124" spans="1:22" s="5" customFormat="1" x14ac:dyDescent="0.2">
      <c r="A124" s="17">
        <v>117</v>
      </c>
      <c r="B124" s="30" t="s">
        <v>248</v>
      </c>
      <c r="C124" s="1" t="s">
        <v>249</v>
      </c>
      <c r="D124" s="22">
        <v>2</v>
      </c>
      <c r="E124" s="22">
        <v>34113.86</v>
      </c>
      <c r="F124" s="22">
        <v>17</v>
      </c>
      <c r="G124" s="22">
        <v>334194.92</v>
      </c>
      <c r="H124" s="22">
        <v>3282</v>
      </c>
      <c r="I124" s="22">
        <v>1702928.8</v>
      </c>
      <c r="J124" s="22">
        <v>3294</v>
      </c>
      <c r="K124" s="22">
        <v>2124442.9900000002</v>
      </c>
      <c r="L124" s="20">
        <f t="shared" si="21"/>
        <v>6595</v>
      </c>
      <c r="M124" s="20">
        <f t="shared" si="22"/>
        <v>4195680.57</v>
      </c>
      <c r="N124" s="22">
        <v>113</v>
      </c>
      <c r="O124" s="22">
        <v>929781</v>
      </c>
      <c r="P124" s="22">
        <v>8</v>
      </c>
      <c r="Q124" s="22">
        <v>101030.89</v>
      </c>
      <c r="R124" s="20">
        <f t="shared" si="19"/>
        <v>121</v>
      </c>
      <c r="S124" s="20">
        <f t="shared" si="20"/>
        <v>1030811.89</v>
      </c>
      <c r="T124" s="20">
        <f t="shared" si="23"/>
        <v>6716</v>
      </c>
      <c r="U124" s="20">
        <f t="shared" si="24"/>
        <v>5226492.46</v>
      </c>
      <c r="V124" s="11"/>
    </row>
    <row r="125" spans="1:22" s="5" customFormat="1" x14ac:dyDescent="0.2">
      <c r="A125" s="14">
        <v>118</v>
      </c>
      <c r="B125" s="29" t="s">
        <v>235</v>
      </c>
      <c r="C125" s="16" t="s">
        <v>236</v>
      </c>
      <c r="D125" s="21"/>
      <c r="E125" s="21"/>
      <c r="F125" s="21">
        <v>3</v>
      </c>
      <c r="G125" s="21">
        <v>413380.22</v>
      </c>
      <c r="H125" s="21">
        <v>349</v>
      </c>
      <c r="I125" s="21">
        <v>924039.28</v>
      </c>
      <c r="J125" s="21">
        <v>672</v>
      </c>
      <c r="K125" s="21">
        <v>1661342.67</v>
      </c>
      <c r="L125" s="21">
        <f t="shared" si="21"/>
        <v>1024</v>
      </c>
      <c r="M125" s="21">
        <f t="shared" si="22"/>
        <v>2998762.17</v>
      </c>
      <c r="N125" s="21">
        <v>102</v>
      </c>
      <c r="O125" s="21">
        <v>1638401.06</v>
      </c>
      <c r="P125" s="21">
        <v>2</v>
      </c>
      <c r="Q125" s="21">
        <v>523045.4</v>
      </c>
      <c r="R125" s="21">
        <f t="shared" si="19"/>
        <v>104</v>
      </c>
      <c r="S125" s="21">
        <f t="shared" si="20"/>
        <v>2161446.46</v>
      </c>
      <c r="T125" s="21">
        <f t="shared" si="23"/>
        <v>1128</v>
      </c>
      <c r="U125" s="21">
        <f t="shared" si="24"/>
        <v>5160208.63</v>
      </c>
      <c r="V125" s="11"/>
    </row>
    <row r="126" spans="1:22" s="5" customFormat="1" x14ac:dyDescent="0.2">
      <c r="A126" s="17">
        <v>119</v>
      </c>
      <c r="B126" s="30" t="s">
        <v>218</v>
      </c>
      <c r="C126" s="1" t="s">
        <v>219</v>
      </c>
      <c r="D126" s="22">
        <v>1</v>
      </c>
      <c r="E126" s="22">
        <v>1813.47</v>
      </c>
      <c r="F126" s="22">
        <v>43</v>
      </c>
      <c r="G126" s="22">
        <v>760368.24</v>
      </c>
      <c r="H126" s="22">
        <v>272</v>
      </c>
      <c r="I126" s="22">
        <v>133612.41</v>
      </c>
      <c r="J126" s="22">
        <v>650</v>
      </c>
      <c r="K126" s="22">
        <v>1238671.8600000001</v>
      </c>
      <c r="L126" s="20">
        <f t="shared" si="21"/>
        <v>966</v>
      </c>
      <c r="M126" s="20">
        <f t="shared" si="22"/>
        <v>2134465.98</v>
      </c>
      <c r="N126" s="22">
        <v>198</v>
      </c>
      <c r="O126" s="22">
        <v>2416487.4900000002</v>
      </c>
      <c r="P126" s="22">
        <v>20</v>
      </c>
      <c r="Q126" s="22">
        <v>547280.06999999995</v>
      </c>
      <c r="R126" s="20">
        <f t="shared" si="19"/>
        <v>218</v>
      </c>
      <c r="S126" s="20">
        <f t="shared" si="20"/>
        <v>2963767.56</v>
      </c>
      <c r="T126" s="20">
        <f t="shared" si="23"/>
        <v>1184</v>
      </c>
      <c r="U126" s="20">
        <f t="shared" si="24"/>
        <v>5098233.54</v>
      </c>
      <c r="V126" s="11"/>
    </row>
    <row r="127" spans="1:22" s="5" customFormat="1" x14ac:dyDescent="0.2">
      <c r="A127" s="14">
        <v>120</v>
      </c>
      <c r="B127" s="29" t="s">
        <v>287</v>
      </c>
      <c r="C127" s="16" t="s">
        <v>288</v>
      </c>
      <c r="D127" s="21"/>
      <c r="E127" s="21"/>
      <c r="F127" s="21"/>
      <c r="G127" s="21"/>
      <c r="H127" s="21">
        <v>7</v>
      </c>
      <c r="I127" s="21">
        <v>860481.82</v>
      </c>
      <c r="J127" s="21">
        <v>26</v>
      </c>
      <c r="K127" s="21">
        <v>1500641.33</v>
      </c>
      <c r="L127" s="21">
        <f t="shared" si="21"/>
        <v>33</v>
      </c>
      <c r="M127" s="21">
        <f t="shared" si="22"/>
        <v>2361123.15</v>
      </c>
      <c r="N127" s="21">
        <v>5</v>
      </c>
      <c r="O127" s="21">
        <v>1250000</v>
      </c>
      <c r="P127" s="21">
        <v>2</v>
      </c>
      <c r="Q127" s="21">
        <v>793000</v>
      </c>
      <c r="R127" s="21">
        <f t="shared" si="19"/>
        <v>7</v>
      </c>
      <c r="S127" s="21">
        <f t="shared" si="20"/>
        <v>2043000</v>
      </c>
      <c r="T127" s="21">
        <f t="shared" si="23"/>
        <v>40</v>
      </c>
      <c r="U127" s="21">
        <f t="shared" si="24"/>
        <v>4404123.1500000004</v>
      </c>
      <c r="V127" s="11"/>
    </row>
    <row r="128" spans="1:22" s="5" customFormat="1" x14ac:dyDescent="0.2">
      <c r="A128" s="17">
        <v>121</v>
      </c>
      <c r="B128" s="30" t="s">
        <v>283</v>
      </c>
      <c r="C128" s="1" t="s">
        <v>284</v>
      </c>
      <c r="D128" s="22"/>
      <c r="E128" s="22"/>
      <c r="F128" s="22">
        <v>7</v>
      </c>
      <c r="G128" s="22">
        <v>63430.98</v>
      </c>
      <c r="H128" s="22">
        <v>11</v>
      </c>
      <c r="I128" s="22">
        <v>38604.730000000003</v>
      </c>
      <c r="J128" s="22">
        <v>277</v>
      </c>
      <c r="K128" s="22">
        <v>1901099.22</v>
      </c>
      <c r="L128" s="20">
        <f t="shared" si="21"/>
        <v>295</v>
      </c>
      <c r="M128" s="20">
        <f t="shared" si="22"/>
        <v>2003134.93</v>
      </c>
      <c r="N128" s="22">
        <v>246</v>
      </c>
      <c r="O128" s="22">
        <v>1963723.02</v>
      </c>
      <c r="P128" s="22">
        <v>4</v>
      </c>
      <c r="Q128" s="22">
        <v>12183.35</v>
      </c>
      <c r="R128" s="20">
        <f t="shared" si="19"/>
        <v>250</v>
      </c>
      <c r="S128" s="20">
        <f t="shared" si="20"/>
        <v>1975906.37</v>
      </c>
      <c r="T128" s="20">
        <f t="shared" si="23"/>
        <v>545</v>
      </c>
      <c r="U128" s="20">
        <f t="shared" si="24"/>
        <v>3979041.3</v>
      </c>
      <c r="V128" s="11"/>
    </row>
    <row r="129" spans="1:22" s="5" customFormat="1" x14ac:dyDescent="0.2">
      <c r="A129" s="14">
        <v>122</v>
      </c>
      <c r="B129" s="15" t="s">
        <v>250</v>
      </c>
      <c r="C129" s="16" t="s">
        <v>251</v>
      </c>
      <c r="D129" s="21">
        <v>24</v>
      </c>
      <c r="E129" s="21">
        <v>61008.92</v>
      </c>
      <c r="F129" s="21">
        <v>27</v>
      </c>
      <c r="G129" s="21">
        <v>179279.59</v>
      </c>
      <c r="H129" s="21">
        <v>1036</v>
      </c>
      <c r="I129" s="21">
        <v>516209.49</v>
      </c>
      <c r="J129" s="21">
        <v>1386</v>
      </c>
      <c r="K129" s="21">
        <v>1700399.56</v>
      </c>
      <c r="L129" s="21">
        <f t="shared" si="21"/>
        <v>2473</v>
      </c>
      <c r="M129" s="21">
        <f t="shared" si="22"/>
        <v>2456897.56</v>
      </c>
      <c r="N129" s="21">
        <v>165</v>
      </c>
      <c r="O129" s="21">
        <v>1341833.8700000001</v>
      </c>
      <c r="P129" s="21">
        <v>7</v>
      </c>
      <c r="Q129" s="21">
        <v>39135.019999999997</v>
      </c>
      <c r="R129" s="21">
        <f t="shared" si="19"/>
        <v>172</v>
      </c>
      <c r="S129" s="21">
        <f t="shared" si="20"/>
        <v>1380968.8900000001</v>
      </c>
      <c r="T129" s="21">
        <f t="shared" si="23"/>
        <v>2645</v>
      </c>
      <c r="U129" s="21">
        <f t="shared" si="24"/>
        <v>3837866.45</v>
      </c>
      <c r="V129" s="11"/>
    </row>
    <row r="130" spans="1:22" s="5" customFormat="1" x14ac:dyDescent="0.2">
      <c r="A130" s="17">
        <v>123</v>
      </c>
      <c r="B130" s="30" t="s">
        <v>246</v>
      </c>
      <c r="C130" s="1" t="s">
        <v>247</v>
      </c>
      <c r="D130" s="22">
        <v>1</v>
      </c>
      <c r="E130" s="22">
        <v>1725</v>
      </c>
      <c r="F130" s="22">
        <v>31</v>
      </c>
      <c r="G130" s="22">
        <v>829706.28</v>
      </c>
      <c r="H130" s="22">
        <v>164</v>
      </c>
      <c r="I130" s="22">
        <v>578111.15</v>
      </c>
      <c r="J130" s="22">
        <v>454</v>
      </c>
      <c r="K130" s="22">
        <v>550063.91</v>
      </c>
      <c r="L130" s="20">
        <f t="shared" si="21"/>
        <v>650</v>
      </c>
      <c r="M130" s="20">
        <f t="shared" si="22"/>
        <v>1959606.3400000003</v>
      </c>
      <c r="N130" s="22">
        <v>148</v>
      </c>
      <c r="O130" s="22">
        <v>1251557.6100000001</v>
      </c>
      <c r="P130" s="22">
        <v>26</v>
      </c>
      <c r="Q130" s="22">
        <v>480147.02</v>
      </c>
      <c r="R130" s="20">
        <f t="shared" si="19"/>
        <v>174</v>
      </c>
      <c r="S130" s="20">
        <f t="shared" si="20"/>
        <v>1731704.6300000001</v>
      </c>
      <c r="T130" s="20">
        <f t="shared" si="23"/>
        <v>824</v>
      </c>
      <c r="U130" s="20">
        <f t="shared" si="24"/>
        <v>3691310.9700000007</v>
      </c>
      <c r="V130" s="11"/>
    </row>
    <row r="131" spans="1:22" s="5" customFormat="1" x14ac:dyDescent="0.2">
      <c r="A131" s="14">
        <v>124</v>
      </c>
      <c r="B131" s="29" t="s">
        <v>173</v>
      </c>
      <c r="C131" s="16" t="s">
        <v>174</v>
      </c>
      <c r="D131" s="21"/>
      <c r="E131" s="21"/>
      <c r="F131" s="21"/>
      <c r="G131" s="21"/>
      <c r="H131" s="21">
        <v>28</v>
      </c>
      <c r="I131" s="21">
        <v>142561.44</v>
      </c>
      <c r="J131" s="21">
        <v>257</v>
      </c>
      <c r="K131" s="21">
        <v>1799320.92</v>
      </c>
      <c r="L131" s="21">
        <f t="shared" si="21"/>
        <v>285</v>
      </c>
      <c r="M131" s="21">
        <f t="shared" si="22"/>
        <v>1941882.3599999999</v>
      </c>
      <c r="N131" s="21">
        <v>3</v>
      </c>
      <c r="O131" s="21">
        <v>1709370</v>
      </c>
      <c r="P131" s="21"/>
      <c r="Q131" s="21"/>
      <c r="R131" s="21">
        <f t="shared" si="19"/>
        <v>3</v>
      </c>
      <c r="S131" s="21">
        <f t="shared" si="20"/>
        <v>1709370</v>
      </c>
      <c r="T131" s="21">
        <f t="shared" si="23"/>
        <v>288</v>
      </c>
      <c r="U131" s="21">
        <f t="shared" si="24"/>
        <v>3651252.36</v>
      </c>
      <c r="V131" s="11"/>
    </row>
    <row r="132" spans="1:22" s="5" customFormat="1" x14ac:dyDescent="0.2">
      <c r="A132" s="17">
        <v>125</v>
      </c>
      <c r="B132" s="30" t="s">
        <v>259</v>
      </c>
      <c r="C132" s="1" t="s">
        <v>260</v>
      </c>
      <c r="D132" s="22"/>
      <c r="E132" s="22"/>
      <c r="F132" s="22"/>
      <c r="G132" s="22"/>
      <c r="H132" s="22">
        <v>430</v>
      </c>
      <c r="I132" s="22">
        <v>274772.37</v>
      </c>
      <c r="J132" s="22">
        <v>1394</v>
      </c>
      <c r="K132" s="22">
        <v>1697009.41</v>
      </c>
      <c r="L132" s="20">
        <f t="shared" si="21"/>
        <v>1824</v>
      </c>
      <c r="M132" s="20">
        <f t="shared" si="22"/>
        <v>1971781.7799999998</v>
      </c>
      <c r="N132" s="22">
        <v>162</v>
      </c>
      <c r="O132" s="22">
        <v>1431381.71</v>
      </c>
      <c r="P132" s="22">
        <v>5</v>
      </c>
      <c r="Q132" s="22">
        <v>15442.85</v>
      </c>
      <c r="R132" s="20">
        <f t="shared" si="19"/>
        <v>167</v>
      </c>
      <c r="S132" s="20">
        <f t="shared" si="20"/>
        <v>1446824.56</v>
      </c>
      <c r="T132" s="20">
        <f t="shared" si="23"/>
        <v>1991</v>
      </c>
      <c r="U132" s="20">
        <f t="shared" si="24"/>
        <v>3418606.34</v>
      </c>
      <c r="V132" s="11"/>
    </row>
    <row r="133" spans="1:22" s="5" customFormat="1" x14ac:dyDescent="0.2">
      <c r="A133" s="14">
        <v>126</v>
      </c>
      <c r="B133" s="29" t="s">
        <v>291</v>
      </c>
      <c r="C133" s="16" t="s">
        <v>292</v>
      </c>
      <c r="D133" s="21"/>
      <c r="E133" s="21"/>
      <c r="F133" s="21"/>
      <c r="G133" s="21"/>
      <c r="H133" s="21">
        <v>5577</v>
      </c>
      <c r="I133" s="21">
        <v>1533583.08</v>
      </c>
      <c r="J133" s="21">
        <v>2400</v>
      </c>
      <c r="K133" s="21">
        <v>742666.17</v>
      </c>
      <c r="L133" s="21">
        <f t="shared" si="21"/>
        <v>7977</v>
      </c>
      <c r="M133" s="21">
        <f t="shared" si="22"/>
        <v>2276249.25</v>
      </c>
      <c r="N133" s="21">
        <v>4</v>
      </c>
      <c r="O133" s="21">
        <v>26045.8</v>
      </c>
      <c r="P133" s="21">
        <v>56</v>
      </c>
      <c r="Q133" s="21">
        <v>904394.72</v>
      </c>
      <c r="R133" s="21">
        <f t="shared" si="19"/>
        <v>60</v>
      </c>
      <c r="S133" s="21">
        <f t="shared" si="20"/>
        <v>930440.52</v>
      </c>
      <c r="T133" s="21">
        <f t="shared" si="23"/>
        <v>8037</v>
      </c>
      <c r="U133" s="21">
        <f t="shared" si="24"/>
        <v>3206689.77</v>
      </c>
      <c r="V133" s="11"/>
    </row>
    <row r="134" spans="1:22" s="5" customFormat="1" x14ac:dyDescent="0.2">
      <c r="A134" s="17">
        <v>127</v>
      </c>
      <c r="B134" s="30" t="s">
        <v>269</v>
      </c>
      <c r="C134" s="1" t="s">
        <v>270</v>
      </c>
      <c r="D134" s="22"/>
      <c r="E134" s="22"/>
      <c r="F134" s="22"/>
      <c r="G134" s="22"/>
      <c r="H134" s="22">
        <v>24</v>
      </c>
      <c r="I134" s="22">
        <v>84756.13</v>
      </c>
      <c r="J134" s="22">
        <v>531</v>
      </c>
      <c r="K134" s="22">
        <v>1489159.43</v>
      </c>
      <c r="L134" s="20">
        <f t="shared" si="21"/>
        <v>555</v>
      </c>
      <c r="M134" s="20">
        <f t="shared" si="22"/>
        <v>1573915.56</v>
      </c>
      <c r="N134" s="22">
        <v>324</v>
      </c>
      <c r="O134" s="22">
        <v>1446974.19</v>
      </c>
      <c r="P134" s="22">
        <v>3</v>
      </c>
      <c r="Q134" s="22">
        <v>27199.79</v>
      </c>
      <c r="R134" s="20">
        <f t="shared" si="19"/>
        <v>327</v>
      </c>
      <c r="S134" s="20">
        <f t="shared" si="20"/>
        <v>1474173.98</v>
      </c>
      <c r="T134" s="20">
        <f t="shared" si="23"/>
        <v>882</v>
      </c>
      <c r="U134" s="20">
        <f t="shared" si="24"/>
        <v>3048089.54</v>
      </c>
      <c r="V134" s="11"/>
    </row>
    <row r="135" spans="1:22" s="5" customFormat="1" x14ac:dyDescent="0.2">
      <c r="A135" s="14">
        <v>128</v>
      </c>
      <c r="B135" s="15" t="s">
        <v>263</v>
      </c>
      <c r="C135" s="16" t="s">
        <v>264</v>
      </c>
      <c r="D135" s="21"/>
      <c r="E135" s="21"/>
      <c r="F135" s="21">
        <v>5</v>
      </c>
      <c r="G135" s="21">
        <v>403338.87</v>
      </c>
      <c r="H135" s="21">
        <v>25</v>
      </c>
      <c r="I135" s="21">
        <v>93206.15</v>
      </c>
      <c r="J135" s="21">
        <v>141</v>
      </c>
      <c r="K135" s="21">
        <v>1032150.74</v>
      </c>
      <c r="L135" s="21">
        <f t="shared" si="21"/>
        <v>171</v>
      </c>
      <c r="M135" s="21">
        <f t="shared" si="22"/>
        <v>1528695.76</v>
      </c>
      <c r="N135" s="21">
        <v>124</v>
      </c>
      <c r="O135" s="21">
        <v>1426895.87</v>
      </c>
      <c r="P135" s="21">
        <v>8</v>
      </c>
      <c r="Q135" s="21">
        <v>73651.899999999994</v>
      </c>
      <c r="R135" s="21">
        <f t="shared" si="19"/>
        <v>132</v>
      </c>
      <c r="S135" s="21">
        <f t="shared" si="20"/>
        <v>1500547.77</v>
      </c>
      <c r="T135" s="21">
        <f t="shared" si="23"/>
        <v>303</v>
      </c>
      <c r="U135" s="21">
        <f t="shared" si="24"/>
        <v>3029243.5300000003</v>
      </c>
      <c r="V135" s="11"/>
    </row>
    <row r="136" spans="1:22" s="5" customFormat="1" x14ac:dyDescent="0.2">
      <c r="A136" s="17">
        <v>129</v>
      </c>
      <c r="B136" s="30" t="s">
        <v>241</v>
      </c>
      <c r="C136" s="1" t="s">
        <v>242</v>
      </c>
      <c r="D136" s="22">
        <v>1</v>
      </c>
      <c r="E136" s="22">
        <v>161897.35</v>
      </c>
      <c r="F136" s="22">
        <v>3</v>
      </c>
      <c r="G136" s="22">
        <v>226313.98</v>
      </c>
      <c r="H136" s="22">
        <v>29</v>
      </c>
      <c r="I136" s="22">
        <v>426617.11</v>
      </c>
      <c r="J136" s="22">
        <v>45</v>
      </c>
      <c r="K136" s="22">
        <v>556960.61</v>
      </c>
      <c r="L136" s="20">
        <f t="shared" si="21"/>
        <v>78</v>
      </c>
      <c r="M136" s="20">
        <f t="shared" si="22"/>
        <v>1371789.0499999998</v>
      </c>
      <c r="N136" s="22">
        <v>52</v>
      </c>
      <c r="O136" s="22">
        <v>859186.02</v>
      </c>
      <c r="P136" s="22">
        <v>31</v>
      </c>
      <c r="Q136" s="22">
        <v>660926.38</v>
      </c>
      <c r="R136" s="20">
        <f t="shared" si="19"/>
        <v>83</v>
      </c>
      <c r="S136" s="20">
        <f t="shared" si="20"/>
        <v>1520112.4</v>
      </c>
      <c r="T136" s="20">
        <f t="shared" si="23"/>
        <v>161</v>
      </c>
      <c r="U136" s="20">
        <f t="shared" si="24"/>
        <v>2891901.4499999997</v>
      </c>
      <c r="V136" s="11"/>
    </row>
    <row r="137" spans="1:22" s="5" customFormat="1" x14ac:dyDescent="0.2">
      <c r="A137" s="14">
        <v>130</v>
      </c>
      <c r="B137" s="29" t="s">
        <v>279</v>
      </c>
      <c r="C137" s="16" t="s">
        <v>280</v>
      </c>
      <c r="D137" s="21"/>
      <c r="E137" s="21"/>
      <c r="F137" s="21">
        <v>6</v>
      </c>
      <c r="G137" s="21">
        <v>303557.45</v>
      </c>
      <c r="H137" s="21">
        <v>17</v>
      </c>
      <c r="I137" s="21">
        <v>799353.89</v>
      </c>
      <c r="J137" s="21">
        <v>35</v>
      </c>
      <c r="K137" s="21">
        <v>327148.93</v>
      </c>
      <c r="L137" s="21">
        <f t="shared" si="21"/>
        <v>58</v>
      </c>
      <c r="M137" s="21">
        <f t="shared" si="22"/>
        <v>1430060.27</v>
      </c>
      <c r="N137" s="21">
        <v>35</v>
      </c>
      <c r="O137" s="21">
        <v>623666.73</v>
      </c>
      <c r="P137" s="21">
        <v>15</v>
      </c>
      <c r="Q137" s="21">
        <v>799353.89</v>
      </c>
      <c r="R137" s="21">
        <f t="shared" si="19"/>
        <v>50</v>
      </c>
      <c r="S137" s="21">
        <f t="shared" si="20"/>
        <v>1423020.62</v>
      </c>
      <c r="T137" s="21">
        <f t="shared" si="23"/>
        <v>108</v>
      </c>
      <c r="U137" s="21">
        <f t="shared" si="24"/>
        <v>2853080.89</v>
      </c>
      <c r="V137" s="11"/>
    </row>
    <row r="138" spans="1:22" s="5" customFormat="1" x14ac:dyDescent="0.2">
      <c r="A138" s="17">
        <v>131</v>
      </c>
      <c r="B138" s="30" t="s">
        <v>277</v>
      </c>
      <c r="C138" s="1" t="s">
        <v>278</v>
      </c>
      <c r="D138" s="22"/>
      <c r="E138" s="22"/>
      <c r="F138" s="22"/>
      <c r="G138" s="22"/>
      <c r="H138" s="22">
        <v>2263</v>
      </c>
      <c r="I138" s="22">
        <v>744461.28</v>
      </c>
      <c r="J138" s="22">
        <v>1689</v>
      </c>
      <c r="K138" s="22">
        <v>1413104.57</v>
      </c>
      <c r="L138" s="20">
        <f t="shared" si="21"/>
        <v>3952</v>
      </c>
      <c r="M138" s="20">
        <f t="shared" si="22"/>
        <v>2157565.85</v>
      </c>
      <c r="N138" s="22">
        <v>76</v>
      </c>
      <c r="O138" s="22">
        <v>665498.14</v>
      </c>
      <c r="P138" s="22">
        <v>3</v>
      </c>
      <c r="Q138" s="22">
        <v>14426.54</v>
      </c>
      <c r="R138" s="20">
        <f t="shared" si="19"/>
        <v>79</v>
      </c>
      <c r="S138" s="20">
        <f t="shared" si="20"/>
        <v>679924.68</v>
      </c>
      <c r="T138" s="20">
        <f t="shared" si="23"/>
        <v>4031</v>
      </c>
      <c r="U138" s="20">
        <f t="shared" si="24"/>
        <v>2837490.5300000003</v>
      </c>
      <c r="V138" s="11"/>
    </row>
    <row r="139" spans="1:22" s="5" customFormat="1" x14ac:dyDescent="0.2">
      <c r="A139" s="14">
        <v>132</v>
      </c>
      <c r="B139" s="29" t="s">
        <v>315</v>
      </c>
      <c r="C139" s="16" t="s">
        <v>316</v>
      </c>
      <c r="D139" s="21">
        <v>13</v>
      </c>
      <c r="E139" s="21">
        <v>2153455.71</v>
      </c>
      <c r="F139" s="21"/>
      <c r="G139" s="21"/>
      <c r="H139" s="21">
        <v>7</v>
      </c>
      <c r="I139" s="21">
        <v>6811.08</v>
      </c>
      <c r="J139" s="21">
        <v>6</v>
      </c>
      <c r="K139" s="21">
        <v>5172.49</v>
      </c>
      <c r="L139" s="21">
        <f t="shared" si="21"/>
        <v>26</v>
      </c>
      <c r="M139" s="21">
        <f t="shared" si="22"/>
        <v>2165439.2800000003</v>
      </c>
      <c r="N139" s="21"/>
      <c r="O139" s="21"/>
      <c r="P139" s="21">
        <v>3</v>
      </c>
      <c r="Q139" s="21">
        <v>450000</v>
      </c>
      <c r="R139" s="21">
        <f t="shared" si="19"/>
        <v>3</v>
      </c>
      <c r="S139" s="21">
        <f t="shared" si="20"/>
        <v>450000</v>
      </c>
      <c r="T139" s="21">
        <f t="shared" si="23"/>
        <v>29</v>
      </c>
      <c r="U139" s="21">
        <f t="shared" si="24"/>
        <v>2615439.2800000003</v>
      </c>
      <c r="V139" s="11"/>
    </row>
    <row r="140" spans="1:22" s="5" customFormat="1" x14ac:dyDescent="0.2">
      <c r="A140" s="17">
        <v>133</v>
      </c>
      <c r="B140" s="30" t="s">
        <v>281</v>
      </c>
      <c r="C140" s="1" t="s">
        <v>282</v>
      </c>
      <c r="D140" s="22"/>
      <c r="E140" s="22"/>
      <c r="F140" s="22"/>
      <c r="G140" s="22"/>
      <c r="H140" s="22">
        <v>1807</v>
      </c>
      <c r="I140" s="22">
        <v>880218.26</v>
      </c>
      <c r="J140" s="22">
        <v>963</v>
      </c>
      <c r="K140" s="22">
        <v>809421.03</v>
      </c>
      <c r="L140" s="20">
        <f t="shared" si="21"/>
        <v>2770</v>
      </c>
      <c r="M140" s="20">
        <f t="shared" si="22"/>
        <v>1689639.29</v>
      </c>
      <c r="N140" s="22">
        <v>51</v>
      </c>
      <c r="O140" s="22">
        <v>246640.51</v>
      </c>
      <c r="P140" s="22">
        <v>10</v>
      </c>
      <c r="Q140" s="22">
        <v>353698.2</v>
      </c>
      <c r="R140" s="20">
        <f t="shared" si="19"/>
        <v>61</v>
      </c>
      <c r="S140" s="20">
        <f t="shared" si="20"/>
        <v>600338.71</v>
      </c>
      <c r="T140" s="20">
        <f t="shared" si="23"/>
        <v>2831</v>
      </c>
      <c r="U140" s="20">
        <f t="shared" si="24"/>
        <v>2289978</v>
      </c>
      <c r="V140" s="11"/>
    </row>
    <row r="141" spans="1:22" s="5" customFormat="1" x14ac:dyDescent="0.2">
      <c r="A141" s="14">
        <v>134</v>
      </c>
      <c r="B141" s="15" t="s">
        <v>267</v>
      </c>
      <c r="C141" s="16" t="s">
        <v>268</v>
      </c>
      <c r="D141" s="21">
        <v>2</v>
      </c>
      <c r="E141" s="21">
        <v>199280.94</v>
      </c>
      <c r="F141" s="21">
        <v>9</v>
      </c>
      <c r="G141" s="21">
        <v>286747.71000000002</v>
      </c>
      <c r="H141" s="21">
        <v>5</v>
      </c>
      <c r="I141" s="21">
        <v>40009.22</v>
      </c>
      <c r="J141" s="21">
        <v>87</v>
      </c>
      <c r="K141" s="21">
        <v>578642.26</v>
      </c>
      <c r="L141" s="21">
        <f t="shared" si="21"/>
        <v>103</v>
      </c>
      <c r="M141" s="21">
        <f t="shared" si="22"/>
        <v>1104680.1299999999</v>
      </c>
      <c r="N141" s="21">
        <v>82</v>
      </c>
      <c r="O141" s="21">
        <v>905294.98</v>
      </c>
      <c r="P141" s="21">
        <v>9</v>
      </c>
      <c r="Q141" s="21">
        <v>279195.15999999997</v>
      </c>
      <c r="R141" s="21">
        <f t="shared" si="19"/>
        <v>91</v>
      </c>
      <c r="S141" s="21">
        <f t="shared" si="20"/>
        <v>1184490.1399999999</v>
      </c>
      <c r="T141" s="21">
        <f t="shared" si="23"/>
        <v>194</v>
      </c>
      <c r="U141" s="21">
        <f t="shared" si="24"/>
        <v>2289170.2699999996</v>
      </c>
      <c r="V141" s="11"/>
    </row>
    <row r="142" spans="1:22" s="5" customFormat="1" x14ac:dyDescent="0.2">
      <c r="A142" s="17">
        <v>135</v>
      </c>
      <c r="B142" s="30" t="s">
        <v>265</v>
      </c>
      <c r="C142" s="1" t="s">
        <v>266</v>
      </c>
      <c r="D142" s="22"/>
      <c r="E142" s="22"/>
      <c r="F142" s="22">
        <v>1</v>
      </c>
      <c r="G142" s="22">
        <v>7600</v>
      </c>
      <c r="H142" s="22">
        <v>219</v>
      </c>
      <c r="I142" s="22">
        <v>111916.42</v>
      </c>
      <c r="J142" s="22">
        <v>887</v>
      </c>
      <c r="K142" s="22">
        <v>1044719.32</v>
      </c>
      <c r="L142" s="20">
        <f t="shared" si="21"/>
        <v>1107</v>
      </c>
      <c r="M142" s="20">
        <f t="shared" si="22"/>
        <v>1164235.74</v>
      </c>
      <c r="N142" s="22">
        <v>123</v>
      </c>
      <c r="O142" s="22">
        <v>982030.26</v>
      </c>
      <c r="P142" s="22">
        <v>1</v>
      </c>
      <c r="Q142" s="22">
        <v>12718.8</v>
      </c>
      <c r="R142" s="20">
        <f t="shared" si="19"/>
        <v>124</v>
      </c>
      <c r="S142" s="20">
        <f t="shared" si="20"/>
        <v>994749.06</v>
      </c>
      <c r="T142" s="20">
        <f t="shared" si="23"/>
        <v>1231</v>
      </c>
      <c r="U142" s="20">
        <f t="shared" si="24"/>
        <v>2158984.7999999998</v>
      </c>
      <c r="V142" s="11"/>
    </row>
    <row r="143" spans="1:22" s="5" customFormat="1" x14ac:dyDescent="0.2">
      <c r="A143" s="14">
        <v>136</v>
      </c>
      <c r="B143" s="29" t="s">
        <v>275</v>
      </c>
      <c r="C143" s="16" t="s">
        <v>276</v>
      </c>
      <c r="D143" s="21"/>
      <c r="E143" s="21"/>
      <c r="F143" s="21"/>
      <c r="G143" s="21"/>
      <c r="H143" s="21">
        <v>617</v>
      </c>
      <c r="I143" s="21">
        <v>650403.88</v>
      </c>
      <c r="J143" s="21">
        <v>683</v>
      </c>
      <c r="K143" s="21">
        <v>716862.4</v>
      </c>
      <c r="L143" s="21">
        <f t="shared" si="21"/>
        <v>1300</v>
      </c>
      <c r="M143" s="21">
        <f t="shared" si="22"/>
        <v>1367266.28</v>
      </c>
      <c r="N143" s="21">
        <v>19</v>
      </c>
      <c r="O143" s="21">
        <v>378218.06</v>
      </c>
      <c r="P143" s="21">
        <v>10</v>
      </c>
      <c r="Q143" s="21">
        <v>346225.35</v>
      </c>
      <c r="R143" s="21">
        <f t="shared" si="19"/>
        <v>29</v>
      </c>
      <c r="S143" s="21">
        <f t="shared" si="20"/>
        <v>724443.40999999992</v>
      </c>
      <c r="T143" s="21">
        <f t="shared" si="23"/>
        <v>1329</v>
      </c>
      <c r="U143" s="21">
        <f t="shared" si="24"/>
        <v>2091709.69</v>
      </c>
      <c r="V143" s="11"/>
    </row>
    <row r="144" spans="1:22" s="5" customFormat="1" x14ac:dyDescent="0.2">
      <c r="A144" s="17">
        <v>137</v>
      </c>
      <c r="B144" s="30" t="s">
        <v>271</v>
      </c>
      <c r="C144" s="1" t="s">
        <v>272</v>
      </c>
      <c r="D144" s="22">
        <v>4</v>
      </c>
      <c r="E144" s="22">
        <v>365244.76</v>
      </c>
      <c r="F144" s="22">
        <v>1</v>
      </c>
      <c r="G144" s="22">
        <v>53120</v>
      </c>
      <c r="H144" s="22">
        <v>39</v>
      </c>
      <c r="I144" s="22">
        <v>629067.68000000005</v>
      </c>
      <c r="J144" s="22">
        <v>37</v>
      </c>
      <c r="K144" s="22">
        <v>109155.17</v>
      </c>
      <c r="L144" s="20">
        <f t="shared" si="21"/>
        <v>81</v>
      </c>
      <c r="M144" s="20">
        <f t="shared" si="22"/>
        <v>1156587.6100000001</v>
      </c>
      <c r="N144" s="22">
        <v>1</v>
      </c>
      <c r="O144" s="22">
        <v>38246.400000000001</v>
      </c>
      <c r="P144" s="22">
        <v>14</v>
      </c>
      <c r="Q144" s="22">
        <v>849013</v>
      </c>
      <c r="R144" s="20">
        <f t="shared" si="19"/>
        <v>15</v>
      </c>
      <c r="S144" s="20">
        <f t="shared" si="20"/>
        <v>887259.4</v>
      </c>
      <c r="T144" s="20">
        <f t="shared" si="23"/>
        <v>96</v>
      </c>
      <c r="U144" s="20">
        <f t="shared" si="24"/>
        <v>2043847.0100000002</v>
      </c>
      <c r="V144" s="11"/>
    </row>
    <row r="145" spans="1:22" s="5" customFormat="1" x14ac:dyDescent="0.2">
      <c r="A145" s="14">
        <v>138</v>
      </c>
      <c r="B145" s="29" t="s">
        <v>323</v>
      </c>
      <c r="C145" s="16" t="s">
        <v>324</v>
      </c>
      <c r="D145" s="21"/>
      <c r="E145" s="21"/>
      <c r="F145" s="21"/>
      <c r="G145" s="21"/>
      <c r="H145" s="21">
        <v>2</v>
      </c>
      <c r="I145" s="21">
        <v>41198.559999999998</v>
      </c>
      <c r="J145" s="21">
        <v>7</v>
      </c>
      <c r="K145" s="21">
        <v>1947310.7</v>
      </c>
      <c r="L145" s="21">
        <f t="shared" si="21"/>
        <v>9</v>
      </c>
      <c r="M145" s="21">
        <f t="shared" si="22"/>
        <v>1988509.26</v>
      </c>
      <c r="N145" s="21"/>
      <c r="O145" s="21"/>
      <c r="P145" s="21"/>
      <c r="Q145" s="21"/>
      <c r="R145" s="21">
        <f t="shared" si="19"/>
        <v>0</v>
      </c>
      <c r="S145" s="21">
        <f t="shared" si="20"/>
        <v>0</v>
      </c>
      <c r="T145" s="21">
        <f t="shared" si="23"/>
        <v>9</v>
      </c>
      <c r="U145" s="21">
        <f t="shared" si="24"/>
        <v>1988509.26</v>
      </c>
      <c r="V145" s="11"/>
    </row>
    <row r="146" spans="1:22" s="5" customFormat="1" x14ac:dyDescent="0.2">
      <c r="A146" s="17">
        <v>139</v>
      </c>
      <c r="B146" s="30" t="s">
        <v>285</v>
      </c>
      <c r="C146" s="1" t="s">
        <v>286</v>
      </c>
      <c r="D146" s="22"/>
      <c r="E146" s="22"/>
      <c r="F146" s="22"/>
      <c r="G146" s="22"/>
      <c r="H146" s="22">
        <v>553</v>
      </c>
      <c r="I146" s="22">
        <v>383158.98</v>
      </c>
      <c r="J146" s="22">
        <v>975</v>
      </c>
      <c r="K146" s="22">
        <v>850506.63</v>
      </c>
      <c r="L146" s="20">
        <f t="shared" ref="L146:L149" si="31">D146+F146+H146+J146</f>
        <v>1528</v>
      </c>
      <c r="M146" s="20">
        <f t="shared" ref="M146:M149" si="32">E146+G146+I146+K146</f>
        <v>1233665.6099999999</v>
      </c>
      <c r="N146" s="22">
        <v>89</v>
      </c>
      <c r="O146" s="22">
        <v>487888.18</v>
      </c>
      <c r="P146" s="22">
        <v>3</v>
      </c>
      <c r="Q146" s="22">
        <v>37067.230000000003</v>
      </c>
      <c r="R146" s="20">
        <f t="shared" ref="R146:R149" si="33">N146+P146</f>
        <v>92</v>
      </c>
      <c r="S146" s="20">
        <f t="shared" ref="S146:S149" si="34">O146+Q146</f>
        <v>524955.41</v>
      </c>
      <c r="T146" s="20">
        <f t="shared" ref="T146:T149" si="35">L146+R146</f>
        <v>1620</v>
      </c>
      <c r="U146" s="20">
        <f t="shared" ref="U146:U149" si="36">M146+S146</f>
        <v>1758621.02</v>
      </c>
      <c r="V146" s="11"/>
    </row>
    <row r="147" spans="1:22" s="5" customFormat="1" x14ac:dyDescent="0.2">
      <c r="A147" s="14">
        <v>140</v>
      </c>
      <c r="B147" s="29" t="s">
        <v>194</v>
      </c>
      <c r="C147" s="16" t="s">
        <v>195</v>
      </c>
      <c r="D147" s="21"/>
      <c r="E147" s="21"/>
      <c r="F147" s="21"/>
      <c r="G147" s="21"/>
      <c r="H147" s="21">
        <v>44</v>
      </c>
      <c r="I147" s="21">
        <v>109879.74</v>
      </c>
      <c r="J147" s="21">
        <v>53</v>
      </c>
      <c r="K147" s="21">
        <v>217173.58</v>
      </c>
      <c r="L147" s="21">
        <f t="shared" si="31"/>
        <v>97</v>
      </c>
      <c r="M147" s="21">
        <f t="shared" si="32"/>
        <v>327053.32</v>
      </c>
      <c r="N147" s="21">
        <v>11</v>
      </c>
      <c r="O147" s="21">
        <v>645442.85</v>
      </c>
      <c r="P147" s="21">
        <v>5</v>
      </c>
      <c r="Q147" s="21">
        <v>600000</v>
      </c>
      <c r="R147" s="21">
        <f t="shared" si="33"/>
        <v>16</v>
      </c>
      <c r="S147" s="21">
        <f t="shared" si="34"/>
        <v>1245442.8500000001</v>
      </c>
      <c r="T147" s="21">
        <f t="shared" si="35"/>
        <v>113</v>
      </c>
      <c r="U147" s="21">
        <f t="shared" si="36"/>
        <v>1572496.1700000002</v>
      </c>
      <c r="V147" s="11"/>
    </row>
    <row r="148" spans="1:22" s="5" customFormat="1" x14ac:dyDescent="0.2">
      <c r="A148" s="17">
        <v>141</v>
      </c>
      <c r="B148" s="30" t="s">
        <v>297</v>
      </c>
      <c r="C148" s="1" t="s">
        <v>298</v>
      </c>
      <c r="D148" s="22"/>
      <c r="E148" s="22"/>
      <c r="F148" s="22"/>
      <c r="G148" s="22"/>
      <c r="H148" s="22">
        <v>57</v>
      </c>
      <c r="I148" s="22">
        <v>43941.04</v>
      </c>
      <c r="J148" s="22">
        <v>392</v>
      </c>
      <c r="K148" s="22">
        <v>769609.72</v>
      </c>
      <c r="L148" s="20">
        <f t="shared" si="31"/>
        <v>449</v>
      </c>
      <c r="M148" s="20">
        <f t="shared" si="32"/>
        <v>813550.76</v>
      </c>
      <c r="N148" s="22">
        <v>97</v>
      </c>
      <c r="O148" s="22">
        <v>744896.16</v>
      </c>
      <c r="P148" s="22">
        <v>4</v>
      </c>
      <c r="Q148" s="22">
        <v>3159.4</v>
      </c>
      <c r="R148" s="20">
        <f t="shared" si="33"/>
        <v>101</v>
      </c>
      <c r="S148" s="20">
        <f t="shared" si="34"/>
        <v>748055.56</v>
      </c>
      <c r="T148" s="20">
        <f t="shared" si="35"/>
        <v>550</v>
      </c>
      <c r="U148" s="20">
        <f t="shared" si="36"/>
        <v>1561606.32</v>
      </c>
      <c r="V148" s="11"/>
    </row>
    <row r="149" spans="1:22" s="5" customFormat="1" x14ac:dyDescent="0.2">
      <c r="A149" s="14">
        <v>142</v>
      </c>
      <c r="B149" s="15" t="s">
        <v>255</v>
      </c>
      <c r="C149" s="16" t="s">
        <v>256</v>
      </c>
      <c r="D149" s="21"/>
      <c r="E149" s="21"/>
      <c r="F149" s="21"/>
      <c r="G149" s="21"/>
      <c r="H149" s="21">
        <v>4</v>
      </c>
      <c r="I149" s="21">
        <v>228956.6</v>
      </c>
      <c r="J149" s="21">
        <v>10</v>
      </c>
      <c r="K149" s="21">
        <v>687716.82</v>
      </c>
      <c r="L149" s="21">
        <f t="shared" si="31"/>
        <v>14</v>
      </c>
      <c r="M149" s="21">
        <f t="shared" si="32"/>
        <v>916673.41999999993</v>
      </c>
      <c r="N149" s="21">
        <v>3</v>
      </c>
      <c r="O149" s="21">
        <v>600000</v>
      </c>
      <c r="P149" s="21"/>
      <c r="Q149" s="21"/>
      <c r="R149" s="21">
        <f t="shared" si="33"/>
        <v>3</v>
      </c>
      <c r="S149" s="21">
        <f t="shared" si="34"/>
        <v>600000</v>
      </c>
      <c r="T149" s="21">
        <f t="shared" si="35"/>
        <v>17</v>
      </c>
      <c r="U149" s="21">
        <f t="shared" si="36"/>
        <v>1516673.42</v>
      </c>
      <c r="V149" s="11"/>
    </row>
    <row r="150" spans="1:22" s="5" customFormat="1" x14ac:dyDescent="0.2">
      <c r="A150" s="17">
        <v>143</v>
      </c>
      <c r="B150" s="30" t="s">
        <v>289</v>
      </c>
      <c r="C150" s="1" t="s">
        <v>290</v>
      </c>
      <c r="D150" s="22"/>
      <c r="E150" s="22"/>
      <c r="F150" s="22"/>
      <c r="G150" s="22"/>
      <c r="H150" s="22">
        <v>400</v>
      </c>
      <c r="I150" s="22">
        <v>133671.76999999999</v>
      </c>
      <c r="J150" s="22">
        <v>650</v>
      </c>
      <c r="K150" s="22">
        <v>564471.9</v>
      </c>
      <c r="L150" s="20">
        <f t="shared" si="21"/>
        <v>1050</v>
      </c>
      <c r="M150" s="20">
        <f t="shared" si="22"/>
        <v>698143.67</v>
      </c>
      <c r="N150" s="22">
        <v>113</v>
      </c>
      <c r="O150" s="22">
        <v>436345.47</v>
      </c>
      <c r="P150" s="22"/>
      <c r="Q150" s="22"/>
      <c r="R150" s="20">
        <f t="shared" si="19"/>
        <v>113</v>
      </c>
      <c r="S150" s="20">
        <f t="shared" si="20"/>
        <v>436345.47</v>
      </c>
      <c r="T150" s="20">
        <f t="shared" si="23"/>
        <v>1163</v>
      </c>
      <c r="U150" s="20">
        <f t="shared" si="24"/>
        <v>1134489.1400000001</v>
      </c>
      <c r="V150" s="11"/>
    </row>
    <row r="151" spans="1:22" s="5" customFormat="1" x14ac:dyDescent="0.2">
      <c r="A151" s="14">
        <v>144</v>
      </c>
      <c r="B151" s="29" t="s">
        <v>338</v>
      </c>
      <c r="C151" s="16" t="s">
        <v>339</v>
      </c>
      <c r="D151" s="21"/>
      <c r="E151" s="21"/>
      <c r="F151" s="21"/>
      <c r="G151" s="21"/>
      <c r="H151" s="21"/>
      <c r="I151" s="21"/>
      <c r="J151" s="21">
        <v>8</v>
      </c>
      <c r="K151" s="21">
        <v>294594.65000000002</v>
      </c>
      <c r="L151" s="21">
        <f t="shared" si="21"/>
        <v>8</v>
      </c>
      <c r="M151" s="21">
        <f t="shared" si="22"/>
        <v>294594.65000000002</v>
      </c>
      <c r="N151" s="21">
        <v>8</v>
      </c>
      <c r="O151" s="21">
        <v>307841.7</v>
      </c>
      <c r="P151" s="21"/>
      <c r="Q151" s="21"/>
      <c r="R151" s="21">
        <f t="shared" si="19"/>
        <v>8</v>
      </c>
      <c r="S151" s="21">
        <f t="shared" si="20"/>
        <v>307841.7</v>
      </c>
      <c r="T151" s="21">
        <f t="shared" si="23"/>
        <v>16</v>
      </c>
      <c r="U151" s="21">
        <f t="shared" si="24"/>
        <v>602436.35000000009</v>
      </c>
      <c r="V151" s="11"/>
    </row>
    <row r="152" spans="1:22" s="5" customFormat="1" x14ac:dyDescent="0.2">
      <c r="A152" s="17">
        <v>145</v>
      </c>
      <c r="B152" s="30" t="s">
        <v>303</v>
      </c>
      <c r="C152" s="1" t="s">
        <v>304</v>
      </c>
      <c r="D152" s="22"/>
      <c r="E152" s="22"/>
      <c r="F152" s="22"/>
      <c r="G152" s="22"/>
      <c r="H152" s="22">
        <v>31</v>
      </c>
      <c r="I152" s="22">
        <v>38366.550000000003</v>
      </c>
      <c r="J152" s="22">
        <v>249</v>
      </c>
      <c r="K152" s="22">
        <v>290702.86</v>
      </c>
      <c r="L152" s="20">
        <f t="shared" si="21"/>
        <v>280</v>
      </c>
      <c r="M152" s="20">
        <f t="shared" si="22"/>
        <v>329069.40999999997</v>
      </c>
      <c r="N152" s="22">
        <v>61</v>
      </c>
      <c r="O152" s="22">
        <v>251942.29</v>
      </c>
      <c r="P152" s="22">
        <v>2</v>
      </c>
      <c r="Q152" s="22">
        <v>4447.8100000000004</v>
      </c>
      <c r="R152" s="20">
        <f t="shared" si="19"/>
        <v>63</v>
      </c>
      <c r="S152" s="20">
        <f t="shared" si="20"/>
        <v>256390.1</v>
      </c>
      <c r="T152" s="20">
        <f t="shared" si="23"/>
        <v>343</v>
      </c>
      <c r="U152" s="20">
        <f t="shared" si="24"/>
        <v>585459.51</v>
      </c>
      <c r="V152" s="11"/>
    </row>
    <row r="153" spans="1:22" s="5" customFormat="1" x14ac:dyDescent="0.2">
      <c r="A153" s="14">
        <v>146</v>
      </c>
      <c r="B153" s="15" t="s">
        <v>295</v>
      </c>
      <c r="C153" s="16" t="s">
        <v>296</v>
      </c>
      <c r="D153" s="21"/>
      <c r="E153" s="21"/>
      <c r="F153" s="21"/>
      <c r="G153" s="21"/>
      <c r="H153" s="21">
        <v>41</v>
      </c>
      <c r="I153" s="21">
        <v>18441.77</v>
      </c>
      <c r="J153" s="21">
        <v>160</v>
      </c>
      <c r="K153" s="21">
        <v>272018.82</v>
      </c>
      <c r="L153" s="21">
        <f t="shared" si="21"/>
        <v>201</v>
      </c>
      <c r="M153" s="21">
        <f t="shared" si="22"/>
        <v>290460.59000000003</v>
      </c>
      <c r="N153" s="21">
        <v>42</v>
      </c>
      <c r="O153" s="21">
        <v>255554.32</v>
      </c>
      <c r="P153" s="21"/>
      <c r="Q153" s="21"/>
      <c r="R153" s="21">
        <f t="shared" si="19"/>
        <v>42</v>
      </c>
      <c r="S153" s="21">
        <f t="shared" si="20"/>
        <v>255554.32</v>
      </c>
      <c r="T153" s="21">
        <f t="shared" si="23"/>
        <v>243</v>
      </c>
      <c r="U153" s="21">
        <f t="shared" si="24"/>
        <v>546014.91</v>
      </c>
      <c r="V153" s="11"/>
    </row>
    <row r="154" spans="1:22" s="5" customFormat="1" x14ac:dyDescent="0.2">
      <c r="A154" s="17">
        <v>147</v>
      </c>
      <c r="B154" s="30" t="s">
        <v>301</v>
      </c>
      <c r="C154" s="1" t="s">
        <v>302</v>
      </c>
      <c r="D154" s="22"/>
      <c r="E154" s="22"/>
      <c r="F154" s="22"/>
      <c r="G154" s="22"/>
      <c r="H154" s="22">
        <v>281</v>
      </c>
      <c r="I154" s="22">
        <v>106564.58</v>
      </c>
      <c r="J154" s="22">
        <v>212</v>
      </c>
      <c r="K154" s="22">
        <v>265194.23999999999</v>
      </c>
      <c r="L154" s="20">
        <f t="shared" ref="L154:L159" si="37">D154+F154+H154+J154</f>
        <v>493</v>
      </c>
      <c r="M154" s="20">
        <f t="shared" ref="M154:M159" si="38">E154+G154+I154+K154</f>
        <v>371758.82</v>
      </c>
      <c r="N154" s="22">
        <v>11</v>
      </c>
      <c r="O154" s="22">
        <v>150718.9</v>
      </c>
      <c r="P154" s="22"/>
      <c r="Q154" s="22"/>
      <c r="R154" s="20">
        <f t="shared" ref="R154:R159" si="39">N154+P154</f>
        <v>11</v>
      </c>
      <c r="S154" s="20">
        <f t="shared" ref="S154:S159" si="40">O154+Q154</f>
        <v>150718.9</v>
      </c>
      <c r="T154" s="20">
        <f t="shared" ref="T154:T159" si="41">L154+R154</f>
        <v>504</v>
      </c>
      <c r="U154" s="20">
        <f t="shared" ref="U154:U159" si="42">M154+S154</f>
        <v>522477.72</v>
      </c>
      <c r="V154" s="11"/>
    </row>
    <row r="155" spans="1:22" s="5" customFormat="1" x14ac:dyDescent="0.2">
      <c r="A155" s="14">
        <v>148</v>
      </c>
      <c r="B155" s="29" t="s">
        <v>293</v>
      </c>
      <c r="C155" s="16" t="s">
        <v>294</v>
      </c>
      <c r="D155" s="21"/>
      <c r="E155" s="21"/>
      <c r="F155" s="21"/>
      <c r="G155" s="21"/>
      <c r="H155" s="21">
        <v>4</v>
      </c>
      <c r="I155" s="21">
        <v>10304.969999999999</v>
      </c>
      <c r="J155" s="21">
        <v>75</v>
      </c>
      <c r="K155" s="21">
        <v>225735.49</v>
      </c>
      <c r="L155" s="21">
        <f t="shared" si="37"/>
        <v>79</v>
      </c>
      <c r="M155" s="21">
        <f t="shared" si="38"/>
        <v>236040.46</v>
      </c>
      <c r="N155" s="21">
        <v>60</v>
      </c>
      <c r="O155" s="21">
        <v>224183.39</v>
      </c>
      <c r="P155" s="21">
        <v>2</v>
      </c>
      <c r="Q155" s="21">
        <v>10098.81</v>
      </c>
      <c r="R155" s="21">
        <f t="shared" si="39"/>
        <v>62</v>
      </c>
      <c r="S155" s="21">
        <f t="shared" si="40"/>
        <v>234282.2</v>
      </c>
      <c r="T155" s="21">
        <f t="shared" si="41"/>
        <v>141</v>
      </c>
      <c r="U155" s="21">
        <f t="shared" si="42"/>
        <v>470322.66000000003</v>
      </c>
      <c r="V155" s="11"/>
    </row>
    <row r="156" spans="1:22" s="5" customFormat="1" x14ac:dyDescent="0.2">
      <c r="A156" s="17">
        <v>149</v>
      </c>
      <c r="B156" s="30" t="s">
        <v>331</v>
      </c>
      <c r="C156" s="1" t="s">
        <v>332</v>
      </c>
      <c r="D156" s="22"/>
      <c r="E156" s="22"/>
      <c r="F156" s="22"/>
      <c r="G156" s="22"/>
      <c r="H156" s="22">
        <v>345</v>
      </c>
      <c r="I156" s="22">
        <v>178200.87</v>
      </c>
      <c r="J156" s="22">
        <v>189</v>
      </c>
      <c r="K156" s="22">
        <v>241223.18</v>
      </c>
      <c r="L156" s="20">
        <f t="shared" si="37"/>
        <v>534</v>
      </c>
      <c r="M156" s="20">
        <f t="shared" si="38"/>
        <v>419424.05</v>
      </c>
      <c r="N156" s="22">
        <v>13</v>
      </c>
      <c r="O156" s="22">
        <v>41593.49</v>
      </c>
      <c r="P156" s="22"/>
      <c r="Q156" s="22"/>
      <c r="R156" s="20">
        <f t="shared" si="39"/>
        <v>13</v>
      </c>
      <c r="S156" s="20">
        <f t="shared" si="40"/>
        <v>41593.49</v>
      </c>
      <c r="T156" s="20">
        <f t="shared" si="41"/>
        <v>547</v>
      </c>
      <c r="U156" s="20">
        <f t="shared" si="42"/>
        <v>461017.54</v>
      </c>
      <c r="V156" s="11"/>
    </row>
    <row r="157" spans="1:22" s="5" customFormat="1" x14ac:dyDescent="0.2">
      <c r="A157" s="14">
        <v>150</v>
      </c>
      <c r="B157" s="29" t="s">
        <v>299</v>
      </c>
      <c r="C157" s="16" t="s">
        <v>300</v>
      </c>
      <c r="D157" s="21"/>
      <c r="E157" s="21"/>
      <c r="F157" s="21"/>
      <c r="G157" s="21"/>
      <c r="H157" s="21">
        <v>101</v>
      </c>
      <c r="I157" s="21">
        <v>51514.55</v>
      </c>
      <c r="J157" s="21">
        <v>122</v>
      </c>
      <c r="K157" s="21">
        <v>122105.89</v>
      </c>
      <c r="L157" s="21">
        <f t="shared" si="37"/>
        <v>223</v>
      </c>
      <c r="M157" s="21">
        <f t="shared" si="38"/>
        <v>173620.44</v>
      </c>
      <c r="N157" s="21">
        <v>10</v>
      </c>
      <c r="O157" s="21">
        <v>90191.39</v>
      </c>
      <c r="P157" s="21"/>
      <c r="Q157" s="21"/>
      <c r="R157" s="21">
        <f t="shared" si="39"/>
        <v>10</v>
      </c>
      <c r="S157" s="21">
        <f t="shared" si="40"/>
        <v>90191.39</v>
      </c>
      <c r="T157" s="21">
        <f t="shared" si="41"/>
        <v>233</v>
      </c>
      <c r="U157" s="21">
        <f t="shared" si="42"/>
        <v>263811.83</v>
      </c>
      <c r="V157" s="11"/>
    </row>
    <row r="158" spans="1:22" s="5" customFormat="1" x14ac:dyDescent="0.2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2</v>
      </c>
      <c r="I158" s="22">
        <v>4942.0200000000004</v>
      </c>
      <c r="J158" s="22">
        <v>8</v>
      </c>
      <c r="K158" s="22">
        <v>62296.99</v>
      </c>
      <c r="L158" s="20">
        <f t="shared" si="37"/>
        <v>10</v>
      </c>
      <c r="M158" s="20">
        <f t="shared" si="38"/>
        <v>67239.009999999995</v>
      </c>
      <c r="N158" s="22">
        <v>7</v>
      </c>
      <c r="O158" s="22">
        <v>61639.9</v>
      </c>
      <c r="P158" s="22">
        <v>2</v>
      </c>
      <c r="Q158" s="22">
        <v>4942.0200000000004</v>
      </c>
      <c r="R158" s="20">
        <f t="shared" si="39"/>
        <v>9</v>
      </c>
      <c r="S158" s="20">
        <f t="shared" si="40"/>
        <v>66581.919999999998</v>
      </c>
      <c r="T158" s="20">
        <f t="shared" si="41"/>
        <v>19</v>
      </c>
      <c r="U158" s="20">
        <f t="shared" si="42"/>
        <v>133820.93</v>
      </c>
      <c r="V158" s="11"/>
    </row>
    <row r="159" spans="1:22" s="5" customFormat="1" x14ac:dyDescent="0.2">
      <c r="A159" s="14">
        <v>152</v>
      </c>
      <c r="B159" s="29" t="s">
        <v>321</v>
      </c>
      <c r="C159" s="16" t="s">
        <v>322</v>
      </c>
      <c r="D159" s="21"/>
      <c r="E159" s="21"/>
      <c r="F159" s="21"/>
      <c r="G159" s="21"/>
      <c r="H159" s="21"/>
      <c r="I159" s="21"/>
      <c r="J159" s="21">
        <v>1</v>
      </c>
      <c r="K159" s="21">
        <v>12013.03</v>
      </c>
      <c r="L159" s="21">
        <f t="shared" si="37"/>
        <v>1</v>
      </c>
      <c r="M159" s="21">
        <f t="shared" si="38"/>
        <v>12013.03</v>
      </c>
      <c r="N159" s="21">
        <v>1</v>
      </c>
      <c r="O159" s="21">
        <v>12000</v>
      </c>
      <c r="P159" s="21"/>
      <c r="Q159" s="21"/>
      <c r="R159" s="21">
        <f t="shared" si="39"/>
        <v>1</v>
      </c>
      <c r="S159" s="21">
        <f t="shared" si="40"/>
        <v>12000</v>
      </c>
      <c r="T159" s="21">
        <f t="shared" si="41"/>
        <v>2</v>
      </c>
      <c r="U159" s="21">
        <f t="shared" si="42"/>
        <v>24013.03</v>
      </c>
      <c r="V159" s="11"/>
    </row>
    <row r="160" spans="1:22" s="5" customFormat="1" x14ac:dyDescent="0.2">
      <c r="A160" s="17">
        <v>153</v>
      </c>
      <c r="B160" s="30" t="s">
        <v>328</v>
      </c>
      <c r="C160" s="1" t="s">
        <v>329</v>
      </c>
      <c r="D160" s="22">
        <v>1</v>
      </c>
      <c r="E160" s="22">
        <v>14413.26</v>
      </c>
      <c r="F160" s="22"/>
      <c r="G160" s="22"/>
      <c r="H160" s="22"/>
      <c r="I160" s="22"/>
      <c r="J160" s="22"/>
      <c r="K160" s="22"/>
      <c r="L160" s="20">
        <f t="shared" si="21"/>
        <v>1</v>
      </c>
      <c r="M160" s="20">
        <f t="shared" si="22"/>
        <v>14413.26</v>
      </c>
      <c r="N160" s="22"/>
      <c r="O160" s="22"/>
      <c r="P160" s="22"/>
      <c r="Q160" s="22"/>
      <c r="R160" s="20">
        <f t="shared" si="19"/>
        <v>0</v>
      </c>
      <c r="S160" s="20">
        <f t="shared" si="20"/>
        <v>0</v>
      </c>
      <c r="T160" s="20">
        <f t="shared" si="23"/>
        <v>1</v>
      </c>
      <c r="U160" s="20">
        <f t="shared" si="24"/>
        <v>14413.26</v>
      </c>
      <c r="V160" s="11"/>
    </row>
    <row r="161" spans="1:22" s="5" customFormat="1" x14ac:dyDescent="0.2">
      <c r="A161" s="14">
        <v>154</v>
      </c>
      <c r="B161" s="29" t="s">
        <v>313</v>
      </c>
      <c r="C161" s="16" t="s">
        <v>314</v>
      </c>
      <c r="D161" s="21"/>
      <c r="E161" s="21"/>
      <c r="F161" s="21"/>
      <c r="G161" s="21"/>
      <c r="H161" s="21"/>
      <c r="I161" s="21"/>
      <c r="J161" s="21"/>
      <c r="K161" s="21"/>
      <c r="L161" s="21">
        <f t="shared" ref="L161:L168" si="43">D161+F161+H161+J161</f>
        <v>0</v>
      </c>
      <c r="M161" s="21">
        <f t="shared" ref="M161:M168" si="44">E161+G161+I161+K161</f>
        <v>0</v>
      </c>
      <c r="N161" s="21">
        <v>1</v>
      </c>
      <c r="O161" s="21">
        <v>6500</v>
      </c>
      <c r="P161" s="21">
        <v>1</v>
      </c>
      <c r="Q161" s="21">
        <v>6500</v>
      </c>
      <c r="R161" s="21">
        <f t="shared" ref="R161:R168" si="45">N161+P161</f>
        <v>2</v>
      </c>
      <c r="S161" s="21">
        <f t="shared" ref="S161:S168" si="46">O161+Q161</f>
        <v>13000</v>
      </c>
      <c r="T161" s="21">
        <f t="shared" ref="T161:T168" si="47">L161+R161</f>
        <v>2</v>
      </c>
      <c r="U161" s="21">
        <f t="shared" ref="U161:U168" si="48">M161+S161</f>
        <v>13000</v>
      </c>
      <c r="V161" s="11"/>
    </row>
    <row r="162" spans="1:22" s="5" customFormat="1" x14ac:dyDescent="0.2">
      <c r="A162" s="17">
        <v>155</v>
      </c>
      <c r="B162" s="30" t="s">
        <v>340</v>
      </c>
      <c r="C162" s="1" t="s">
        <v>341</v>
      </c>
      <c r="D162" s="22"/>
      <c r="E162" s="22"/>
      <c r="F162" s="22"/>
      <c r="G162" s="22"/>
      <c r="H162" s="22">
        <v>6</v>
      </c>
      <c r="I162" s="22">
        <v>7705.88</v>
      </c>
      <c r="J162" s="22">
        <v>3</v>
      </c>
      <c r="K162" s="22">
        <v>4799.49</v>
      </c>
      <c r="L162" s="20">
        <f t="shared" si="43"/>
        <v>9</v>
      </c>
      <c r="M162" s="20">
        <f t="shared" si="44"/>
        <v>12505.369999999999</v>
      </c>
      <c r="N162" s="22"/>
      <c r="O162" s="22"/>
      <c r="P162" s="22"/>
      <c r="Q162" s="22"/>
      <c r="R162" s="20">
        <f t="shared" si="45"/>
        <v>0</v>
      </c>
      <c r="S162" s="20">
        <f t="shared" si="46"/>
        <v>0</v>
      </c>
      <c r="T162" s="20">
        <f t="shared" si="47"/>
        <v>9</v>
      </c>
      <c r="U162" s="20">
        <f t="shared" si="48"/>
        <v>12505.369999999999</v>
      </c>
      <c r="V162" s="11"/>
    </row>
    <row r="163" spans="1:22" s="5" customFormat="1" x14ac:dyDescent="0.2">
      <c r="A163" s="14">
        <v>156</v>
      </c>
      <c r="B163" s="29" t="s">
        <v>307</v>
      </c>
      <c r="C163" s="16" t="s">
        <v>308</v>
      </c>
      <c r="D163" s="21"/>
      <c r="E163" s="21"/>
      <c r="F163" s="21"/>
      <c r="G163" s="21"/>
      <c r="H163" s="21">
        <v>1</v>
      </c>
      <c r="I163" s="21">
        <v>200</v>
      </c>
      <c r="J163" s="21">
        <v>10</v>
      </c>
      <c r="K163" s="21">
        <v>8587.92</v>
      </c>
      <c r="L163" s="21">
        <f t="shared" si="43"/>
        <v>11</v>
      </c>
      <c r="M163" s="21">
        <f t="shared" si="44"/>
        <v>8787.92</v>
      </c>
      <c r="N163" s="21"/>
      <c r="O163" s="21"/>
      <c r="P163" s="21"/>
      <c r="Q163" s="21"/>
      <c r="R163" s="21">
        <f t="shared" si="45"/>
        <v>0</v>
      </c>
      <c r="S163" s="21">
        <f t="shared" si="46"/>
        <v>0</v>
      </c>
      <c r="T163" s="21">
        <f t="shared" si="47"/>
        <v>11</v>
      </c>
      <c r="U163" s="21">
        <f t="shared" si="48"/>
        <v>8787.92</v>
      </c>
      <c r="V163" s="11"/>
    </row>
    <row r="164" spans="1:22" s="5" customFormat="1" x14ac:dyDescent="0.2">
      <c r="A164" s="17">
        <v>157</v>
      </c>
      <c r="B164" s="30" t="s">
        <v>317</v>
      </c>
      <c r="C164" s="1" t="s">
        <v>318</v>
      </c>
      <c r="D164" s="22"/>
      <c r="E164" s="22"/>
      <c r="F164" s="22"/>
      <c r="G164" s="22"/>
      <c r="H164" s="22"/>
      <c r="I164" s="22"/>
      <c r="J164" s="22">
        <v>4</v>
      </c>
      <c r="K164" s="22">
        <v>7184.86</v>
      </c>
      <c r="L164" s="20">
        <f t="shared" ref="L164:L167" si="49">D164+F164+H164+J164</f>
        <v>4</v>
      </c>
      <c r="M164" s="20">
        <f t="shared" ref="M164:M167" si="50">E164+G164+I164+K164</f>
        <v>7184.86</v>
      </c>
      <c r="N164" s="22"/>
      <c r="O164" s="22"/>
      <c r="P164" s="22"/>
      <c r="Q164" s="22"/>
      <c r="R164" s="20">
        <f t="shared" ref="R164:R167" si="51">N164+P164</f>
        <v>0</v>
      </c>
      <c r="S164" s="20">
        <f t="shared" ref="S164:S167" si="52">O164+Q164</f>
        <v>0</v>
      </c>
      <c r="T164" s="20">
        <f t="shared" ref="T164:T167" si="53">L164+R164</f>
        <v>4</v>
      </c>
      <c r="U164" s="20">
        <f t="shared" ref="U164:U167" si="54">M164+S164</f>
        <v>7184.86</v>
      </c>
      <c r="V164" s="11"/>
    </row>
    <row r="165" spans="1:22" s="5" customFormat="1" x14ac:dyDescent="0.2">
      <c r="A165" s="14">
        <v>158</v>
      </c>
      <c r="B165" s="29" t="s">
        <v>319</v>
      </c>
      <c r="C165" s="16" t="s">
        <v>320</v>
      </c>
      <c r="D165" s="21"/>
      <c r="E165" s="21"/>
      <c r="F165" s="21"/>
      <c r="G165" s="21"/>
      <c r="H165" s="21"/>
      <c r="I165" s="21"/>
      <c r="J165" s="21">
        <v>1</v>
      </c>
      <c r="K165" s="21">
        <v>1000.17</v>
      </c>
      <c r="L165" s="21">
        <f t="shared" si="49"/>
        <v>1</v>
      </c>
      <c r="M165" s="21">
        <f t="shared" si="50"/>
        <v>1000.17</v>
      </c>
      <c r="N165" s="21">
        <v>1</v>
      </c>
      <c r="O165" s="21">
        <v>4000</v>
      </c>
      <c r="P165" s="21"/>
      <c r="Q165" s="21"/>
      <c r="R165" s="21">
        <f t="shared" si="51"/>
        <v>1</v>
      </c>
      <c r="S165" s="21">
        <f t="shared" si="52"/>
        <v>4000</v>
      </c>
      <c r="T165" s="21">
        <f t="shared" si="53"/>
        <v>2</v>
      </c>
      <c r="U165" s="21">
        <f t="shared" si="54"/>
        <v>5000.17</v>
      </c>
      <c r="V165" s="11"/>
    </row>
    <row r="166" spans="1:22" s="5" customFormat="1" x14ac:dyDescent="0.2">
      <c r="A166" s="17">
        <v>159</v>
      </c>
      <c r="B166" s="30" t="s">
        <v>309</v>
      </c>
      <c r="C166" s="1" t="s">
        <v>310</v>
      </c>
      <c r="D166" s="22"/>
      <c r="E166" s="22"/>
      <c r="F166" s="22"/>
      <c r="G166" s="22"/>
      <c r="H166" s="22"/>
      <c r="I166" s="22"/>
      <c r="J166" s="22">
        <v>4</v>
      </c>
      <c r="K166" s="22">
        <v>3662.65</v>
      </c>
      <c r="L166" s="20">
        <f t="shared" si="49"/>
        <v>4</v>
      </c>
      <c r="M166" s="20">
        <f t="shared" si="50"/>
        <v>3662.65</v>
      </c>
      <c r="N166" s="22"/>
      <c r="O166" s="22"/>
      <c r="P166" s="22"/>
      <c r="Q166" s="22"/>
      <c r="R166" s="20">
        <f t="shared" si="51"/>
        <v>0</v>
      </c>
      <c r="S166" s="20">
        <f t="shared" si="52"/>
        <v>0</v>
      </c>
      <c r="T166" s="20">
        <f t="shared" si="53"/>
        <v>4</v>
      </c>
      <c r="U166" s="20">
        <f t="shared" si="54"/>
        <v>3662.65</v>
      </c>
      <c r="V166" s="11"/>
    </row>
    <row r="167" spans="1:22" s="5" customFormat="1" x14ac:dyDescent="0.2">
      <c r="A167" s="14">
        <v>160</v>
      </c>
      <c r="B167" s="29" t="s">
        <v>342</v>
      </c>
      <c r="C167" s="16" t="s">
        <v>343</v>
      </c>
      <c r="D167" s="21"/>
      <c r="E167" s="21"/>
      <c r="F167" s="21"/>
      <c r="G167" s="21"/>
      <c r="H167" s="21"/>
      <c r="I167" s="21"/>
      <c r="J167" s="21">
        <v>3</v>
      </c>
      <c r="K167" s="21">
        <v>2881</v>
      </c>
      <c r="L167" s="21">
        <f t="shared" si="49"/>
        <v>3</v>
      </c>
      <c r="M167" s="21">
        <f t="shared" si="50"/>
        <v>2881</v>
      </c>
      <c r="N167" s="21"/>
      <c r="O167" s="21"/>
      <c r="P167" s="21"/>
      <c r="Q167" s="21"/>
      <c r="R167" s="21">
        <f t="shared" si="51"/>
        <v>0</v>
      </c>
      <c r="S167" s="21">
        <f t="shared" si="52"/>
        <v>0</v>
      </c>
      <c r="T167" s="21">
        <f t="shared" si="53"/>
        <v>3</v>
      </c>
      <c r="U167" s="21">
        <f t="shared" si="54"/>
        <v>2881</v>
      </c>
      <c r="V167" s="11"/>
    </row>
    <row r="168" spans="1:22" s="5" customFormat="1" ht="13.5" thickBot="1" x14ac:dyDescent="0.25">
      <c r="A168" s="17"/>
      <c r="B168" s="30"/>
      <c r="C168" s="1"/>
      <c r="D168" s="22"/>
      <c r="E168" s="22"/>
      <c r="F168" s="22"/>
      <c r="G168" s="22"/>
      <c r="H168" s="22"/>
      <c r="I168" s="22"/>
      <c r="J168" s="22"/>
      <c r="K168" s="22"/>
      <c r="L168" s="20">
        <f t="shared" si="43"/>
        <v>0</v>
      </c>
      <c r="M168" s="20">
        <f t="shared" si="44"/>
        <v>0</v>
      </c>
      <c r="N168" s="22"/>
      <c r="O168" s="22"/>
      <c r="P168" s="22"/>
      <c r="Q168" s="22"/>
      <c r="R168" s="20">
        <f t="shared" si="45"/>
        <v>0</v>
      </c>
      <c r="S168" s="20">
        <f t="shared" si="46"/>
        <v>0</v>
      </c>
      <c r="T168" s="20">
        <f t="shared" si="47"/>
        <v>0</v>
      </c>
      <c r="U168" s="20">
        <f t="shared" si="48"/>
        <v>0</v>
      </c>
      <c r="V168" s="11"/>
    </row>
    <row r="169" spans="1:22" s="5" customFormat="1" ht="14.25" thickTop="1" thickBot="1" x14ac:dyDescent="0.25">
      <c r="A169" s="45" t="s">
        <v>0</v>
      </c>
      <c r="B169" s="45"/>
      <c r="C169" s="46"/>
      <c r="D169" s="26">
        <f t="shared" ref="D169:U169" si="55">SUM(D8:D168)</f>
        <v>26197</v>
      </c>
      <c r="E169" s="26">
        <f t="shared" si="55"/>
        <v>18987884839.324898</v>
      </c>
      <c r="F169" s="26">
        <f t="shared" si="55"/>
        <v>62618</v>
      </c>
      <c r="G169" s="26">
        <f t="shared" si="55"/>
        <v>13826619584.407108</v>
      </c>
      <c r="H169" s="26">
        <f t="shared" si="55"/>
        <v>1260896</v>
      </c>
      <c r="I169" s="26">
        <f t="shared" si="55"/>
        <v>38778392523.206512</v>
      </c>
      <c r="J169" s="26">
        <f t="shared" si="55"/>
        <v>1536923</v>
      </c>
      <c r="K169" s="26">
        <f t="shared" si="55"/>
        <v>39131781192.365791</v>
      </c>
      <c r="L169" s="26">
        <f t="shared" si="55"/>
        <v>2886634</v>
      </c>
      <c r="M169" s="26">
        <f t="shared" si="55"/>
        <v>110724678139.30424</v>
      </c>
      <c r="N169" s="26">
        <f t="shared" si="55"/>
        <v>35676</v>
      </c>
      <c r="O169" s="26">
        <f t="shared" si="55"/>
        <v>64904337889.370018</v>
      </c>
      <c r="P169" s="26">
        <f t="shared" si="55"/>
        <v>35676</v>
      </c>
      <c r="Q169" s="26">
        <f t="shared" si="55"/>
        <v>64944084995.139984</v>
      </c>
      <c r="R169" s="26">
        <f t="shared" si="55"/>
        <v>71352</v>
      </c>
      <c r="S169" s="26">
        <f t="shared" si="55"/>
        <v>129848422884.50993</v>
      </c>
      <c r="T169" s="26">
        <f t="shared" si="55"/>
        <v>2957986</v>
      </c>
      <c r="U169" s="26">
        <f t="shared" si="55"/>
        <v>240573101023.81442</v>
      </c>
    </row>
    <row r="170" spans="1:22" s="5" customFormat="1" ht="13.5" customHeight="1" thickTop="1" x14ac:dyDescent="0.2">
      <c r="A170" s="43" t="s">
        <v>336</v>
      </c>
      <c r="B170" s="9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42"/>
      <c r="U170" s="42"/>
      <c r="V170" s="11"/>
    </row>
    <row r="171" spans="1:22" ht="12.75" customHeight="1" x14ac:dyDescent="0.2">
      <c r="A171" s="7" t="s">
        <v>334</v>
      </c>
      <c r="T171" s="6"/>
      <c r="U171" s="6"/>
      <c r="V171" s="11"/>
    </row>
    <row r="172" spans="1:22" ht="13.5" customHeight="1" x14ac:dyDescent="0.2">
      <c r="A172" s="7" t="s">
        <v>42</v>
      </c>
      <c r="E172" s="8"/>
      <c r="F172" s="8"/>
      <c r="G172" s="8"/>
      <c r="H172" s="8"/>
      <c r="T172" s="6"/>
      <c r="U172" s="6"/>
      <c r="V172" s="11"/>
    </row>
    <row r="173" spans="1:22" x14ac:dyDescent="0.2">
      <c r="B173" s="6"/>
      <c r="E173" s="25"/>
      <c r="F173" s="23"/>
      <c r="G173" s="23"/>
      <c r="H173" s="23"/>
      <c r="I173" s="23"/>
      <c r="J173" s="23"/>
      <c r="K173" s="23"/>
      <c r="L173" s="23"/>
      <c r="M173" s="23"/>
      <c r="N173" s="25"/>
      <c r="O173" s="25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3"/>
  <sheetViews>
    <sheetView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337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18</v>
      </c>
      <c r="C8" s="18" t="s">
        <v>19</v>
      </c>
      <c r="D8" s="20">
        <v>9202</v>
      </c>
      <c r="E8" s="20">
        <v>8836373004.4498005</v>
      </c>
      <c r="F8" s="20">
        <v>24052</v>
      </c>
      <c r="G8" s="20">
        <v>6068729215.2657003</v>
      </c>
      <c r="H8" s="20">
        <v>99972</v>
      </c>
      <c r="I8" s="20">
        <v>10490281689.6238</v>
      </c>
      <c r="J8" s="20">
        <v>138623</v>
      </c>
      <c r="K8" s="20">
        <v>10129614169.118099</v>
      </c>
      <c r="L8" s="20">
        <f>D8+F8+H8+J8</f>
        <v>271849</v>
      </c>
      <c r="M8" s="20">
        <f>E8+G8+I8+K8</f>
        <v>35524998078.457397</v>
      </c>
      <c r="N8" s="20">
        <v>1107</v>
      </c>
      <c r="O8" s="20">
        <v>14217747997.469999</v>
      </c>
      <c r="P8" s="20">
        <v>1270</v>
      </c>
      <c r="Q8" s="20">
        <v>19326570616.189999</v>
      </c>
      <c r="R8" s="20">
        <f>N8+P8</f>
        <v>2377</v>
      </c>
      <c r="S8" s="20">
        <f>O8+Q8</f>
        <v>33544318613.659996</v>
      </c>
      <c r="T8" s="20">
        <f>L8+R8</f>
        <v>274226</v>
      </c>
      <c r="U8" s="20">
        <f>M8+S8</f>
        <v>69069316692.117401</v>
      </c>
      <c r="V8" s="11"/>
    </row>
    <row r="9" spans="1:22" s="5" customFormat="1" x14ac:dyDescent="0.2">
      <c r="A9" s="14">
        <v>2</v>
      </c>
      <c r="B9" s="29" t="s">
        <v>43</v>
      </c>
      <c r="C9" s="16" t="s">
        <v>44</v>
      </c>
      <c r="D9" s="21">
        <v>5375</v>
      </c>
      <c r="E9" s="21">
        <v>3846444383.8000002</v>
      </c>
      <c r="F9" s="21">
        <v>12460</v>
      </c>
      <c r="G9" s="21">
        <v>4393272410.8374004</v>
      </c>
      <c r="H9" s="21">
        <v>50212</v>
      </c>
      <c r="I9" s="21">
        <v>8628232102.3700008</v>
      </c>
      <c r="J9" s="21">
        <v>86460</v>
      </c>
      <c r="K9" s="21">
        <v>7654000916.2719002</v>
      </c>
      <c r="L9" s="21">
        <f t="shared" ref="L9:L112" si="0">D9+F9+H9+J9</f>
        <v>154507</v>
      </c>
      <c r="M9" s="21">
        <f t="shared" ref="M9:M112" si="1">E9+G9+I9+K9</f>
        <v>24521949813.279301</v>
      </c>
      <c r="N9" s="21">
        <v>1672</v>
      </c>
      <c r="O9" s="21">
        <v>20577107830.119999</v>
      </c>
      <c r="P9" s="21">
        <v>1534</v>
      </c>
      <c r="Q9" s="21">
        <v>14398828998.559999</v>
      </c>
      <c r="R9" s="21">
        <f t="shared" ref="R9:S9" si="2">N9+P9</f>
        <v>3206</v>
      </c>
      <c r="S9" s="21">
        <f t="shared" si="2"/>
        <v>34975936828.68</v>
      </c>
      <c r="T9" s="21">
        <f t="shared" ref="T9:T112" si="3">L9+R9</f>
        <v>157713</v>
      </c>
      <c r="U9" s="21">
        <f t="shared" ref="U9:U112" si="4">M9+S9</f>
        <v>59497886641.959305</v>
      </c>
      <c r="V9" s="11"/>
    </row>
    <row r="10" spans="1:22" s="5" customFormat="1" x14ac:dyDescent="0.2">
      <c r="A10" s="17">
        <v>3</v>
      </c>
      <c r="B10" s="30" t="s">
        <v>45</v>
      </c>
      <c r="C10" s="1" t="s">
        <v>46</v>
      </c>
      <c r="D10" s="22">
        <v>2383</v>
      </c>
      <c r="E10" s="22">
        <v>3090000554.8600001</v>
      </c>
      <c r="F10" s="22">
        <v>14338</v>
      </c>
      <c r="G10" s="22">
        <v>3566401482.2719998</v>
      </c>
      <c r="H10" s="22">
        <v>15613</v>
      </c>
      <c r="I10" s="22">
        <v>14450517045.4366</v>
      </c>
      <c r="J10" s="22">
        <v>19788</v>
      </c>
      <c r="K10" s="22">
        <v>13695862989.2945</v>
      </c>
      <c r="L10" s="20">
        <f t="shared" si="0"/>
        <v>52122</v>
      </c>
      <c r="M10" s="20">
        <f t="shared" si="1"/>
        <v>34802782071.863098</v>
      </c>
      <c r="N10" s="22">
        <v>467</v>
      </c>
      <c r="O10" s="22">
        <v>7508334148.5699997</v>
      </c>
      <c r="P10" s="22">
        <v>532</v>
      </c>
      <c r="Q10" s="22">
        <v>7977110866.1099997</v>
      </c>
      <c r="R10" s="20">
        <f>N10+P10</f>
        <v>999</v>
      </c>
      <c r="S10" s="20">
        <f>O10+Q10</f>
        <v>15485445014.68</v>
      </c>
      <c r="T10" s="20">
        <f t="shared" si="3"/>
        <v>53121</v>
      </c>
      <c r="U10" s="20">
        <f t="shared" si="4"/>
        <v>50288227086.543098</v>
      </c>
      <c r="V10" s="11"/>
    </row>
    <row r="11" spans="1:22" s="5" customFormat="1" x14ac:dyDescent="0.2">
      <c r="A11" s="14">
        <v>4</v>
      </c>
      <c r="B11" s="29" t="s">
        <v>47</v>
      </c>
      <c r="C11" s="16" t="s">
        <v>48</v>
      </c>
      <c r="D11" s="21">
        <v>527</v>
      </c>
      <c r="E11" s="21">
        <v>1035069662.3099999</v>
      </c>
      <c r="F11" s="21">
        <v>4765</v>
      </c>
      <c r="G11" s="21">
        <v>1222630448.3728001</v>
      </c>
      <c r="H11" s="21">
        <v>3884</v>
      </c>
      <c r="I11" s="21">
        <v>11087833256.889999</v>
      </c>
      <c r="J11" s="21">
        <v>5519</v>
      </c>
      <c r="K11" s="21">
        <v>8345413731.6436996</v>
      </c>
      <c r="L11" s="21">
        <f t="shared" si="0"/>
        <v>14695</v>
      </c>
      <c r="M11" s="21">
        <f t="shared" si="1"/>
        <v>21690947099.216499</v>
      </c>
      <c r="N11" s="21">
        <v>937</v>
      </c>
      <c r="O11" s="21">
        <v>13530189924.57</v>
      </c>
      <c r="P11" s="21">
        <v>986</v>
      </c>
      <c r="Q11" s="21">
        <v>12824892200.190001</v>
      </c>
      <c r="R11" s="21">
        <f t="shared" ref="R11:S26" si="5">N11+P11</f>
        <v>1923</v>
      </c>
      <c r="S11" s="21">
        <f t="shared" si="5"/>
        <v>26355082124.760002</v>
      </c>
      <c r="T11" s="21">
        <f t="shared" si="3"/>
        <v>16618</v>
      </c>
      <c r="U11" s="21">
        <f t="shared" si="4"/>
        <v>48046029223.976501</v>
      </c>
      <c r="V11" s="11"/>
    </row>
    <row r="12" spans="1:22" s="5" customFormat="1" x14ac:dyDescent="0.2">
      <c r="A12" s="17">
        <v>5</v>
      </c>
      <c r="B12" s="12" t="s">
        <v>51</v>
      </c>
      <c r="C12" s="1" t="s">
        <v>52</v>
      </c>
      <c r="D12" s="22">
        <v>454</v>
      </c>
      <c r="E12" s="22">
        <v>1633171179</v>
      </c>
      <c r="F12" s="22">
        <v>2094</v>
      </c>
      <c r="G12" s="22">
        <v>843567383.09000003</v>
      </c>
      <c r="H12" s="22">
        <v>4609</v>
      </c>
      <c r="I12" s="22">
        <v>3513512031.6782999</v>
      </c>
      <c r="J12" s="22">
        <v>7273</v>
      </c>
      <c r="K12" s="22">
        <v>2046773493.0004001</v>
      </c>
      <c r="L12" s="20">
        <f t="shared" si="0"/>
        <v>14430</v>
      </c>
      <c r="M12" s="20">
        <f t="shared" si="1"/>
        <v>8037024086.7686996</v>
      </c>
      <c r="N12" s="22">
        <v>519</v>
      </c>
      <c r="O12" s="22">
        <v>12979848713.18</v>
      </c>
      <c r="P12" s="22">
        <v>708</v>
      </c>
      <c r="Q12" s="22">
        <v>13660162937.110001</v>
      </c>
      <c r="R12" s="20">
        <f t="shared" si="5"/>
        <v>1227</v>
      </c>
      <c r="S12" s="20">
        <f t="shared" si="5"/>
        <v>26640011650.290001</v>
      </c>
      <c r="T12" s="20">
        <f t="shared" si="3"/>
        <v>15657</v>
      </c>
      <c r="U12" s="20">
        <f t="shared" si="4"/>
        <v>34677035737.058701</v>
      </c>
      <c r="V12" s="11"/>
    </row>
    <row r="13" spans="1:22" s="5" customFormat="1" x14ac:dyDescent="0.2">
      <c r="A13" s="14">
        <v>6</v>
      </c>
      <c r="B13" s="15" t="s">
        <v>20</v>
      </c>
      <c r="C13" s="16" t="s">
        <v>21</v>
      </c>
      <c r="D13" s="21">
        <v>213</v>
      </c>
      <c r="E13" s="21">
        <v>383193233.25999999</v>
      </c>
      <c r="F13" s="21">
        <v>930</v>
      </c>
      <c r="G13" s="21">
        <v>879810661.40740001</v>
      </c>
      <c r="H13" s="21">
        <v>248</v>
      </c>
      <c r="I13" s="21">
        <v>848287984.98000002</v>
      </c>
      <c r="J13" s="21">
        <v>778</v>
      </c>
      <c r="K13" s="21">
        <v>755714308.25999999</v>
      </c>
      <c r="L13" s="21">
        <f t="shared" si="0"/>
        <v>2169</v>
      </c>
      <c r="M13" s="21">
        <f t="shared" si="1"/>
        <v>2867006187.9074001</v>
      </c>
      <c r="N13" s="21">
        <v>821</v>
      </c>
      <c r="O13" s="21">
        <v>14515024938.950001</v>
      </c>
      <c r="P13" s="21">
        <v>887</v>
      </c>
      <c r="Q13" s="21">
        <v>14355984428.799999</v>
      </c>
      <c r="R13" s="21">
        <f t="shared" ref="R13:R20" si="6">N13+P13</f>
        <v>1708</v>
      </c>
      <c r="S13" s="21">
        <f t="shared" ref="S13:S20" si="7">O13+Q13</f>
        <v>28871009367.75</v>
      </c>
      <c r="T13" s="21">
        <f t="shared" si="3"/>
        <v>3877</v>
      </c>
      <c r="U13" s="21">
        <f t="shared" si="4"/>
        <v>31738015555.657402</v>
      </c>
      <c r="V13" s="11"/>
    </row>
    <row r="14" spans="1:22" s="5" customFormat="1" x14ac:dyDescent="0.2">
      <c r="A14" s="17">
        <v>7</v>
      </c>
      <c r="B14" s="30" t="s">
        <v>55</v>
      </c>
      <c r="C14" s="1" t="s">
        <v>56</v>
      </c>
      <c r="D14" s="22">
        <v>5733</v>
      </c>
      <c r="E14" s="22">
        <v>5014900771.5200005</v>
      </c>
      <c r="F14" s="22">
        <v>10105</v>
      </c>
      <c r="G14" s="22">
        <v>2398576226.2277002</v>
      </c>
      <c r="H14" s="22">
        <v>47187</v>
      </c>
      <c r="I14" s="22">
        <v>3919788531.2800002</v>
      </c>
      <c r="J14" s="22">
        <v>39134</v>
      </c>
      <c r="K14" s="22">
        <v>4138816930.7456002</v>
      </c>
      <c r="L14" s="20">
        <f t="shared" si="0"/>
        <v>102159</v>
      </c>
      <c r="M14" s="20">
        <f t="shared" si="1"/>
        <v>15472082459.7733</v>
      </c>
      <c r="N14" s="22">
        <v>875</v>
      </c>
      <c r="O14" s="22">
        <v>3983684693.8400002</v>
      </c>
      <c r="P14" s="22">
        <v>928</v>
      </c>
      <c r="Q14" s="22">
        <v>5789694971.7399998</v>
      </c>
      <c r="R14" s="20">
        <f t="shared" si="6"/>
        <v>1803</v>
      </c>
      <c r="S14" s="20">
        <f t="shared" si="7"/>
        <v>9773379665.5799999</v>
      </c>
      <c r="T14" s="20">
        <f t="shared" si="3"/>
        <v>103962</v>
      </c>
      <c r="U14" s="20">
        <f t="shared" si="4"/>
        <v>25245462125.353302</v>
      </c>
      <c r="V14" s="11"/>
    </row>
    <row r="15" spans="1:22" s="5" customFormat="1" x14ac:dyDescent="0.2">
      <c r="A15" s="14">
        <v>8</v>
      </c>
      <c r="B15" s="29" t="s">
        <v>49</v>
      </c>
      <c r="C15" s="16" t="s">
        <v>50</v>
      </c>
      <c r="D15" s="21">
        <v>15098</v>
      </c>
      <c r="E15" s="21">
        <v>6389495429.3800001</v>
      </c>
      <c r="F15" s="21">
        <v>30227</v>
      </c>
      <c r="G15" s="21">
        <v>5079151624.3500004</v>
      </c>
      <c r="H15" s="21">
        <v>80372</v>
      </c>
      <c r="I15" s="21">
        <v>2674747787.8400002</v>
      </c>
      <c r="J15" s="21">
        <v>108711</v>
      </c>
      <c r="K15" s="21">
        <v>3746509519.2600002</v>
      </c>
      <c r="L15" s="21">
        <f t="shared" si="0"/>
        <v>234408</v>
      </c>
      <c r="M15" s="21">
        <f t="shared" si="1"/>
        <v>17889904360.830002</v>
      </c>
      <c r="N15" s="21">
        <v>710</v>
      </c>
      <c r="O15" s="21">
        <v>3061235072.9299998</v>
      </c>
      <c r="P15" s="21">
        <v>697</v>
      </c>
      <c r="Q15" s="21">
        <v>4136972245.21</v>
      </c>
      <c r="R15" s="21">
        <f t="shared" si="6"/>
        <v>1407</v>
      </c>
      <c r="S15" s="21">
        <f t="shared" si="7"/>
        <v>7198207318.1399994</v>
      </c>
      <c r="T15" s="21">
        <f t="shared" si="3"/>
        <v>235815</v>
      </c>
      <c r="U15" s="21">
        <f t="shared" si="4"/>
        <v>25088111678.970001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306</v>
      </c>
      <c r="E16" s="22">
        <v>1226671392.5</v>
      </c>
      <c r="F16" s="22">
        <v>1457</v>
      </c>
      <c r="G16" s="22">
        <v>563598299.79999995</v>
      </c>
      <c r="H16" s="22">
        <v>3053</v>
      </c>
      <c r="I16" s="22">
        <v>2812994194.96</v>
      </c>
      <c r="J16" s="22">
        <v>4852</v>
      </c>
      <c r="K16" s="22">
        <v>2491289602.0167999</v>
      </c>
      <c r="L16" s="20">
        <f t="shared" si="0"/>
        <v>9668</v>
      </c>
      <c r="M16" s="20">
        <f t="shared" si="1"/>
        <v>7094553489.2768002</v>
      </c>
      <c r="N16" s="22">
        <v>1729</v>
      </c>
      <c r="O16" s="22">
        <v>5068439173.0299997</v>
      </c>
      <c r="P16" s="22">
        <v>1771</v>
      </c>
      <c r="Q16" s="22">
        <v>6091145369.3800001</v>
      </c>
      <c r="R16" s="20">
        <f t="shared" si="6"/>
        <v>3500</v>
      </c>
      <c r="S16" s="20">
        <f t="shared" si="7"/>
        <v>11159584542.41</v>
      </c>
      <c r="T16" s="20">
        <f t="shared" si="3"/>
        <v>13168</v>
      </c>
      <c r="U16" s="20">
        <f t="shared" si="4"/>
        <v>18254138031.686798</v>
      </c>
      <c r="V16" s="11"/>
    </row>
    <row r="17" spans="1:22" s="5" customFormat="1" x14ac:dyDescent="0.2">
      <c r="A17" s="14">
        <v>10</v>
      </c>
      <c r="B17" s="29" t="s">
        <v>57</v>
      </c>
      <c r="C17" s="16" t="s">
        <v>58</v>
      </c>
      <c r="D17" s="21">
        <v>274</v>
      </c>
      <c r="E17" s="21">
        <v>1807810879.6500001</v>
      </c>
      <c r="F17" s="21">
        <v>1507</v>
      </c>
      <c r="G17" s="21">
        <v>659590860.13999999</v>
      </c>
      <c r="H17" s="21">
        <v>1099</v>
      </c>
      <c r="I17" s="21">
        <v>3297907234.5599999</v>
      </c>
      <c r="J17" s="21">
        <v>1376</v>
      </c>
      <c r="K17" s="21">
        <v>4220300331.0300002</v>
      </c>
      <c r="L17" s="21">
        <f t="shared" si="0"/>
        <v>4256</v>
      </c>
      <c r="M17" s="21">
        <f t="shared" si="1"/>
        <v>9985609305.3800011</v>
      </c>
      <c r="N17" s="21">
        <v>368</v>
      </c>
      <c r="O17" s="21">
        <v>2639611569.8299999</v>
      </c>
      <c r="P17" s="21">
        <v>254</v>
      </c>
      <c r="Q17" s="21">
        <v>2942573171.23</v>
      </c>
      <c r="R17" s="21">
        <f t="shared" si="6"/>
        <v>622</v>
      </c>
      <c r="S17" s="21">
        <f t="shared" si="7"/>
        <v>5582184741.0599995</v>
      </c>
      <c r="T17" s="21">
        <f t="shared" si="3"/>
        <v>4878</v>
      </c>
      <c r="U17" s="21">
        <f t="shared" si="4"/>
        <v>15567794046.440001</v>
      </c>
      <c r="V17" s="11"/>
    </row>
    <row r="18" spans="1:22" s="5" customFormat="1" x14ac:dyDescent="0.2">
      <c r="A18" s="17">
        <v>11</v>
      </c>
      <c r="B18" s="30" t="s">
        <v>61</v>
      </c>
      <c r="C18" s="1" t="s">
        <v>62</v>
      </c>
      <c r="D18" s="22"/>
      <c r="E18" s="22"/>
      <c r="F18" s="22">
        <v>2</v>
      </c>
      <c r="G18" s="22">
        <v>60608606.289999999</v>
      </c>
      <c r="H18" s="22">
        <v>401</v>
      </c>
      <c r="I18" s="22">
        <v>3891271673.8600001</v>
      </c>
      <c r="J18" s="22">
        <v>421</v>
      </c>
      <c r="K18" s="22">
        <v>4547019705.0799999</v>
      </c>
      <c r="L18" s="20">
        <f t="shared" si="0"/>
        <v>824</v>
      </c>
      <c r="M18" s="20">
        <f t="shared" si="1"/>
        <v>8498899985.2299995</v>
      </c>
      <c r="N18" s="22">
        <v>79</v>
      </c>
      <c r="O18" s="22">
        <v>3103052788.8299999</v>
      </c>
      <c r="P18" s="22">
        <v>102</v>
      </c>
      <c r="Q18" s="22">
        <v>2875658007.4899998</v>
      </c>
      <c r="R18" s="20">
        <f t="shared" si="6"/>
        <v>181</v>
      </c>
      <c r="S18" s="20">
        <f t="shared" si="7"/>
        <v>5978710796.3199997</v>
      </c>
      <c r="T18" s="20">
        <f t="shared" si="3"/>
        <v>1005</v>
      </c>
      <c r="U18" s="20">
        <f t="shared" si="4"/>
        <v>14477610781.549999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148</v>
      </c>
      <c r="E19" s="21">
        <v>29942455.129999999</v>
      </c>
      <c r="F19" s="21">
        <v>509</v>
      </c>
      <c r="G19" s="21">
        <v>151779712.71000001</v>
      </c>
      <c r="H19" s="21">
        <v>523</v>
      </c>
      <c r="I19" s="21">
        <v>239155948.21000001</v>
      </c>
      <c r="J19" s="21">
        <v>870</v>
      </c>
      <c r="K19" s="21">
        <v>248823542.33000001</v>
      </c>
      <c r="L19" s="21">
        <f t="shared" si="0"/>
        <v>2050</v>
      </c>
      <c r="M19" s="21">
        <f t="shared" si="1"/>
        <v>669701658.38</v>
      </c>
      <c r="N19" s="21">
        <v>1171</v>
      </c>
      <c r="O19" s="21">
        <v>4479069652.2799997</v>
      </c>
      <c r="P19" s="21">
        <v>1166</v>
      </c>
      <c r="Q19" s="21">
        <v>4474154054.8800001</v>
      </c>
      <c r="R19" s="21">
        <f t="shared" si="6"/>
        <v>2337</v>
      </c>
      <c r="S19" s="21">
        <f t="shared" si="7"/>
        <v>8953223707.1599998</v>
      </c>
      <c r="T19" s="21">
        <f t="shared" si="3"/>
        <v>4387</v>
      </c>
      <c r="U19" s="21">
        <f t="shared" si="4"/>
        <v>9622925365.539999</v>
      </c>
      <c r="V19" s="11"/>
    </row>
    <row r="20" spans="1:22" s="5" customFormat="1" x14ac:dyDescent="0.2">
      <c r="A20" s="17">
        <v>13</v>
      </c>
      <c r="B20" s="30" t="s">
        <v>26</v>
      </c>
      <c r="C20" s="1" t="s">
        <v>27</v>
      </c>
      <c r="D20" s="22"/>
      <c r="E20" s="22"/>
      <c r="F20" s="22"/>
      <c r="G20" s="22"/>
      <c r="H20" s="22">
        <v>612</v>
      </c>
      <c r="I20" s="22">
        <v>3129788060.9099998</v>
      </c>
      <c r="J20" s="22">
        <v>478</v>
      </c>
      <c r="K20" s="22">
        <v>2865682476.1700001</v>
      </c>
      <c r="L20" s="20">
        <f t="shared" si="0"/>
        <v>1090</v>
      </c>
      <c r="M20" s="20">
        <f t="shared" si="1"/>
        <v>5995470537.0799999</v>
      </c>
      <c r="N20" s="22">
        <v>78</v>
      </c>
      <c r="O20" s="22">
        <v>993239792.79999995</v>
      </c>
      <c r="P20" s="22">
        <v>102</v>
      </c>
      <c r="Q20" s="22">
        <v>1258235547.5699999</v>
      </c>
      <c r="R20" s="20">
        <f t="shared" si="6"/>
        <v>180</v>
      </c>
      <c r="S20" s="20">
        <f t="shared" si="7"/>
        <v>2251475340.3699999</v>
      </c>
      <c r="T20" s="20">
        <f t="shared" si="3"/>
        <v>1270</v>
      </c>
      <c r="U20" s="20">
        <f t="shared" si="4"/>
        <v>8246945877.4499998</v>
      </c>
      <c r="V20" s="11"/>
    </row>
    <row r="21" spans="1:22" s="5" customFormat="1" x14ac:dyDescent="0.2">
      <c r="A21" s="14">
        <v>14</v>
      </c>
      <c r="B21" s="15" t="s">
        <v>32</v>
      </c>
      <c r="C21" s="16" t="s">
        <v>33</v>
      </c>
      <c r="D21" s="21">
        <v>45</v>
      </c>
      <c r="E21" s="21">
        <v>518120602.63999999</v>
      </c>
      <c r="F21" s="21">
        <v>101</v>
      </c>
      <c r="G21" s="21">
        <v>73169785.819999993</v>
      </c>
      <c r="H21" s="21">
        <v>278</v>
      </c>
      <c r="I21" s="21">
        <v>685781470.87</v>
      </c>
      <c r="J21" s="21">
        <v>620</v>
      </c>
      <c r="K21" s="21">
        <v>1012538225.12</v>
      </c>
      <c r="L21" s="21">
        <f t="shared" ref="L21:L38" si="8">D21+F21+H21+J21</f>
        <v>1044</v>
      </c>
      <c r="M21" s="21">
        <f t="shared" ref="M21:M38" si="9">E21+G21+I21+K21</f>
        <v>2289610084.4499998</v>
      </c>
      <c r="N21" s="21">
        <v>259</v>
      </c>
      <c r="O21" s="21">
        <v>2841036020.96</v>
      </c>
      <c r="P21" s="21">
        <v>263</v>
      </c>
      <c r="Q21" s="21">
        <v>2942792078.3000002</v>
      </c>
      <c r="R21" s="21">
        <f t="shared" si="5"/>
        <v>522</v>
      </c>
      <c r="S21" s="21">
        <f t="shared" si="5"/>
        <v>5783828099.2600002</v>
      </c>
      <c r="T21" s="21">
        <f t="shared" ref="T21:T38" si="10">L21+R21</f>
        <v>1566</v>
      </c>
      <c r="U21" s="21">
        <f t="shared" ref="U21:U38" si="11">M21+S21</f>
        <v>8073438183.71</v>
      </c>
      <c r="V21" s="11"/>
    </row>
    <row r="22" spans="1:22" s="5" customFormat="1" x14ac:dyDescent="0.2">
      <c r="A22" s="17">
        <v>15</v>
      </c>
      <c r="B22" s="30" t="s">
        <v>30</v>
      </c>
      <c r="C22" s="1" t="s">
        <v>31</v>
      </c>
      <c r="D22" s="22">
        <v>263</v>
      </c>
      <c r="E22" s="22">
        <v>362216576.85000002</v>
      </c>
      <c r="F22" s="22">
        <v>431</v>
      </c>
      <c r="G22" s="22">
        <v>156464400.2911</v>
      </c>
      <c r="H22" s="22">
        <v>453</v>
      </c>
      <c r="I22" s="22">
        <v>892785047.57000005</v>
      </c>
      <c r="J22" s="22">
        <v>688</v>
      </c>
      <c r="K22" s="22">
        <v>458420621.2317</v>
      </c>
      <c r="L22" s="20">
        <f t="shared" ref="L22:L25" si="12">D22+F22+H22+J22</f>
        <v>1835</v>
      </c>
      <c r="M22" s="20">
        <f t="shared" ref="M22:M25" si="13">E22+G22+I22+K22</f>
        <v>1869886645.9428</v>
      </c>
      <c r="N22" s="22">
        <v>1082</v>
      </c>
      <c r="O22" s="22">
        <v>2535548553.6700001</v>
      </c>
      <c r="P22" s="22">
        <v>1107</v>
      </c>
      <c r="Q22" s="22">
        <v>2904957374.3000002</v>
      </c>
      <c r="R22" s="20">
        <f t="shared" ref="R22:R25" si="14">N22+P22</f>
        <v>2189</v>
      </c>
      <c r="S22" s="20">
        <f t="shared" ref="S22:S25" si="15">O22+Q22</f>
        <v>5440505927.9700003</v>
      </c>
      <c r="T22" s="20">
        <f t="shared" ref="T22:T25" si="16">L22+R22</f>
        <v>4024</v>
      </c>
      <c r="U22" s="20">
        <f t="shared" ref="U22:U25" si="17">M22+S22</f>
        <v>7310392573.9127998</v>
      </c>
      <c r="V22" s="11"/>
    </row>
    <row r="23" spans="1:22" s="5" customFormat="1" x14ac:dyDescent="0.2">
      <c r="A23" s="14">
        <v>16</v>
      </c>
      <c r="B23" s="29" t="s">
        <v>59</v>
      </c>
      <c r="C23" s="16" t="s">
        <v>60</v>
      </c>
      <c r="D23" s="21"/>
      <c r="E23" s="21"/>
      <c r="F23" s="21"/>
      <c r="G23" s="21"/>
      <c r="H23" s="21">
        <v>600</v>
      </c>
      <c r="I23" s="21">
        <v>3099095401.2800002</v>
      </c>
      <c r="J23" s="21">
        <v>634</v>
      </c>
      <c r="K23" s="21">
        <v>2749498171.6900001</v>
      </c>
      <c r="L23" s="21">
        <f t="shared" si="12"/>
        <v>1234</v>
      </c>
      <c r="M23" s="21">
        <f t="shared" si="13"/>
        <v>5848593572.9700003</v>
      </c>
      <c r="N23" s="21">
        <v>11</v>
      </c>
      <c r="O23" s="21">
        <v>234412930</v>
      </c>
      <c r="P23" s="21">
        <v>24</v>
      </c>
      <c r="Q23" s="21">
        <v>597500000</v>
      </c>
      <c r="R23" s="21">
        <f t="shared" si="14"/>
        <v>35</v>
      </c>
      <c r="S23" s="21">
        <f t="shared" si="15"/>
        <v>831912930</v>
      </c>
      <c r="T23" s="21">
        <f t="shared" si="16"/>
        <v>1269</v>
      </c>
      <c r="U23" s="21">
        <f t="shared" si="17"/>
        <v>6680506502.9700003</v>
      </c>
      <c r="V23" s="11"/>
    </row>
    <row r="24" spans="1:22" s="5" customFormat="1" x14ac:dyDescent="0.2">
      <c r="A24" s="17">
        <v>17</v>
      </c>
      <c r="B24" s="30" t="s">
        <v>24</v>
      </c>
      <c r="C24" s="1" t="s">
        <v>25</v>
      </c>
      <c r="D24" s="22">
        <v>542</v>
      </c>
      <c r="E24" s="22">
        <v>632030820.08000004</v>
      </c>
      <c r="F24" s="22">
        <v>1862</v>
      </c>
      <c r="G24" s="22">
        <v>257200840.66</v>
      </c>
      <c r="H24" s="22">
        <v>407</v>
      </c>
      <c r="I24" s="22">
        <v>584709405.42999995</v>
      </c>
      <c r="J24" s="22">
        <v>1278</v>
      </c>
      <c r="K24" s="22">
        <v>321198843.0596</v>
      </c>
      <c r="L24" s="20">
        <f t="shared" si="12"/>
        <v>4089</v>
      </c>
      <c r="M24" s="20">
        <f t="shared" si="13"/>
        <v>1795139909.2296</v>
      </c>
      <c r="N24" s="22">
        <v>768</v>
      </c>
      <c r="O24" s="22">
        <v>1740197178.0699999</v>
      </c>
      <c r="P24" s="22">
        <v>1291</v>
      </c>
      <c r="Q24" s="22">
        <v>2157564798.73</v>
      </c>
      <c r="R24" s="20">
        <f t="shared" si="14"/>
        <v>2059</v>
      </c>
      <c r="S24" s="20">
        <f t="shared" si="15"/>
        <v>3897761976.8000002</v>
      </c>
      <c r="T24" s="20">
        <f t="shared" si="16"/>
        <v>6148</v>
      </c>
      <c r="U24" s="20">
        <f t="shared" si="17"/>
        <v>5692901886.0296001</v>
      </c>
      <c r="V24" s="11"/>
    </row>
    <row r="25" spans="1:22" s="5" customFormat="1" x14ac:dyDescent="0.2">
      <c r="A25" s="14">
        <v>18</v>
      </c>
      <c r="B25" s="29" t="s">
        <v>77</v>
      </c>
      <c r="C25" s="16" t="s">
        <v>78</v>
      </c>
      <c r="D25" s="21">
        <v>302</v>
      </c>
      <c r="E25" s="21">
        <v>99008696.239999995</v>
      </c>
      <c r="F25" s="21">
        <v>59</v>
      </c>
      <c r="G25" s="21">
        <v>33761528.640000001</v>
      </c>
      <c r="H25" s="21">
        <v>46549</v>
      </c>
      <c r="I25" s="21">
        <v>214454244.69</v>
      </c>
      <c r="J25" s="21">
        <v>136641</v>
      </c>
      <c r="K25" s="21">
        <v>2166661568</v>
      </c>
      <c r="L25" s="21">
        <f t="shared" si="12"/>
        <v>183551</v>
      </c>
      <c r="M25" s="21">
        <f t="shared" si="13"/>
        <v>2513886037.5700002</v>
      </c>
      <c r="N25" s="21">
        <v>1949</v>
      </c>
      <c r="O25" s="21">
        <v>2428679686.3499999</v>
      </c>
      <c r="P25" s="21">
        <v>5425</v>
      </c>
      <c r="Q25" s="21">
        <v>538611457.37</v>
      </c>
      <c r="R25" s="21">
        <f t="shared" si="14"/>
        <v>7374</v>
      </c>
      <c r="S25" s="21">
        <f t="shared" si="15"/>
        <v>2967291143.7199998</v>
      </c>
      <c r="T25" s="21">
        <f t="shared" si="16"/>
        <v>190925</v>
      </c>
      <c r="U25" s="21">
        <f t="shared" si="17"/>
        <v>5481177181.29</v>
      </c>
      <c r="V25" s="11"/>
    </row>
    <row r="26" spans="1:22" s="5" customFormat="1" x14ac:dyDescent="0.2">
      <c r="A26" s="17">
        <v>19</v>
      </c>
      <c r="B26" s="30" t="s">
        <v>34</v>
      </c>
      <c r="C26" s="1" t="s">
        <v>35</v>
      </c>
      <c r="D26" s="22">
        <v>1045</v>
      </c>
      <c r="E26" s="22">
        <v>137753934.03999999</v>
      </c>
      <c r="F26" s="22">
        <v>900</v>
      </c>
      <c r="G26" s="22">
        <v>108037923.90000001</v>
      </c>
      <c r="H26" s="22">
        <v>13282</v>
      </c>
      <c r="I26" s="22">
        <v>1163680473.9154</v>
      </c>
      <c r="J26" s="22">
        <v>14749</v>
      </c>
      <c r="K26" s="22">
        <v>1684750383.9758999</v>
      </c>
      <c r="L26" s="20">
        <f t="shared" si="8"/>
        <v>29976</v>
      </c>
      <c r="M26" s="20">
        <f t="shared" si="9"/>
        <v>3094222715.8312998</v>
      </c>
      <c r="N26" s="22">
        <v>3323</v>
      </c>
      <c r="O26" s="22">
        <v>1277096099.8</v>
      </c>
      <c r="P26" s="22">
        <v>9118</v>
      </c>
      <c r="Q26" s="22">
        <v>806401972.64999998</v>
      </c>
      <c r="R26" s="20">
        <f t="shared" si="5"/>
        <v>12441</v>
      </c>
      <c r="S26" s="20">
        <f t="shared" si="5"/>
        <v>2083498072.4499998</v>
      </c>
      <c r="T26" s="20">
        <f t="shared" si="10"/>
        <v>42417</v>
      </c>
      <c r="U26" s="20">
        <f t="shared" si="11"/>
        <v>5177720788.2812996</v>
      </c>
      <c r="V26" s="11"/>
    </row>
    <row r="27" spans="1:22" s="5" customFormat="1" x14ac:dyDescent="0.2">
      <c r="A27" s="14">
        <v>20</v>
      </c>
      <c r="B27" s="29" t="s">
        <v>28</v>
      </c>
      <c r="C27" s="16" t="s">
        <v>29</v>
      </c>
      <c r="D27" s="21">
        <v>201</v>
      </c>
      <c r="E27" s="21">
        <v>196168587.81999999</v>
      </c>
      <c r="F27" s="21">
        <v>610</v>
      </c>
      <c r="G27" s="21">
        <v>202387419.99000001</v>
      </c>
      <c r="H27" s="21">
        <v>397</v>
      </c>
      <c r="I27" s="21">
        <v>209568303.55000001</v>
      </c>
      <c r="J27" s="21">
        <v>1114</v>
      </c>
      <c r="K27" s="21">
        <v>195179784.38999999</v>
      </c>
      <c r="L27" s="21">
        <f t="shared" si="8"/>
        <v>2322</v>
      </c>
      <c r="M27" s="21">
        <f t="shared" si="9"/>
        <v>803304095.75</v>
      </c>
      <c r="N27" s="21">
        <v>262</v>
      </c>
      <c r="O27" s="21">
        <v>2140115971.8900001</v>
      </c>
      <c r="P27" s="21">
        <v>606</v>
      </c>
      <c r="Q27" s="21">
        <v>1781817110.3099999</v>
      </c>
      <c r="R27" s="21">
        <f t="shared" ref="R27:R110" si="18">N27+P27</f>
        <v>868</v>
      </c>
      <c r="S27" s="21">
        <f t="shared" ref="S27:S110" si="19">O27+Q27</f>
        <v>3921933082.1999998</v>
      </c>
      <c r="T27" s="21">
        <f t="shared" si="10"/>
        <v>3190</v>
      </c>
      <c r="U27" s="21">
        <f t="shared" si="11"/>
        <v>4725237177.9499998</v>
      </c>
      <c r="V27" s="11"/>
    </row>
    <row r="28" spans="1:22" s="5" customFormat="1" x14ac:dyDescent="0.2">
      <c r="A28" s="17">
        <v>21</v>
      </c>
      <c r="B28" s="30" t="s">
        <v>36</v>
      </c>
      <c r="C28" s="1" t="s">
        <v>37</v>
      </c>
      <c r="D28" s="22">
        <v>117</v>
      </c>
      <c r="E28" s="22">
        <v>386844041.50999999</v>
      </c>
      <c r="F28" s="22">
        <v>878</v>
      </c>
      <c r="G28" s="22">
        <v>184353674.59</v>
      </c>
      <c r="H28" s="22">
        <v>19380</v>
      </c>
      <c r="I28" s="22">
        <v>543797027.84000003</v>
      </c>
      <c r="J28" s="22">
        <v>166563</v>
      </c>
      <c r="K28" s="22">
        <v>1063076052.22</v>
      </c>
      <c r="L28" s="20">
        <f t="shared" si="8"/>
        <v>186938</v>
      </c>
      <c r="M28" s="20">
        <f t="shared" si="9"/>
        <v>2178070796.1599998</v>
      </c>
      <c r="N28" s="22">
        <v>209</v>
      </c>
      <c r="O28" s="22">
        <v>1414192424</v>
      </c>
      <c r="P28" s="22">
        <v>323</v>
      </c>
      <c r="Q28" s="22">
        <v>1112466266.0999999</v>
      </c>
      <c r="R28" s="20">
        <f t="shared" si="18"/>
        <v>532</v>
      </c>
      <c r="S28" s="20">
        <f t="shared" si="19"/>
        <v>2526658690.0999999</v>
      </c>
      <c r="T28" s="20">
        <f t="shared" si="10"/>
        <v>187470</v>
      </c>
      <c r="U28" s="20">
        <f t="shared" si="11"/>
        <v>4704729486.2600002</v>
      </c>
      <c r="V28" s="11"/>
    </row>
    <row r="29" spans="1:22" s="5" customFormat="1" x14ac:dyDescent="0.2">
      <c r="A29" s="14">
        <v>22</v>
      </c>
      <c r="B29" s="29" t="s">
        <v>67</v>
      </c>
      <c r="C29" s="16" t="s">
        <v>68</v>
      </c>
      <c r="D29" s="21">
        <v>598</v>
      </c>
      <c r="E29" s="21">
        <v>409216884.44999999</v>
      </c>
      <c r="F29" s="21">
        <v>3760</v>
      </c>
      <c r="G29" s="21">
        <v>726480202.51999998</v>
      </c>
      <c r="H29" s="21">
        <v>6344</v>
      </c>
      <c r="I29" s="21">
        <v>578861945.90999997</v>
      </c>
      <c r="J29" s="21">
        <v>36055</v>
      </c>
      <c r="K29" s="21">
        <v>1090566976.9000001</v>
      </c>
      <c r="L29" s="21">
        <f t="shared" ref="L29:L34" si="20">D29+F29+H29+J29</f>
        <v>46757</v>
      </c>
      <c r="M29" s="21">
        <f t="shared" ref="M29:M34" si="21">E29+G29+I29+K29</f>
        <v>2805126009.7800002</v>
      </c>
      <c r="N29" s="21">
        <v>206</v>
      </c>
      <c r="O29" s="21">
        <v>1099860276.5599999</v>
      </c>
      <c r="P29" s="21">
        <v>181</v>
      </c>
      <c r="Q29" s="21">
        <v>498043249.87</v>
      </c>
      <c r="R29" s="21">
        <f t="shared" ref="R29:R34" si="22">N29+P29</f>
        <v>387</v>
      </c>
      <c r="S29" s="21">
        <f t="shared" ref="S29:S34" si="23">O29+Q29</f>
        <v>1597903526.4299998</v>
      </c>
      <c r="T29" s="21">
        <f t="shared" ref="T29:T34" si="24">L29+R29</f>
        <v>47144</v>
      </c>
      <c r="U29" s="21">
        <f t="shared" ref="U29:U34" si="25">M29+S29</f>
        <v>4403029536.21</v>
      </c>
      <c r="V29" s="11"/>
    </row>
    <row r="30" spans="1:22" s="5" customFormat="1" x14ac:dyDescent="0.2">
      <c r="A30" s="17">
        <v>23</v>
      </c>
      <c r="B30" s="30" t="s">
        <v>83</v>
      </c>
      <c r="C30" s="1" t="s">
        <v>84</v>
      </c>
      <c r="D30" s="22"/>
      <c r="E30" s="22"/>
      <c r="F30" s="22"/>
      <c r="G30" s="22"/>
      <c r="H30" s="22">
        <v>10</v>
      </c>
      <c r="I30" s="22">
        <v>149214357.63</v>
      </c>
      <c r="J30" s="22"/>
      <c r="K30" s="22"/>
      <c r="L30" s="20">
        <f t="shared" si="20"/>
        <v>10</v>
      </c>
      <c r="M30" s="20">
        <f t="shared" si="21"/>
        <v>149214357.63</v>
      </c>
      <c r="N30" s="22">
        <v>4</v>
      </c>
      <c r="O30" s="22">
        <v>2034844375</v>
      </c>
      <c r="P30" s="22">
        <v>4</v>
      </c>
      <c r="Q30" s="22">
        <v>2000000000</v>
      </c>
      <c r="R30" s="20">
        <f t="shared" si="22"/>
        <v>8</v>
      </c>
      <c r="S30" s="20">
        <f t="shared" si="23"/>
        <v>4034844375</v>
      </c>
      <c r="T30" s="20">
        <f t="shared" si="24"/>
        <v>18</v>
      </c>
      <c r="U30" s="20">
        <f t="shared" si="25"/>
        <v>4184058732.6300001</v>
      </c>
      <c r="V30" s="11"/>
    </row>
    <row r="31" spans="1:22" s="5" customFormat="1" x14ac:dyDescent="0.2">
      <c r="A31" s="14">
        <v>24</v>
      </c>
      <c r="B31" s="29" t="s">
        <v>38</v>
      </c>
      <c r="C31" s="16" t="s">
        <v>39</v>
      </c>
      <c r="D31" s="21">
        <v>155</v>
      </c>
      <c r="E31" s="21">
        <v>491358263.44999999</v>
      </c>
      <c r="F31" s="21">
        <v>15</v>
      </c>
      <c r="G31" s="21">
        <v>15660629.699999999</v>
      </c>
      <c r="H31" s="21">
        <v>172</v>
      </c>
      <c r="I31" s="21">
        <v>605717393.94000006</v>
      </c>
      <c r="J31" s="21">
        <v>424</v>
      </c>
      <c r="K31" s="21">
        <v>903408165.40999997</v>
      </c>
      <c r="L31" s="21">
        <f t="shared" si="20"/>
        <v>766</v>
      </c>
      <c r="M31" s="21">
        <f t="shared" si="21"/>
        <v>2016144452.5</v>
      </c>
      <c r="N31" s="21">
        <v>142</v>
      </c>
      <c r="O31" s="21">
        <v>912650162.14999998</v>
      </c>
      <c r="P31" s="21">
        <v>150</v>
      </c>
      <c r="Q31" s="21">
        <v>1136710026.1500001</v>
      </c>
      <c r="R31" s="21">
        <f t="shared" si="22"/>
        <v>292</v>
      </c>
      <c r="S31" s="21">
        <f t="shared" si="23"/>
        <v>2049360188.3000002</v>
      </c>
      <c r="T31" s="21">
        <f t="shared" si="24"/>
        <v>1058</v>
      </c>
      <c r="U31" s="21">
        <f t="shared" si="25"/>
        <v>4065504640.8000002</v>
      </c>
      <c r="V31" s="11"/>
    </row>
    <row r="32" spans="1:22" s="5" customFormat="1" x14ac:dyDescent="0.2">
      <c r="A32" s="17">
        <v>25</v>
      </c>
      <c r="B32" s="30" t="s">
        <v>71</v>
      </c>
      <c r="C32" s="1" t="s">
        <v>72</v>
      </c>
      <c r="D32" s="22">
        <v>1678</v>
      </c>
      <c r="E32" s="22">
        <v>166952770.44999999</v>
      </c>
      <c r="F32" s="22">
        <v>4376</v>
      </c>
      <c r="G32" s="22">
        <v>289874049.48000002</v>
      </c>
      <c r="H32" s="22">
        <v>52946</v>
      </c>
      <c r="I32" s="22">
        <v>547638205.94400001</v>
      </c>
      <c r="J32" s="22">
        <v>77398</v>
      </c>
      <c r="K32" s="22">
        <v>1124277325.1700001</v>
      </c>
      <c r="L32" s="20">
        <f t="shared" si="20"/>
        <v>136398</v>
      </c>
      <c r="M32" s="20">
        <f t="shared" si="21"/>
        <v>2128742351.0440001</v>
      </c>
      <c r="N32" s="22">
        <v>1491</v>
      </c>
      <c r="O32" s="22">
        <v>1286589370.71</v>
      </c>
      <c r="P32" s="22">
        <v>20945</v>
      </c>
      <c r="Q32" s="22">
        <v>575593090.12</v>
      </c>
      <c r="R32" s="20">
        <f t="shared" si="22"/>
        <v>22436</v>
      </c>
      <c r="S32" s="20">
        <f t="shared" si="23"/>
        <v>1862182460.8299999</v>
      </c>
      <c r="T32" s="20">
        <f t="shared" si="24"/>
        <v>158834</v>
      </c>
      <c r="U32" s="20">
        <f t="shared" si="25"/>
        <v>3990924811.8740001</v>
      </c>
      <c r="V32" s="11"/>
    </row>
    <row r="33" spans="1:22" s="5" customFormat="1" x14ac:dyDescent="0.2">
      <c r="A33" s="14">
        <v>26</v>
      </c>
      <c r="B33" s="15" t="s">
        <v>65</v>
      </c>
      <c r="C33" s="16" t="s">
        <v>66</v>
      </c>
      <c r="D33" s="21">
        <v>36</v>
      </c>
      <c r="E33" s="21">
        <v>168742189.44</v>
      </c>
      <c r="F33" s="21">
        <v>156</v>
      </c>
      <c r="G33" s="21">
        <v>255487645.63</v>
      </c>
      <c r="H33" s="21">
        <v>229</v>
      </c>
      <c r="I33" s="21">
        <v>1243774722.4400001</v>
      </c>
      <c r="J33" s="21">
        <v>392</v>
      </c>
      <c r="K33" s="21">
        <v>1107581501.8599999</v>
      </c>
      <c r="L33" s="21">
        <f t="shared" si="20"/>
        <v>813</v>
      </c>
      <c r="M33" s="21">
        <f t="shared" si="21"/>
        <v>2775586059.3699999</v>
      </c>
      <c r="N33" s="21">
        <v>16</v>
      </c>
      <c r="O33" s="21">
        <v>535920421.12</v>
      </c>
      <c r="P33" s="21">
        <v>17</v>
      </c>
      <c r="Q33" s="21">
        <v>415990812.32999998</v>
      </c>
      <c r="R33" s="21">
        <f t="shared" si="22"/>
        <v>33</v>
      </c>
      <c r="S33" s="21">
        <f t="shared" si="23"/>
        <v>951911233.45000005</v>
      </c>
      <c r="T33" s="21">
        <f t="shared" si="24"/>
        <v>846</v>
      </c>
      <c r="U33" s="21">
        <f t="shared" si="25"/>
        <v>3727497292.8199997</v>
      </c>
      <c r="V33" s="11"/>
    </row>
    <row r="34" spans="1:22" s="5" customFormat="1" x14ac:dyDescent="0.2">
      <c r="A34" s="17">
        <v>27</v>
      </c>
      <c r="B34" s="30" t="s">
        <v>91</v>
      </c>
      <c r="C34" s="1" t="s">
        <v>92</v>
      </c>
      <c r="D34" s="22">
        <v>233</v>
      </c>
      <c r="E34" s="22">
        <v>102636015.40000001</v>
      </c>
      <c r="F34" s="22">
        <v>891</v>
      </c>
      <c r="G34" s="22">
        <v>217351655.40000001</v>
      </c>
      <c r="H34" s="22">
        <v>55163</v>
      </c>
      <c r="I34" s="22">
        <v>1081521416.4200001</v>
      </c>
      <c r="J34" s="22">
        <v>34316</v>
      </c>
      <c r="K34" s="22">
        <v>828252477.98000002</v>
      </c>
      <c r="L34" s="20">
        <f t="shared" si="20"/>
        <v>90603</v>
      </c>
      <c r="M34" s="20">
        <f t="shared" si="21"/>
        <v>2229761565.1999998</v>
      </c>
      <c r="N34" s="22">
        <v>519</v>
      </c>
      <c r="O34" s="22">
        <v>562682380.17999995</v>
      </c>
      <c r="P34" s="22">
        <v>595</v>
      </c>
      <c r="Q34" s="22">
        <v>711986173.52999997</v>
      </c>
      <c r="R34" s="20">
        <f t="shared" si="22"/>
        <v>1114</v>
      </c>
      <c r="S34" s="20">
        <f t="shared" si="23"/>
        <v>1274668553.71</v>
      </c>
      <c r="T34" s="20">
        <f t="shared" si="24"/>
        <v>91717</v>
      </c>
      <c r="U34" s="20">
        <f t="shared" si="25"/>
        <v>3504430118.9099998</v>
      </c>
      <c r="V34" s="11"/>
    </row>
    <row r="35" spans="1:22" s="5" customFormat="1" x14ac:dyDescent="0.2">
      <c r="A35" s="14">
        <v>28</v>
      </c>
      <c r="B35" s="29" t="s">
        <v>79</v>
      </c>
      <c r="C35" s="16" t="s">
        <v>80</v>
      </c>
      <c r="D35" s="21">
        <v>150</v>
      </c>
      <c r="E35" s="21">
        <v>7344566.3036000002</v>
      </c>
      <c r="F35" s="21">
        <v>1537</v>
      </c>
      <c r="G35" s="21">
        <v>128079953.45</v>
      </c>
      <c r="H35" s="21">
        <v>556</v>
      </c>
      <c r="I35" s="21">
        <v>59211613.987999998</v>
      </c>
      <c r="J35" s="21">
        <v>20583</v>
      </c>
      <c r="K35" s="21">
        <v>63626796.299999997</v>
      </c>
      <c r="L35" s="21">
        <f t="shared" si="8"/>
        <v>22826</v>
      </c>
      <c r="M35" s="21">
        <f t="shared" si="9"/>
        <v>258262930.04159999</v>
      </c>
      <c r="N35" s="21">
        <v>708</v>
      </c>
      <c r="O35" s="21">
        <v>1679208481.6500001</v>
      </c>
      <c r="P35" s="21">
        <v>883</v>
      </c>
      <c r="Q35" s="21">
        <v>1553778701.5599999</v>
      </c>
      <c r="R35" s="21">
        <f t="shared" si="18"/>
        <v>1591</v>
      </c>
      <c r="S35" s="21">
        <f t="shared" si="19"/>
        <v>3232987183.21</v>
      </c>
      <c r="T35" s="21">
        <f t="shared" si="10"/>
        <v>24417</v>
      </c>
      <c r="U35" s="21">
        <f t="shared" si="11"/>
        <v>3491250113.2516003</v>
      </c>
      <c r="V35" s="11"/>
    </row>
    <row r="36" spans="1:22" s="5" customFormat="1" x14ac:dyDescent="0.2">
      <c r="A36" s="17">
        <v>29</v>
      </c>
      <c r="B36" s="30" t="s">
        <v>22</v>
      </c>
      <c r="C36" s="1" t="s">
        <v>23</v>
      </c>
      <c r="D36" s="22">
        <v>2</v>
      </c>
      <c r="E36" s="22">
        <v>4050900.5</v>
      </c>
      <c r="F36" s="22">
        <v>4</v>
      </c>
      <c r="G36" s="22">
        <v>400134.92</v>
      </c>
      <c r="H36" s="22">
        <v>24</v>
      </c>
      <c r="I36" s="22">
        <v>77199532.760000005</v>
      </c>
      <c r="J36" s="22">
        <v>75</v>
      </c>
      <c r="K36" s="22">
        <v>5839748.8600000003</v>
      </c>
      <c r="L36" s="20">
        <f t="shared" si="8"/>
        <v>105</v>
      </c>
      <c r="M36" s="20">
        <f t="shared" si="9"/>
        <v>87490317.040000007</v>
      </c>
      <c r="N36" s="22">
        <v>163</v>
      </c>
      <c r="O36" s="22">
        <v>1627071147.6700001</v>
      </c>
      <c r="P36" s="22">
        <v>165</v>
      </c>
      <c r="Q36" s="22">
        <v>1704319341.3099999</v>
      </c>
      <c r="R36" s="20">
        <f t="shared" si="18"/>
        <v>328</v>
      </c>
      <c r="S36" s="20">
        <f t="shared" si="19"/>
        <v>3331390488.98</v>
      </c>
      <c r="T36" s="20">
        <f t="shared" si="10"/>
        <v>433</v>
      </c>
      <c r="U36" s="20">
        <f t="shared" si="11"/>
        <v>3418880806.02</v>
      </c>
      <c r="V36" s="11"/>
    </row>
    <row r="37" spans="1:22" s="5" customFormat="1" x14ac:dyDescent="0.2">
      <c r="A37" s="14">
        <v>30</v>
      </c>
      <c r="B37" s="29" t="s">
        <v>89</v>
      </c>
      <c r="C37" s="16" t="s">
        <v>90</v>
      </c>
      <c r="D37" s="21">
        <v>195</v>
      </c>
      <c r="E37" s="21">
        <v>187816991.5</v>
      </c>
      <c r="F37" s="21">
        <v>306</v>
      </c>
      <c r="G37" s="21">
        <v>104654840.3</v>
      </c>
      <c r="H37" s="21">
        <v>152</v>
      </c>
      <c r="I37" s="21">
        <v>474674894.44999999</v>
      </c>
      <c r="J37" s="21">
        <v>268</v>
      </c>
      <c r="K37" s="21">
        <v>164517440.38999999</v>
      </c>
      <c r="L37" s="21">
        <f t="shared" si="8"/>
        <v>921</v>
      </c>
      <c r="M37" s="21">
        <f t="shared" si="9"/>
        <v>931664166.63999999</v>
      </c>
      <c r="N37" s="21">
        <v>168</v>
      </c>
      <c r="O37" s="21">
        <v>883707569.13999999</v>
      </c>
      <c r="P37" s="21">
        <v>198</v>
      </c>
      <c r="Q37" s="21">
        <v>1331629235.0799999</v>
      </c>
      <c r="R37" s="21">
        <f t="shared" si="18"/>
        <v>366</v>
      </c>
      <c r="S37" s="21">
        <f t="shared" si="19"/>
        <v>2215336804.2199998</v>
      </c>
      <c r="T37" s="21">
        <f t="shared" si="10"/>
        <v>1287</v>
      </c>
      <c r="U37" s="21">
        <f t="shared" si="11"/>
        <v>3147000970.8599997</v>
      </c>
      <c r="V37" s="11"/>
    </row>
    <row r="38" spans="1:22" s="5" customFormat="1" x14ac:dyDescent="0.2">
      <c r="A38" s="17">
        <v>31</v>
      </c>
      <c r="B38" s="30" t="s">
        <v>81</v>
      </c>
      <c r="C38" s="1" t="s">
        <v>82</v>
      </c>
      <c r="D38" s="22">
        <v>553</v>
      </c>
      <c r="E38" s="22">
        <v>119742048.93000001</v>
      </c>
      <c r="F38" s="22">
        <v>1679</v>
      </c>
      <c r="G38" s="22">
        <v>248312918.91</v>
      </c>
      <c r="H38" s="22">
        <v>98857</v>
      </c>
      <c r="I38" s="22">
        <v>774510076.19000006</v>
      </c>
      <c r="J38" s="22">
        <v>88050</v>
      </c>
      <c r="K38" s="22">
        <v>666462584.73000002</v>
      </c>
      <c r="L38" s="20">
        <f t="shared" si="8"/>
        <v>189139</v>
      </c>
      <c r="M38" s="20">
        <f t="shared" si="9"/>
        <v>1809027628.7600002</v>
      </c>
      <c r="N38" s="22">
        <v>873</v>
      </c>
      <c r="O38" s="22">
        <v>694036235.10000002</v>
      </c>
      <c r="P38" s="22">
        <v>3038</v>
      </c>
      <c r="Q38" s="22">
        <v>593358887.27999997</v>
      </c>
      <c r="R38" s="20">
        <f t="shared" si="18"/>
        <v>3911</v>
      </c>
      <c r="S38" s="20">
        <f t="shared" si="19"/>
        <v>1287395122.3800001</v>
      </c>
      <c r="T38" s="20">
        <f t="shared" si="10"/>
        <v>193050</v>
      </c>
      <c r="U38" s="20">
        <f t="shared" si="11"/>
        <v>3096422751.1400003</v>
      </c>
      <c r="V38" s="11"/>
    </row>
    <row r="39" spans="1:22" s="5" customFormat="1" x14ac:dyDescent="0.2">
      <c r="A39" s="14">
        <v>32</v>
      </c>
      <c r="B39" s="15" t="s">
        <v>40</v>
      </c>
      <c r="C39" s="16" t="s">
        <v>41</v>
      </c>
      <c r="D39" s="21"/>
      <c r="E39" s="21"/>
      <c r="F39" s="21"/>
      <c r="G39" s="21"/>
      <c r="H39" s="21">
        <v>236</v>
      </c>
      <c r="I39" s="21">
        <v>792796108.32000005</v>
      </c>
      <c r="J39" s="21">
        <v>317</v>
      </c>
      <c r="K39" s="21">
        <v>1335232589.8280001</v>
      </c>
      <c r="L39" s="21">
        <f t="shared" si="0"/>
        <v>553</v>
      </c>
      <c r="M39" s="21">
        <f t="shared" si="1"/>
        <v>2128028698.1480002</v>
      </c>
      <c r="N39" s="21">
        <v>50</v>
      </c>
      <c r="O39" s="21">
        <v>737417283.38999999</v>
      </c>
      <c r="P39" s="21">
        <v>24</v>
      </c>
      <c r="Q39" s="21">
        <v>12407125.609999999</v>
      </c>
      <c r="R39" s="21">
        <f t="shared" si="18"/>
        <v>74</v>
      </c>
      <c r="S39" s="21">
        <f t="shared" si="19"/>
        <v>749824409</v>
      </c>
      <c r="T39" s="21">
        <f t="shared" si="3"/>
        <v>627</v>
      </c>
      <c r="U39" s="21">
        <f t="shared" si="4"/>
        <v>2877853107.1480002</v>
      </c>
      <c r="V39" s="11"/>
    </row>
    <row r="40" spans="1:22" s="5" customFormat="1" x14ac:dyDescent="0.2">
      <c r="A40" s="17">
        <v>33</v>
      </c>
      <c r="B40" s="30" t="s">
        <v>69</v>
      </c>
      <c r="C40" s="1" t="s">
        <v>70</v>
      </c>
      <c r="D40" s="22">
        <v>14</v>
      </c>
      <c r="E40" s="22">
        <v>126915817.55</v>
      </c>
      <c r="F40" s="22">
        <v>15</v>
      </c>
      <c r="G40" s="22">
        <v>36570586.450000003</v>
      </c>
      <c r="H40" s="22">
        <v>26</v>
      </c>
      <c r="I40" s="22">
        <v>467844493.37</v>
      </c>
      <c r="J40" s="22">
        <v>279</v>
      </c>
      <c r="K40" s="22">
        <v>209664166.28</v>
      </c>
      <c r="L40" s="20">
        <f t="shared" si="0"/>
        <v>334</v>
      </c>
      <c r="M40" s="20">
        <f t="shared" si="1"/>
        <v>840995063.64999998</v>
      </c>
      <c r="N40" s="22">
        <v>53</v>
      </c>
      <c r="O40" s="22">
        <v>899459917.70000005</v>
      </c>
      <c r="P40" s="22">
        <v>54</v>
      </c>
      <c r="Q40" s="22">
        <v>826959879.63999999</v>
      </c>
      <c r="R40" s="20">
        <f t="shared" si="18"/>
        <v>107</v>
      </c>
      <c r="S40" s="20">
        <f t="shared" si="19"/>
        <v>1726419797.3400002</v>
      </c>
      <c r="T40" s="20">
        <f t="shared" si="3"/>
        <v>441</v>
      </c>
      <c r="U40" s="20">
        <f t="shared" si="4"/>
        <v>2567414860.9900002</v>
      </c>
      <c r="V40" s="11"/>
    </row>
    <row r="41" spans="1:22" s="5" customFormat="1" x14ac:dyDescent="0.2">
      <c r="A41" s="14">
        <v>34</v>
      </c>
      <c r="B41" s="29" t="s">
        <v>73</v>
      </c>
      <c r="C41" s="16" t="s">
        <v>74</v>
      </c>
      <c r="D41" s="21">
        <v>20</v>
      </c>
      <c r="E41" s="21">
        <v>20148894.399999999</v>
      </c>
      <c r="F41" s="21">
        <v>182</v>
      </c>
      <c r="G41" s="21">
        <v>182491640.25999999</v>
      </c>
      <c r="H41" s="21">
        <v>147902</v>
      </c>
      <c r="I41" s="21">
        <v>464805490.50999999</v>
      </c>
      <c r="J41" s="21">
        <v>7426</v>
      </c>
      <c r="K41" s="21">
        <v>158065921.86000001</v>
      </c>
      <c r="L41" s="21">
        <f t="shared" ref="L41:L44" si="26">D41+F41+H41+J41</f>
        <v>155530</v>
      </c>
      <c r="M41" s="21">
        <f t="shared" ref="M41:M44" si="27">E41+G41+I41+K41</f>
        <v>825511947.02999997</v>
      </c>
      <c r="N41" s="21">
        <v>2557</v>
      </c>
      <c r="O41" s="21">
        <v>639354740.30999994</v>
      </c>
      <c r="P41" s="21">
        <v>12749</v>
      </c>
      <c r="Q41" s="21">
        <v>779755792.87</v>
      </c>
      <c r="R41" s="21">
        <f t="shared" ref="R41:R44" si="28">N41+P41</f>
        <v>15306</v>
      </c>
      <c r="S41" s="21">
        <f t="shared" ref="S41:S44" si="29">O41+Q41</f>
        <v>1419110533.1799998</v>
      </c>
      <c r="T41" s="21">
        <f t="shared" ref="T41:T44" si="30">L41+R41</f>
        <v>170836</v>
      </c>
      <c r="U41" s="21">
        <f t="shared" ref="U41:U44" si="31">M41+S41</f>
        <v>2244622480.21</v>
      </c>
      <c r="V41" s="11"/>
    </row>
    <row r="42" spans="1:22" s="5" customFormat="1" x14ac:dyDescent="0.2">
      <c r="A42" s="17">
        <v>35</v>
      </c>
      <c r="B42" s="30" t="s">
        <v>87</v>
      </c>
      <c r="C42" s="1" t="s">
        <v>88</v>
      </c>
      <c r="D42" s="22">
        <v>118</v>
      </c>
      <c r="E42" s="22">
        <v>123753535.75</v>
      </c>
      <c r="F42" s="22">
        <v>972</v>
      </c>
      <c r="G42" s="22">
        <v>219804948.46000001</v>
      </c>
      <c r="H42" s="22">
        <v>92</v>
      </c>
      <c r="I42" s="22">
        <v>13677189.529999999</v>
      </c>
      <c r="J42" s="22">
        <v>844</v>
      </c>
      <c r="K42" s="22">
        <v>26969144.079999998</v>
      </c>
      <c r="L42" s="20">
        <f t="shared" si="26"/>
        <v>2026</v>
      </c>
      <c r="M42" s="20">
        <f t="shared" si="27"/>
        <v>384204817.81999999</v>
      </c>
      <c r="N42" s="22">
        <v>181</v>
      </c>
      <c r="O42" s="22">
        <v>749142374.90999997</v>
      </c>
      <c r="P42" s="22">
        <v>166</v>
      </c>
      <c r="Q42" s="22">
        <v>660948915.64999998</v>
      </c>
      <c r="R42" s="20">
        <f t="shared" si="28"/>
        <v>347</v>
      </c>
      <c r="S42" s="20">
        <f t="shared" si="29"/>
        <v>1410091290.5599999</v>
      </c>
      <c r="T42" s="20">
        <f t="shared" si="30"/>
        <v>2373</v>
      </c>
      <c r="U42" s="20">
        <f t="shared" si="31"/>
        <v>1794296108.3799999</v>
      </c>
      <c r="V42" s="11"/>
    </row>
    <row r="43" spans="1:22" s="5" customFormat="1" x14ac:dyDescent="0.2">
      <c r="A43" s="14">
        <v>36</v>
      </c>
      <c r="B43" s="29" t="s">
        <v>99</v>
      </c>
      <c r="C43" s="16" t="s">
        <v>100</v>
      </c>
      <c r="D43" s="21"/>
      <c r="E43" s="21"/>
      <c r="F43" s="21"/>
      <c r="G43" s="21"/>
      <c r="H43" s="21">
        <v>1233481</v>
      </c>
      <c r="I43" s="21">
        <v>553884667.69000006</v>
      </c>
      <c r="J43" s="21">
        <v>1239709</v>
      </c>
      <c r="K43" s="21">
        <v>566241978.49000001</v>
      </c>
      <c r="L43" s="21">
        <f t="shared" si="26"/>
        <v>2473190</v>
      </c>
      <c r="M43" s="21">
        <f t="shared" si="27"/>
        <v>1120126646.1800001</v>
      </c>
      <c r="N43" s="21">
        <v>1787</v>
      </c>
      <c r="O43" s="21">
        <v>287990102.33999997</v>
      </c>
      <c r="P43" s="21">
        <v>1783</v>
      </c>
      <c r="Q43" s="21">
        <v>275634142.32999998</v>
      </c>
      <c r="R43" s="21">
        <f t="shared" si="28"/>
        <v>3570</v>
      </c>
      <c r="S43" s="21">
        <f t="shared" si="29"/>
        <v>563624244.66999996</v>
      </c>
      <c r="T43" s="21">
        <f t="shared" si="30"/>
        <v>2476760</v>
      </c>
      <c r="U43" s="21">
        <f t="shared" si="31"/>
        <v>1683750890.8499999</v>
      </c>
      <c r="V43" s="11"/>
    </row>
    <row r="44" spans="1:22" s="5" customFormat="1" x14ac:dyDescent="0.2">
      <c r="A44" s="17">
        <v>37</v>
      </c>
      <c r="B44" s="30" t="s">
        <v>85</v>
      </c>
      <c r="C44" s="1" t="s">
        <v>86</v>
      </c>
      <c r="D44" s="22">
        <v>124</v>
      </c>
      <c r="E44" s="22">
        <v>170222578.84</v>
      </c>
      <c r="F44" s="22">
        <v>437</v>
      </c>
      <c r="G44" s="22">
        <v>183279155.36000001</v>
      </c>
      <c r="H44" s="22">
        <v>692</v>
      </c>
      <c r="I44" s="22">
        <v>387672519.42000002</v>
      </c>
      <c r="J44" s="22">
        <v>1820</v>
      </c>
      <c r="K44" s="22">
        <v>221829830.09999999</v>
      </c>
      <c r="L44" s="20">
        <f t="shared" si="26"/>
        <v>3073</v>
      </c>
      <c r="M44" s="20">
        <f t="shared" si="27"/>
        <v>963004083.72000015</v>
      </c>
      <c r="N44" s="22">
        <v>131</v>
      </c>
      <c r="O44" s="22">
        <v>245014391.55000001</v>
      </c>
      <c r="P44" s="22">
        <v>137</v>
      </c>
      <c r="Q44" s="22">
        <v>410011730.93000001</v>
      </c>
      <c r="R44" s="20">
        <f t="shared" si="28"/>
        <v>268</v>
      </c>
      <c r="S44" s="20">
        <f t="shared" si="29"/>
        <v>655026122.48000002</v>
      </c>
      <c r="T44" s="20">
        <f t="shared" si="30"/>
        <v>3341</v>
      </c>
      <c r="U44" s="20">
        <f t="shared" si="31"/>
        <v>1618030206.2000003</v>
      </c>
      <c r="V44" s="11"/>
    </row>
    <row r="45" spans="1:22" s="5" customFormat="1" x14ac:dyDescent="0.2">
      <c r="A45" s="14">
        <v>38</v>
      </c>
      <c r="B45" s="29" t="s">
        <v>103</v>
      </c>
      <c r="C45" s="16" t="s">
        <v>104</v>
      </c>
      <c r="D45" s="21"/>
      <c r="E45" s="21"/>
      <c r="F45" s="21">
        <v>4</v>
      </c>
      <c r="G45" s="21">
        <v>1196722.23</v>
      </c>
      <c r="H45" s="21">
        <v>254</v>
      </c>
      <c r="I45" s="21">
        <v>145367553.21000001</v>
      </c>
      <c r="J45" s="21">
        <v>507</v>
      </c>
      <c r="K45" s="21">
        <v>628522181.88999999</v>
      </c>
      <c r="L45" s="21">
        <f t="shared" si="0"/>
        <v>765</v>
      </c>
      <c r="M45" s="21">
        <f t="shared" si="1"/>
        <v>775086457.32999992</v>
      </c>
      <c r="N45" s="21">
        <v>63</v>
      </c>
      <c r="O45" s="21">
        <v>641839516.33000004</v>
      </c>
      <c r="P45" s="21">
        <v>81</v>
      </c>
      <c r="Q45" s="21">
        <v>157338732.78999999</v>
      </c>
      <c r="R45" s="21">
        <f t="shared" si="18"/>
        <v>144</v>
      </c>
      <c r="S45" s="21">
        <f t="shared" si="19"/>
        <v>799178249.12</v>
      </c>
      <c r="T45" s="21">
        <f t="shared" si="3"/>
        <v>909</v>
      </c>
      <c r="U45" s="21">
        <f t="shared" si="4"/>
        <v>1574264706.4499998</v>
      </c>
      <c r="V45" s="11"/>
    </row>
    <row r="46" spans="1:22" s="5" customFormat="1" x14ac:dyDescent="0.2">
      <c r="A46" s="17">
        <v>39</v>
      </c>
      <c r="B46" s="30" t="s">
        <v>105</v>
      </c>
      <c r="C46" s="1" t="s">
        <v>106</v>
      </c>
      <c r="D46" s="22">
        <v>485</v>
      </c>
      <c r="E46" s="22">
        <v>179878244.41</v>
      </c>
      <c r="F46" s="22">
        <v>1917</v>
      </c>
      <c r="G46" s="22">
        <v>113378823.33</v>
      </c>
      <c r="H46" s="22">
        <v>14809</v>
      </c>
      <c r="I46" s="22">
        <v>292541999.88</v>
      </c>
      <c r="J46" s="22">
        <v>21263</v>
      </c>
      <c r="K46" s="22">
        <v>354160978.63</v>
      </c>
      <c r="L46" s="20">
        <f t="shared" ref="L46:L51" si="32">D46+F46+H46+J46</f>
        <v>38474</v>
      </c>
      <c r="M46" s="20">
        <f t="shared" ref="M46:M51" si="33">E46+G46+I46+K46</f>
        <v>939960046.25</v>
      </c>
      <c r="N46" s="22">
        <v>63</v>
      </c>
      <c r="O46" s="22">
        <v>265064792.12</v>
      </c>
      <c r="P46" s="22">
        <v>65</v>
      </c>
      <c r="Q46" s="22">
        <v>269208571.14999998</v>
      </c>
      <c r="R46" s="20">
        <f t="shared" ref="R46:R51" si="34">N46+P46</f>
        <v>128</v>
      </c>
      <c r="S46" s="20">
        <f t="shared" ref="S46:S51" si="35">O46+Q46</f>
        <v>534273363.26999998</v>
      </c>
      <c r="T46" s="20">
        <f t="shared" ref="T46:T51" si="36">L46+R46</f>
        <v>38602</v>
      </c>
      <c r="U46" s="20">
        <f t="shared" ref="U46:U51" si="37">M46+S46</f>
        <v>1474233409.52</v>
      </c>
      <c r="V46" s="11"/>
    </row>
    <row r="47" spans="1:22" s="5" customFormat="1" x14ac:dyDescent="0.2">
      <c r="A47" s="14">
        <v>40</v>
      </c>
      <c r="B47" s="29" t="s">
        <v>119</v>
      </c>
      <c r="C47" s="16" t="s">
        <v>120</v>
      </c>
      <c r="D47" s="21">
        <v>34</v>
      </c>
      <c r="E47" s="21">
        <v>176027651.30000001</v>
      </c>
      <c r="F47" s="21">
        <v>102</v>
      </c>
      <c r="G47" s="21">
        <v>24383676.82</v>
      </c>
      <c r="H47" s="21">
        <v>23064</v>
      </c>
      <c r="I47" s="21">
        <v>105369831.09999999</v>
      </c>
      <c r="J47" s="21">
        <v>207365</v>
      </c>
      <c r="K47" s="21">
        <v>455711682.79500002</v>
      </c>
      <c r="L47" s="21">
        <f t="shared" si="32"/>
        <v>230565</v>
      </c>
      <c r="M47" s="21">
        <f t="shared" si="33"/>
        <v>761492842.0150001</v>
      </c>
      <c r="N47" s="21">
        <v>780</v>
      </c>
      <c r="O47" s="21">
        <v>432403156.63999999</v>
      </c>
      <c r="P47" s="21">
        <v>91</v>
      </c>
      <c r="Q47" s="21">
        <v>235921863.91</v>
      </c>
      <c r="R47" s="21">
        <f t="shared" si="34"/>
        <v>871</v>
      </c>
      <c r="S47" s="21">
        <f t="shared" si="35"/>
        <v>668325020.54999995</v>
      </c>
      <c r="T47" s="21">
        <f t="shared" si="36"/>
        <v>231436</v>
      </c>
      <c r="U47" s="21">
        <f t="shared" si="37"/>
        <v>1429817862.5650001</v>
      </c>
      <c r="V47" s="11"/>
    </row>
    <row r="48" spans="1:22" s="5" customFormat="1" x14ac:dyDescent="0.2">
      <c r="A48" s="17">
        <v>41</v>
      </c>
      <c r="B48" s="30" t="s">
        <v>95</v>
      </c>
      <c r="C48" s="1" t="s">
        <v>96</v>
      </c>
      <c r="D48" s="22">
        <v>9</v>
      </c>
      <c r="E48" s="22">
        <v>8099513.75</v>
      </c>
      <c r="F48" s="22">
        <v>89</v>
      </c>
      <c r="G48" s="22">
        <v>21153225.510000002</v>
      </c>
      <c r="H48" s="22">
        <v>62</v>
      </c>
      <c r="I48" s="22">
        <v>92984218.060000002</v>
      </c>
      <c r="J48" s="22">
        <v>401</v>
      </c>
      <c r="K48" s="22">
        <v>77337974.609999999</v>
      </c>
      <c r="L48" s="20">
        <f t="shared" si="32"/>
        <v>561</v>
      </c>
      <c r="M48" s="20">
        <f t="shared" si="33"/>
        <v>199574931.93000001</v>
      </c>
      <c r="N48" s="22">
        <v>37</v>
      </c>
      <c r="O48" s="22">
        <v>498536149.12</v>
      </c>
      <c r="P48" s="22">
        <v>69</v>
      </c>
      <c r="Q48" s="22">
        <v>525424088.18000001</v>
      </c>
      <c r="R48" s="20">
        <f t="shared" si="34"/>
        <v>106</v>
      </c>
      <c r="S48" s="20">
        <f t="shared" si="35"/>
        <v>1023960237.3</v>
      </c>
      <c r="T48" s="20">
        <f t="shared" si="36"/>
        <v>667</v>
      </c>
      <c r="U48" s="20">
        <f t="shared" si="37"/>
        <v>1223535169.23</v>
      </c>
      <c r="V48" s="11"/>
    </row>
    <row r="49" spans="1:22" s="5" customFormat="1" x14ac:dyDescent="0.2">
      <c r="A49" s="14">
        <v>42</v>
      </c>
      <c r="B49" s="29" t="s">
        <v>149</v>
      </c>
      <c r="C49" s="16" t="s">
        <v>150</v>
      </c>
      <c r="D49" s="21">
        <v>47</v>
      </c>
      <c r="E49" s="21">
        <v>121810304.7</v>
      </c>
      <c r="F49" s="21"/>
      <c r="G49" s="21"/>
      <c r="H49" s="21">
        <v>60</v>
      </c>
      <c r="I49" s="21">
        <v>26198113.140000001</v>
      </c>
      <c r="J49" s="21">
        <v>5</v>
      </c>
      <c r="K49" s="21">
        <v>310111.33</v>
      </c>
      <c r="L49" s="21">
        <f t="shared" si="32"/>
        <v>112</v>
      </c>
      <c r="M49" s="21">
        <f t="shared" si="33"/>
        <v>148318529.17000002</v>
      </c>
      <c r="N49" s="21"/>
      <c r="O49" s="21"/>
      <c r="P49" s="21">
        <v>18</v>
      </c>
      <c r="Q49" s="21">
        <v>930000000</v>
      </c>
      <c r="R49" s="21">
        <f t="shared" si="34"/>
        <v>18</v>
      </c>
      <c r="S49" s="21">
        <f t="shared" si="35"/>
        <v>930000000</v>
      </c>
      <c r="T49" s="21">
        <f t="shared" si="36"/>
        <v>130</v>
      </c>
      <c r="U49" s="21">
        <f t="shared" si="37"/>
        <v>1078318529.1700001</v>
      </c>
      <c r="V49" s="11"/>
    </row>
    <row r="50" spans="1:22" s="5" customFormat="1" x14ac:dyDescent="0.2">
      <c r="A50" s="17">
        <v>43</v>
      </c>
      <c r="B50" s="30" t="s">
        <v>93</v>
      </c>
      <c r="C50" s="1" t="s">
        <v>94</v>
      </c>
      <c r="D50" s="22">
        <v>115</v>
      </c>
      <c r="E50" s="22">
        <v>148344584.33000001</v>
      </c>
      <c r="F50" s="22">
        <v>470</v>
      </c>
      <c r="G50" s="22">
        <v>97844956.840000004</v>
      </c>
      <c r="H50" s="22">
        <v>45</v>
      </c>
      <c r="I50" s="22">
        <v>138751689.56</v>
      </c>
      <c r="J50" s="22">
        <v>330</v>
      </c>
      <c r="K50" s="22">
        <v>187331734.41999999</v>
      </c>
      <c r="L50" s="20">
        <f t="shared" si="32"/>
        <v>960</v>
      </c>
      <c r="M50" s="20">
        <f t="shared" si="33"/>
        <v>572272965.14999998</v>
      </c>
      <c r="N50" s="22">
        <v>70</v>
      </c>
      <c r="O50" s="22">
        <v>153959302.66999999</v>
      </c>
      <c r="P50" s="22">
        <v>58</v>
      </c>
      <c r="Q50" s="22">
        <v>213769185.83000001</v>
      </c>
      <c r="R50" s="20">
        <f t="shared" si="34"/>
        <v>128</v>
      </c>
      <c r="S50" s="20">
        <f t="shared" si="35"/>
        <v>367728488.5</v>
      </c>
      <c r="T50" s="20">
        <f t="shared" si="36"/>
        <v>1088</v>
      </c>
      <c r="U50" s="20">
        <f t="shared" si="37"/>
        <v>940001453.64999998</v>
      </c>
      <c r="V50" s="11"/>
    </row>
    <row r="51" spans="1:22" s="5" customFormat="1" x14ac:dyDescent="0.2">
      <c r="A51" s="14">
        <v>44</v>
      </c>
      <c r="B51" s="29" t="s">
        <v>117</v>
      </c>
      <c r="C51" s="16" t="s">
        <v>118</v>
      </c>
      <c r="D51" s="21">
        <v>205</v>
      </c>
      <c r="E51" s="21">
        <v>67950800.260000005</v>
      </c>
      <c r="F51" s="21">
        <v>154</v>
      </c>
      <c r="G51" s="21">
        <v>6081763.5300000003</v>
      </c>
      <c r="H51" s="21">
        <v>14157</v>
      </c>
      <c r="I51" s="21">
        <v>95557270.290000007</v>
      </c>
      <c r="J51" s="21">
        <v>5873</v>
      </c>
      <c r="K51" s="21">
        <v>148680172.38</v>
      </c>
      <c r="L51" s="21">
        <f t="shared" si="32"/>
        <v>20389</v>
      </c>
      <c r="M51" s="21">
        <f t="shared" si="33"/>
        <v>318270006.46000004</v>
      </c>
      <c r="N51" s="21">
        <v>324</v>
      </c>
      <c r="O51" s="21">
        <v>159427820.55000001</v>
      </c>
      <c r="P51" s="21">
        <v>340</v>
      </c>
      <c r="Q51" s="21">
        <v>164645678.87</v>
      </c>
      <c r="R51" s="21">
        <f t="shared" si="34"/>
        <v>664</v>
      </c>
      <c r="S51" s="21">
        <f t="shared" si="35"/>
        <v>324073499.42000002</v>
      </c>
      <c r="T51" s="21">
        <f t="shared" si="36"/>
        <v>21053</v>
      </c>
      <c r="U51" s="21">
        <f t="shared" si="37"/>
        <v>642343505.88000011</v>
      </c>
      <c r="V51" s="11"/>
    </row>
    <row r="52" spans="1:22" s="5" customFormat="1" x14ac:dyDescent="0.2">
      <c r="A52" s="17">
        <v>45</v>
      </c>
      <c r="B52" s="30" t="s">
        <v>111</v>
      </c>
      <c r="C52" s="1" t="s">
        <v>112</v>
      </c>
      <c r="D52" s="22">
        <v>12</v>
      </c>
      <c r="E52" s="22">
        <v>209699452.15000001</v>
      </c>
      <c r="F52" s="22">
        <v>17</v>
      </c>
      <c r="G52" s="22">
        <v>3127666.18</v>
      </c>
      <c r="H52" s="22">
        <v>29</v>
      </c>
      <c r="I52" s="22">
        <v>39243893.420000002</v>
      </c>
      <c r="J52" s="22">
        <v>43</v>
      </c>
      <c r="K52" s="22">
        <v>15194846.65</v>
      </c>
      <c r="L52" s="20">
        <f t="shared" si="0"/>
        <v>101</v>
      </c>
      <c r="M52" s="20">
        <f t="shared" si="1"/>
        <v>267265858.40000001</v>
      </c>
      <c r="N52" s="22">
        <v>9</v>
      </c>
      <c r="O52" s="22">
        <v>24888648.18</v>
      </c>
      <c r="P52" s="22">
        <v>26</v>
      </c>
      <c r="Q52" s="22">
        <v>255586990</v>
      </c>
      <c r="R52" s="20">
        <f t="shared" si="18"/>
        <v>35</v>
      </c>
      <c r="S52" s="20">
        <f t="shared" si="19"/>
        <v>280475638.18000001</v>
      </c>
      <c r="T52" s="20">
        <f t="shared" si="3"/>
        <v>136</v>
      </c>
      <c r="U52" s="20">
        <f t="shared" si="4"/>
        <v>547741496.58000004</v>
      </c>
      <c r="V52" s="11"/>
    </row>
    <row r="53" spans="1:22" s="5" customFormat="1" x14ac:dyDescent="0.2">
      <c r="A53" s="14">
        <v>46</v>
      </c>
      <c r="B53" s="29" t="s">
        <v>125</v>
      </c>
      <c r="C53" s="16" t="s">
        <v>126</v>
      </c>
      <c r="D53" s="21">
        <v>159</v>
      </c>
      <c r="E53" s="21">
        <v>25729643.629999999</v>
      </c>
      <c r="F53" s="21">
        <v>88</v>
      </c>
      <c r="G53" s="21">
        <v>4515907.0199999996</v>
      </c>
      <c r="H53" s="21">
        <v>7266</v>
      </c>
      <c r="I53" s="21">
        <v>228143442.12</v>
      </c>
      <c r="J53" s="21">
        <v>358</v>
      </c>
      <c r="K53" s="21">
        <v>17451603.93</v>
      </c>
      <c r="L53" s="21">
        <f t="shared" si="0"/>
        <v>7871</v>
      </c>
      <c r="M53" s="21">
        <f t="shared" si="1"/>
        <v>275840596.69999999</v>
      </c>
      <c r="N53" s="21">
        <v>88</v>
      </c>
      <c r="O53" s="21">
        <v>11113209.73</v>
      </c>
      <c r="P53" s="21">
        <v>306</v>
      </c>
      <c r="Q53" s="21">
        <v>243018508.84</v>
      </c>
      <c r="R53" s="21">
        <f t="shared" si="18"/>
        <v>394</v>
      </c>
      <c r="S53" s="21">
        <f t="shared" si="19"/>
        <v>254131718.56999999</v>
      </c>
      <c r="T53" s="21">
        <f t="shared" si="3"/>
        <v>8265</v>
      </c>
      <c r="U53" s="21">
        <f t="shared" si="4"/>
        <v>529972315.26999998</v>
      </c>
      <c r="V53" s="11"/>
    </row>
    <row r="54" spans="1:22" s="5" customFormat="1" x14ac:dyDescent="0.2">
      <c r="A54" s="17">
        <v>47</v>
      </c>
      <c r="B54" s="30" t="s">
        <v>101</v>
      </c>
      <c r="C54" s="1" t="s">
        <v>102</v>
      </c>
      <c r="D54" s="22">
        <v>95</v>
      </c>
      <c r="E54" s="22">
        <v>90597374.530000001</v>
      </c>
      <c r="F54" s="22">
        <v>192</v>
      </c>
      <c r="G54" s="22">
        <v>27768033.75</v>
      </c>
      <c r="H54" s="22">
        <v>3665</v>
      </c>
      <c r="I54" s="22">
        <v>64060791.159999996</v>
      </c>
      <c r="J54" s="22">
        <v>542</v>
      </c>
      <c r="K54" s="22">
        <v>32093936.420000002</v>
      </c>
      <c r="L54" s="20">
        <f t="shared" si="0"/>
        <v>4494</v>
      </c>
      <c r="M54" s="20">
        <f t="shared" si="1"/>
        <v>214520135.86000001</v>
      </c>
      <c r="N54" s="22">
        <v>26</v>
      </c>
      <c r="O54" s="22">
        <v>101254060</v>
      </c>
      <c r="P54" s="22">
        <v>51</v>
      </c>
      <c r="Q54" s="22">
        <v>206328196.96000001</v>
      </c>
      <c r="R54" s="20">
        <f t="shared" si="18"/>
        <v>77</v>
      </c>
      <c r="S54" s="20">
        <f t="shared" si="19"/>
        <v>307582256.96000004</v>
      </c>
      <c r="T54" s="20">
        <f t="shared" si="3"/>
        <v>4571</v>
      </c>
      <c r="U54" s="20">
        <f t="shared" si="4"/>
        <v>522102392.82000005</v>
      </c>
      <c r="V54" s="11"/>
    </row>
    <row r="55" spans="1:22" s="5" customFormat="1" x14ac:dyDescent="0.2">
      <c r="A55" s="14">
        <v>48</v>
      </c>
      <c r="B55" s="29" t="s">
        <v>107</v>
      </c>
      <c r="C55" s="16" t="s">
        <v>108</v>
      </c>
      <c r="D55" s="21"/>
      <c r="E55" s="21"/>
      <c r="F55" s="21"/>
      <c r="G55" s="21"/>
      <c r="H55" s="21">
        <v>285</v>
      </c>
      <c r="I55" s="21">
        <v>179510015.96000001</v>
      </c>
      <c r="J55" s="21">
        <v>245</v>
      </c>
      <c r="K55" s="21">
        <v>194488236.77000001</v>
      </c>
      <c r="L55" s="21">
        <f t="shared" si="0"/>
        <v>530</v>
      </c>
      <c r="M55" s="21">
        <f t="shared" si="1"/>
        <v>373998252.73000002</v>
      </c>
      <c r="N55" s="21">
        <v>76</v>
      </c>
      <c r="O55" s="21">
        <v>72052533.680000007</v>
      </c>
      <c r="P55" s="21">
        <v>83</v>
      </c>
      <c r="Q55" s="21">
        <v>57113350.289999999</v>
      </c>
      <c r="R55" s="21">
        <f t="shared" si="18"/>
        <v>159</v>
      </c>
      <c r="S55" s="21">
        <f t="shared" si="19"/>
        <v>129165883.97</v>
      </c>
      <c r="T55" s="21">
        <f t="shared" si="3"/>
        <v>689</v>
      </c>
      <c r="U55" s="21">
        <f t="shared" si="4"/>
        <v>503164136.70000005</v>
      </c>
      <c r="V55" s="11"/>
    </row>
    <row r="56" spans="1:22" s="5" customFormat="1" x14ac:dyDescent="0.2">
      <c r="A56" s="17">
        <v>49</v>
      </c>
      <c r="B56" s="30" t="s">
        <v>133</v>
      </c>
      <c r="C56" s="1" t="s">
        <v>134</v>
      </c>
      <c r="D56" s="22">
        <v>29</v>
      </c>
      <c r="E56" s="22">
        <v>95418102.489999995</v>
      </c>
      <c r="F56" s="22">
        <v>19</v>
      </c>
      <c r="G56" s="22">
        <v>34949836.369999997</v>
      </c>
      <c r="H56" s="22">
        <v>56</v>
      </c>
      <c r="I56" s="22">
        <v>94082533.939999998</v>
      </c>
      <c r="J56" s="22">
        <v>154</v>
      </c>
      <c r="K56" s="22">
        <v>21549006.16</v>
      </c>
      <c r="L56" s="20">
        <f t="shared" ref="L56:L59" si="38">D56+F56+H56+J56</f>
        <v>258</v>
      </c>
      <c r="M56" s="20">
        <f t="shared" ref="M56:M59" si="39">E56+G56+I56+K56</f>
        <v>245999478.95999998</v>
      </c>
      <c r="N56" s="22">
        <v>77</v>
      </c>
      <c r="O56" s="22">
        <v>54408786.850000001</v>
      </c>
      <c r="P56" s="22">
        <v>95</v>
      </c>
      <c r="Q56" s="22">
        <v>187402914.09</v>
      </c>
      <c r="R56" s="20">
        <f t="shared" ref="R56:R59" si="40">N56+P56</f>
        <v>172</v>
      </c>
      <c r="S56" s="20">
        <f t="shared" ref="S56:S59" si="41">O56+Q56</f>
        <v>241811700.94</v>
      </c>
      <c r="T56" s="20">
        <f t="shared" ref="T56:T59" si="42">L56+R56</f>
        <v>430</v>
      </c>
      <c r="U56" s="20">
        <f t="shared" ref="U56:U59" si="43">M56+S56</f>
        <v>487811179.89999998</v>
      </c>
      <c r="V56" s="11"/>
    </row>
    <row r="57" spans="1:22" s="5" customFormat="1" x14ac:dyDescent="0.2">
      <c r="A57" s="14">
        <v>50</v>
      </c>
      <c r="B57" s="29" t="s">
        <v>127</v>
      </c>
      <c r="C57" s="16" t="s">
        <v>128</v>
      </c>
      <c r="D57" s="21">
        <v>273</v>
      </c>
      <c r="E57" s="21">
        <v>6837300.1500000004</v>
      </c>
      <c r="F57" s="21">
        <v>2158</v>
      </c>
      <c r="G57" s="21">
        <v>60875671.859999999</v>
      </c>
      <c r="H57" s="21">
        <v>4013</v>
      </c>
      <c r="I57" s="21">
        <v>75202480.459999993</v>
      </c>
      <c r="J57" s="21">
        <v>8632</v>
      </c>
      <c r="K57" s="21">
        <v>124967318.78</v>
      </c>
      <c r="L57" s="21">
        <f t="shared" si="38"/>
        <v>15076</v>
      </c>
      <c r="M57" s="21">
        <f t="shared" si="39"/>
        <v>267882771.25</v>
      </c>
      <c r="N57" s="21">
        <v>919</v>
      </c>
      <c r="O57" s="21">
        <v>155546490.94999999</v>
      </c>
      <c r="P57" s="21">
        <v>219</v>
      </c>
      <c r="Q57" s="21">
        <v>51718841.240000002</v>
      </c>
      <c r="R57" s="21">
        <f t="shared" si="40"/>
        <v>1138</v>
      </c>
      <c r="S57" s="21">
        <f t="shared" si="41"/>
        <v>207265332.19</v>
      </c>
      <c r="T57" s="21">
        <f t="shared" si="42"/>
        <v>16214</v>
      </c>
      <c r="U57" s="21">
        <f t="shared" si="43"/>
        <v>475148103.44</v>
      </c>
      <c r="V57" s="11"/>
    </row>
    <row r="58" spans="1:22" s="5" customFormat="1" x14ac:dyDescent="0.2">
      <c r="A58" s="17">
        <v>51</v>
      </c>
      <c r="B58" s="30" t="s">
        <v>75</v>
      </c>
      <c r="C58" s="1" t="s">
        <v>76</v>
      </c>
      <c r="D58" s="22">
        <v>603</v>
      </c>
      <c r="E58" s="22">
        <v>94796509.349999994</v>
      </c>
      <c r="F58" s="22">
        <v>559</v>
      </c>
      <c r="G58" s="22">
        <v>52099400.280000001</v>
      </c>
      <c r="H58" s="22">
        <v>1116</v>
      </c>
      <c r="I58" s="22">
        <v>30261810.07</v>
      </c>
      <c r="J58" s="22">
        <v>1185</v>
      </c>
      <c r="K58" s="22">
        <v>37934852.770000003</v>
      </c>
      <c r="L58" s="20">
        <f t="shared" si="38"/>
        <v>3463</v>
      </c>
      <c r="M58" s="20">
        <f t="shared" si="39"/>
        <v>215092572.47</v>
      </c>
      <c r="N58" s="22">
        <v>61</v>
      </c>
      <c r="O58" s="22">
        <v>54447728.350000001</v>
      </c>
      <c r="P58" s="22">
        <v>97</v>
      </c>
      <c r="Q58" s="22">
        <v>87851134.909999996</v>
      </c>
      <c r="R58" s="20">
        <f t="shared" si="40"/>
        <v>158</v>
      </c>
      <c r="S58" s="20">
        <f t="shared" si="41"/>
        <v>142298863.25999999</v>
      </c>
      <c r="T58" s="20">
        <f t="shared" si="42"/>
        <v>3621</v>
      </c>
      <c r="U58" s="20">
        <f t="shared" si="43"/>
        <v>357391435.73000002</v>
      </c>
      <c r="V58" s="11"/>
    </row>
    <row r="59" spans="1:22" s="5" customFormat="1" x14ac:dyDescent="0.2">
      <c r="A59" s="14">
        <v>52</v>
      </c>
      <c r="B59" s="29" t="s">
        <v>123</v>
      </c>
      <c r="C59" s="16" t="s">
        <v>124</v>
      </c>
      <c r="D59" s="21">
        <v>266</v>
      </c>
      <c r="E59" s="21">
        <v>6636870.71</v>
      </c>
      <c r="F59" s="21">
        <v>1302</v>
      </c>
      <c r="G59" s="21">
        <v>42835528.439999998</v>
      </c>
      <c r="H59" s="21">
        <v>28870</v>
      </c>
      <c r="I59" s="21">
        <v>53132352.310000002</v>
      </c>
      <c r="J59" s="21">
        <v>66932</v>
      </c>
      <c r="K59" s="21">
        <v>91262028.120000005</v>
      </c>
      <c r="L59" s="21">
        <f t="shared" si="38"/>
        <v>97370</v>
      </c>
      <c r="M59" s="21">
        <f t="shared" si="39"/>
        <v>193866779.58000001</v>
      </c>
      <c r="N59" s="21">
        <v>2980</v>
      </c>
      <c r="O59" s="21">
        <v>111320524.15000001</v>
      </c>
      <c r="P59" s="21">
        <v>230</v>
      </c>
      <c r="Q59" s="21">
        <v>37012994.560000002</v>
      </c>
      <c r="R59" s="21">
        <f t="shared" si="40"/>
        <v>3210</v>
      </c>
      <c r="S59" s="21">
        <f t="shared" si="41"/>
        <v>148333518.71000001</v>
      </c>
      <c r="T59" s="21">
        <f t="shared" si="42"/>
        <v>100580</v>
      </c>
      <c r="U59" s="21">
        <f t="shared" si="43"/>
        <v>342200298.29000002</v>
      </c>
      <c r="V59" s="11"/>
    </row>
    <row r="60" spans="1:22" s="5" customFormat="1" x14ac:dyDescent="0.2">
      <c r="A60" s="17">
        <v>53</v>
      </c>
      <c r="B60" s="30" t="s">
        <v>129</v>
      </c>
      <c r="C60" s="1" t="s">
        <v>130</v>
      </c>
      <c r="D60" s="22">
        <v>25</v>
      </c>
      <c r="E60" s="22">
        <v>15473510.07</v>
      </c>
      <c r="F60" s="22">
        <v>201</v>
      </c>
      <c r="G60" s="22">
        <v>64372056.420000002</v>
      </c>
      <c r="H60" s="22">
        <v>400</v>
      </c>
      <c r="I60" s="22">
        <v>74500076.579999998</v>
      </c>
      <c r="J60" s="22">
        <v>1151</v>
      </c>
      <c r="K60" s="22">
        <v>89552381.769999996</v>
      </c>
      <c r="L60" s="20">
        <f t="shared" si="0"/>
        <v>1777</v>
      </c>
      <c r="M60" s="20">
        <f t="shared" si="1"/>
        <v>243898024.83999997</v>
      </c>
      <c r="N60" s="22">
        <v>75</v>
      </c>
      <c r="O60" s="22">
        <v>86461301.060000002</v>
      </c>
      <c r="P60" s="22">
        <v>60</v>
      </c>
      <c r="Q60" s="22">
        <v>11462101.82</v>
      </c>
      <c r="R60" s="20">
        <f t="shared" si="18"/>
        <v>135</v>
      </c>
      <c r="S60" s="20">
        <f t="shared" si="19"/>
        <v>97923402.879999995</v>
      </c>
      <c r="T60" s="20">
        <f t="shared" si="3"/>
        <v>1912</v>
      </c>
      <c r="U60" s="20">
        <f t="shared" si="4"/>
        <v>341821427.71999997</v>
      </c>
      <c r="V60" s="11"/>
    </row>
    <row r="61" spans="1:22" s="5" customFormat="1" x14ac:dyDescent="0.2">
      <c r="A61" s="14">
        <v>54</v>
      </c>
      <c r="B61" s="29" t="s">
        <v>179</v>
      </c>
      <c r="C61" s="16" t="s">
        <v>180</v>
      </c>
      <c r="D61" s="21">
        <v>10</v>
      </c>
      <c r="E61" s="21">
        <v>30000000</v>
      </c>
      <c r="F61" s="21">
        <v>1</v>
      </c>
      <c r="G61" s="21">
        <v>123001.59</v>
      </c>
      <c r="H61" s="21">
        <v>11</v>
      </c>
      <c r="I61" s="21">
        <v>484670.99</v>
      </c>
      <c r="J61" s="21">
        <v>35</v>
      </c>
      <c r="K61" s="21">
        <v>81923903.870000005</v>
      </c>
      <c r="L61" s="21">
        <f t="shared" si="0"/>
        <v>57</v>
      </c>
      <c r="M61" s="21">
        <f t="shared" si="1"/>
        <v>112531576.45</v>
      </c>
      <c r="N61" s="21">
        <v>10</v>
      </c>
      <c r="O61" s="21">
        <v>130471000</v>
      </c>
      <c r="P61" s="21">
        <v>37</v>
      </c>
      <c r="Q61" s="21">
        <v>79445000</v>
      </c>
      <c r="R61" s="21">
        <f t="shared" si="18"/>
        <v>47</v>
      </c>
      <c r="S61" s="21">
        <f t="shared" si="19"/>
        <v>209916000</v>
      </c>
      <c r="T61" s="21">
        <f t="shared" si="3"/>
        <v>104</v>
      </c>
      <c r="U61" s="21">
        <f t="shared" si="4"/>
        <v>322447576.44999999</v>
      </c>
      <c r="V61" s="11"/>
    </row>
    <row r="62" spans="1:22" s="5" customFormat="1" x14ac:dyDescent="0.2">
      <c r="A62" s="17">
        <v>55</v>
      </c>
      <c r="B62" s="30" t="s">
        <v>115</v>
      </c>
      <c r="C62" s="1" t="s">
        <v>116</v>
      </c>
      <c r="D62" s="22">
        <v>1370</v>
      </c>
      <c r="E62" s="22">
        <v>61836359.740000002</v>
      </c>
      <c r="F62" s="22">
        <v>1599</v>
      </c>
      <c r="G62" s="22">
        <v>84399423.930000007</v>
      </c>
      <c r="H62" s="22">
        <v>1475</v>
      </c>
      <c r="I62" s="22">
        <v>34452325.700000003</v>
      </c>
      <c r="J62" s="22">
        <v>781</v>
      </c>
      <c r="K62" s="22">
        <v>45697120.818000004</v>
      </c>
      <c r="L62" s="20">
        <f t="shared" si="0"/>
        <v>5225</v>
      </c>
      <c r="M62" s="20">
        <f t="shared" si="1"/>
        <v>226385230.18800002</v>
      </c>
      <c r="N62" s="22">
        <v>35</v>
      </c>
      <c r="O62" s="22">
        <v>54035936.700000003</v>
      </c>
      <c r="P62" s="22">
        <v>16</v>
      </c>
      <c r="Q62" s="22">
        <v>20072182.34</v>
      </c>
      <c r="R62" s="20">
        <f t="shared" si="18"/>
        <v>51</v>
      </c>
      <c r="S62" s="20">
        <f t="shared" si="19"/>
        <v>74108119.040000007</v>
      </c>
      <c r="T62" s="20">
        <f t="shared" si="3"/>
        <v>5276</v>
      </c>
      <c r="U62" s="20">
        <f t="shared" si="4"/>
        <v>300493349.22800004</v>
      </c>
      <c r="V62" s="11"/>
    </row>
    <row r="63" spans="1:22" s="5" customFormat="1" x14ac:dyDescent="0.2">
      <c r="A63" s="14">
        <v>56</v>
      </c>
      <c r="B63" s="29" t="s">
        <v>113</v>
      </c>
      <c r="C63" s="16" t="s">
        <v>114</v>
      </c>
      <c r="D63" s="21">
        <v>16</v>
      </c>
      <c r="E63" s="21">
        <v>241460.47</v>
      </c>
      <c r="F63" s="21">
        <v>17</v>
      </c>
      <c r="G63" s="21">
        <v>281136.36</v>
      </c>
      <c r="H63" s="21">
        <v>24287</v>
      </c>
      <c r="I63" s="21">
        <v>141361274.08000001</v>
      </c>
      <c r="J63" s="21">
        <v>48341</v>
      </c>
      <c r="K63" s="21">
        <v>98548219.260000005</v>
      </c>
      <c r="L63" s="21">
        <f t="shared" si="0"/>
        <v>72661</v>
      </c>
      <c r="M63" s="21">
        <f t="shared" si="1"/>
        <v>240432090.17000002</v>
      </c>
      <c r="N63" s="21">
        <v>10</v>
      </c>
      <c r="O63" s="21">
        <v>1180540.92</v>
      </c>
      <c r="P63" s="21">
        <v>14</v>
      </c>
      <c r="Q63" s="21">
        <v>44650482.270000003</v>
      </c>
      <c r="R63" s="21">
        <f t="shared" si="18"/>
        <v>24</v>
      </c>
      <c r="S63" s="21">
        <f t="shared" si="19"/>
        <v>45831023.190000005</v>
      </c>
      <c r="T63" s="21">
        <f t="shared" si="3"/>
        <v>72685</v>
      </c>
      <c r="U63" s="21">
        <f t="shared" si="4"/>
        <v>286263113.36000001</v>
      </c>
      <c r="V63" s="11"/>
    </row>
    <row r="64" spans="1:22" s="5" customFormat="1" x14ac:dyDescent="0.2">
      <c r="A64" s="17">
        <v>57</v>
      </c>
      <c r="B64" s="30" t="s">
        <v>139</v>
      </c>
      <c r="C64" s="1" t="s">
        <v>140</v>
      </c>
      <c r="D64" s="22">
        <v>5</v>
      </c>
      <c r="E64" s="22">
        <v>678173.67</v>
      </c>
      <c r="F64" s="22">
        <v>2</v>
      </c>
      <c r="G64" s="22">
        <v>357481.78</v>
      </c>
      <c r="H64" s="22">
        <v>293</v>
      </c>
      <c r="I64" s="22">
        <v>130138071.06999999</v>
      </c>
      <c r="J64" s="22">
        <v>305</v>
      </c>
      <c r="K64" s="22">
        <v>59392736.439999998</v>
      </c>
      <c r="L64" s="20">
        <f t="shared" si="0"/>
        <v>605</v>
      </c>
      <c r="M64" s="20">
        <f t="shared" si="1"/>
        <v>190566462.95999998</v>
      </c>
      <c r="N64" s="22">
        <v>3</v>
      </c>
      <c r="O64" s="22">
        <v>10001523.58</v>
      </c>
      <c r="P64" s="22">
        <v>9</v>
      </c>
      <c r="Q64" s="22">
        <v>80271901.569999993</v>
      </c>
      <c r="R64" s="20">
        <f t="shared" si="18"/>
        <v>12</v>
      </c>
      <c r="S64" s="20">
        <f t="shared" si="19"/>
        <v>90273425.149999991</v>
      </c>
      <c r="T64" s="20">
        <f t="shared" si="3"/>
        <v>617</v>
      </c>
      <c r="U64" s="20">
        <f t="shared" si="4"/>
        <v>280839888.10999995</v>
      </c>
      <c r="V64" s="11"/>
    </row>
    <row r="65" spans="1:22" s="5" customFormat="1" x14ac:dyDescent="0.2">
      <c r="A65" s="14">
        <v>58</v>
      </c>
      <c r="B65" s="15" t="s">
        <v>137</v>
      </c>
      <c r="C65" s="16" t="s">
        <v>138</v>
      </c>
      <c r="D65" s="21">
        <v>37</v>
      </c>
      <c r="E65" s="21">
        <v>37517618.329999998</v>
      </c>
      <c r="F65" s="21">
        <v>29</v>
      </c>
      <c r="G65" s="21">
        <v>17139563.699999999</v>
      </c>
      <c r="H65" s="21">
        <v>27</v>
      </c>
      <c r="I65" s="21">
        <v>2801698.05</v>
      </c>
      <c r="J65" s="21">
        <v>144</v>
      </c>
      <c r="K65" s="21">
        <v>54266214.32</v>
      </c>
      <c r="L65" s="21">
        <f t="shared" si="0"/>
        <v>237</v>
      </c>
      <c r="M65" s="21">
        <f t="shared" si="1"/>
        <v>111725094.40000001</v>
      </c>
      <c r="N65" s="21">
        <v>32</v>
      </c>
      <c r="O65" s="21">
        <v>101181965.90000001</v>
      </c>
      <c r="P65" s="21">
        <v>26</v>
      </c>
      <c r="Q65" s="21">
        <v>64675703.299999997</v>
      </c>
      <c r="R65" s="21">
        <f t="shared" si="18"/>
        <v>58</v>
      </c>
      <c r="S65" s="21">
        <f t="shared" si="19"/>
        <v>165857669.19999999</v>
      </c>
      <c r="T65" s="21">
        <f t="shared" si="3"/>
        <v>295</v>
      </c>
      <c r="U65" s="21">
        <f t="shared" si="4"/>
        <v>277582763.60000002</v>
      </c>
      <c r="V65" s="11"/>
    </row>
    <row r="66" spans="1:22" s="5" customFormat="1" x14ac:dyDescent="0.2">
      <c r="A66" s="17">
        <v>59</v>
      </c>
      <c r="B66" s="30" t="s">
        <v>135</v>
      </c>
      <c r="C66" s="1" t="s">
        <v>136</v>
      </c>
      <c r="D66" s="22">
        <v>208</v>
      </c>
      <c r="E66" s="22">
        <v>4808732.08</v>
      </c>
      <c r="F66" s="22">
        <v>1364</v>
      </c>
      <c r="G66" s="22">
        <v>53611688.609999999</v>
      </c>
      <c r="H66" s="22">
        <v>3836</v>
      </c>
      <c r="I66" s="22">
        <v>25568504.57</v>
      </c>
      <c r="J66" s="22">
        <v>6707</v>
      </c>
      <c r="K66" s="22">
        <v>49244310.640000001</v>
      </c>
      <c r="L66" s="20">
        <f t="shared" si="0"/>
        <v>12115</v>
      </c>
      <c r="M66" s="20">
        <f t="shared" si="1"/>
        <v>133233235.89999999</v>
      </c>
      <c r="N66" s="22">
        <v>1270</v>
      </c>
      <c r="O66" s="22">
        <v>105192737.67</v>
      </c>
      <c r="P66" s="22">
        <v>121</v>
      </c>
      <c r="Q66" s="22">
        <v>32712459.550000001</v>
      </c>
      <c r="R66" s="20">
        <f t="shared" si="18"/>
        <v>1391</v>
      </c>
      <c r="S66" s="20">
        <f t="shared" si="19"/>
        <v>137905197.22</v>
      </c>
      <c r="T66" s="20">
        <f t="shared" si="3"/>
        <v>13506</v>
      </c>
      <c r="U66" s="20">
        <f t="shared" si="4"/>
        <v>271138433.12</v>
      </c>
      <c r="V66" s="11"/>
    </row>
    <row r="67" spans="1:22" s="5" customFormat="1" x14ac:dyDescent="0.2">
      <c r="A67" s="14">
        <v>60</v>
      </c>
      <c r="B67" s="29" t="s">
        <v>153</v>
      </c>
      <c r="C67" s="16" t="s">
        <v>154</v>
      </c>
      <c r="D67" s="21"/>
      <c r="E67" s="21"/>
      <c r="F67" s="21"/>
      <c r="G67" s="21"/>
      <c r="H67" s="21">
        <v>263047</v>
      </c>
      <c r="I67" s="21">
        <v>86232829.120000005</v>
      </c>
      <c r="J67" s="21">
        <v>381727</v>
      </c>
      <c r="K67" s="21">
        <v>112117644.29000001</v>
      </c>
      <c r="L67" s="21">
        <f t="shared" si="0"/>
        <v>644774</v>
      </c>
      <c r="M67" s="21">
        <f t="shared" si="1"/>
        <v>198350473.41000003</v>
      </c>
      <c r="N67" s="21">
        <v>147</v>
      </c>
      <c r="O67" s="21">
        <v>38138371.020000003</v>
      </c>
      <c r="P67" s="21">
        <v>342</v>
      </c>
      <c r="Q67" s="21">
        <v>13145685.560000001</v>
      </c>
      <c r="R67" s="21">
        <f t="shared" si="18"/>
        <v>489</v>
      </c>
      <c r="S67" s="21">
        <f t="shared" si="19"/>
        <v>51284056.580000006</v>
      </c>
      <c r="T67" s="21">
        <f t="shared" si="3"/>
        <v>645263</v>
      </c>
      <c r="U67" s="21">
        <f t="shared" si="4"/>
        <v>249634529.99000004</v>
      </c>
      <c r="V67" s="11"/>
    </row>
    <row r="68" spans="1:22" s="5" customFormat="1" x14ac:dyDescent="0.2">
      <c r="A68" s="17">
        <v>61</v>
      </c>
      <c r="B68" s="30" t="s">
        <v>97</v>
      </c>
      <c r="C68" s="1" t="s">
        <v>98</v>
      </c>
      <c r="D68" s="22">
        <v>8</v>
      </c>
      <c r="E68" s="22">
        <v>45494307.93</v>
      </c>
      <c r="F68" s="22">
        <v>6</v>
      </c>
      <c r="G68" s="22">
        <v>3148652.94</v>
      </c>
      <c r="H68" s="22">
        <v>4</v>
      </c>
      <c r="I68" s="22">
        <v>201801.9</v>
      </c>
      <c r="J68" s="22">
        <v>19</v>
      </c>
      <c r="K68" s="22">
        <v>811642.79</v>
      </c>
      <c r="L68" s="20">
        <f t="shared" si="0"/>
        <v>37</v>
      </c>
      <c r="M68" s="20">
        <f t="shared" si="1"/>
        <v>49656405.559999995</v>
      </c>
      <c r="N68" s="22">
        <v>15</v>
      </c>
      <c r="O68" s="22">
        <v>77907753.5</v>
      </c>
      <c r="P68" s="22">
        <v>19</v>
      </c>
      <c r="Q68" s="22">
        <v>114469841.05</v>
      </c>
      <c r="R68" s="20">
        <f t="shared" si="18"/>
        <v>34</v>
      </c>
      <c r="S68" s="20">
        <f t="shared" si="19"/>
        <v>192377594.55000001</v>
      </c>
      <c r="T68" s="20">
        <f t="shared" si="3"/>
        <v>71</v>
      </c>
      <c r="U68" s="20">
        <f t="shared" si="4"/>
        <v>242034000.11000001</v>
      </c>
      <c r="V68" s="11"/>
    </row>
    <row r="69" spans="1:22" s="5" customFormat="1" x14ac:dyDescent="0.2">
      <c r="A69" s="14">
        <v>62</v>
      </c>
      <c r="B69" s="29" t="s">
        <v>147</v>
      </c>
      <c r="C69" s="16" t="s">
        <v>148</v>
      </c>
      <c r="D69" s="21">
        <v>17</v>
      </c>
      <c r="E69" s="21">
        <v>1600165.66</v>
      </c>
      <c r="F69" s="21">
        <v>121</v>
      </c>
      <c r="G69" s="21">
        <v>12276601.279999999</v>
      </c>
      <c r="H69" s="21">
        <v>15536</v>
      </c>
      <c r="I69" s="21">
        <v>27392770.640000001</v>
      </c>
      <c r="J69" s="21">
        <v>25919</v>
      </c>
      <c r="K69" s="21">
        <v>71208683.310000002</v>
      </c>
      <c r="L69" s="21">
        <f t="shared" si="0"/>
        <v>41593</v>
      </c>
      <c r="M69" s="21">
        <f t="shared" si="1"/>
        <v>112478220.89</v>
      </c>
      <c r="N69" s="21">
        <v>6744</v>
      </c>
      <c r="O69" s="21">
        <v>84983462.879999995</v>
      </c>
      <c r="P69" s="21">
        <v>753</v>
      </c>
      <c r="Q69" s="21">
        <v>30454282.5</v>
      </c>
      <c r="R69" s="21">
        <f t="shared" si="18"/>
        <v>7497</v>
      </c>
      <c r="S69" s="21">
        <f t="shared" si="19"/>
        <v>115437745.38</v>
      </c>
      <c r="T69" s="21">
        <f t="shared" si="3"/>
        <v>49090</v>
      </c>
      <c r="U69" s="21">
        <f t="shared" si="4"/>
        <v>227915966.26999998</v>
      </c>
      <c r="V69" s="11"/>
    </row>
    <row r="70" spans="1:22" s="5" customFormat="1" x14ac:dyDescent="0.2">
      <c r="A70" s="17">
        <v>63</v>
      </c>
      <c r="B70" s="30" t="s">
        <v>151</v>
      </c>
      <c r="C70" s="1" t="s">
        <v>152</v>
      </c>
      <c r="D70" s="22">
        <v>37</v>
      </c>
      <c r="E70" s="22">
        <v>49538563.759999998</v>
      </c>
      <c r="F70" s="22">
        <v>194</v>
      </c>
      <c r="G70" s="22">
        <v>39633512.719999999</v>
      </c>
      <c r="H70" s="22">
        <v>27</v>
      </c>
      <c r="I70" s="22">
        <v>3338716.01</v>
      </c>
      <c r="J70" s="22">
        <v>398</v>
      </c>
      <c r="K70" s="22">
        <v>23211160.870000001</v>
      </c>
      <c r="L70" s="20">
        <f t="shared" si="0"/>
        <v>656</v>
      </c>
      <c r="M70" s="20">
        <f t="shared" si="1"/>
        <v>115721953.36</v>
      </c>
      <c r="N70" s="22">
        <v>17</v>
      </c>
      <c r="O70" s="22">
        <v>65795850</v>
      </c>
      <c r="P70" s="22">
        <v>26</v>
      </c>
      <c r="Q70" s="22">
        <v>31139085</v>
      </c>
      <c r="R70" s="20">
        <f t="shared" si="18"/>
        <v>43</v>
      </c>
      <c r="S70" s="20">
        <f t="shared" si="19"/>
        <v>96934935</v>
      </c>
      <c r="T70" s="20">
        <f t="shared" si="3"/>
        <v>699</v>
      </c>
      <c r="U70" s="20">
        <f t="shared" si="4"/>
        <v>212656888.36000001</v>
      </c>
      <c r="V70" s="11"/>
    </row>
    <row r="71" spans="1:22" s="5" customFormat="1" x14ac:dyDescent="0.2">
      <c r="A71" s="14">
        <v>64</v>
      </c>
      <c r="B71" s="29" t="s">
        <v>165</v>
      </c>
      <c r="C71" s="16" t="s">
        <v>166</v>
      </c>
      <c r="D71" s="21">
        <v>323</v>
      </c>
      <c r="E71" s="21">
        <v>82946988.629999995</v>
      </c>
      <c r="F71" s="21">
        <v>124</v>
      </c>
      <c r="G71" s="21">
        <v>9290241.8100000005</v>
      </c>
      <c r="H71" s="21">
        <v>34</v>
      </c>
      <c r="I71" s="21">
        <v>6665051.4400000004</v>
      </c>
      <c r="J71" s="21">
        <v>190</v>
      </c>
      <c r="K71" s="21">
        <v>27049033.120000001</v>
      </c>
      <c r="L71" s="21">
        <f t="shared" si="0"/>
        <v>671</v>
      </c>
      <c r="M71" s="21">
        <f t="shared" si="1"/>
        <v>125951315</v>
      </c>
      <c r="N71" s="21">
        <v>20</v>
      </c>
      <c r="O71" s="21">
        <v>27818253.09</v>
      </c>
      <c r="P71" s="21">
        <v>30</v>
      </c>
      <c r="Q71" s="21">
        <v>55823350</v>
      </c>
      <c r="R71" s="21">
        <f t="shared" si="18"/>
        <v>50</v>
      </c>
      <c r="S71" s="21">
        <f t="shared" si="19"/>
        <v>83641603.090000004</v>
      </c>
      <c r="T71" s="21">
        <f t="shared" si="3"/>
        <v>721</v>
      </c>
      <c r="U71" s="21">
        <f t="shared" si="4"/>
        <v>209592918.09</v>
      </c>
      <c r="V71" s="11"/>
    </row>
    <row r="72" spans="1:22" s="5" customFormat="1" x14ac:dyDescent="0.2">
      <c r="A72" s="17">
        <v>65</v>
      </c>
      <c r="B72" s="30" t="s">
        <v>188</v>
      </c>
      <c r="C72" s="1" t="s">
        <v>189</v>
      </c>
      <c r="D72" s="22"/>
      <c r="E72" s="22"/>
      <c r="F72" s="22"/>
      <c r="G72" s="22"/>
      <c r="H72" s="22">
        <v>25</v>
      </c>
      <c r="I72" s="22">
        <v>64369316.640000001</v>
      </c>
      <c r="J72" s="22">
        <v>79</v>
      </c>
      <c r="K72" s="22">
        <v>48038774.469999999</v>
      </c>
      <c r="L72" s="20">
        <f t="shared" si="0"/>
        <v>104</v>
      </c>
      <c r="M72" s="20">
        <f t="shared" si="1"/>
        <v>112408091.11</v>
      </c>
      <c r="N72" s="22">
        <v>11</v>
      </c>
      <c r="O72" s="22">
        <v>38205041</v>
      </c>
      <c r="P72" s="22">
        <v>3</v>
      </c>
      <c r="Q72" s="22">
        <v>53100000</v>
      </c>
      <c r="R72" s="20">
        <f t="shared" si="18"/>
        <v>14</v>
      </c>
      <c r="S72" s="20">
        <f t="shared" si="19"/>
        <v>91305041</v>
      </c>
      <c r="T72" s="20">
        <f t="shared" si="3"/>
        <v>118</v>
      </c>
      <c r="U72" s="20">
        <f t="shared" si="4"/>
        <v>203713132.11000001</v>
      </c>
      <c r="V72" s="11"/>
    </row>
    <row r="73" spans="1:22" s="5" customFormat="1" x14ac:dyDescent="0.2">
      <c r="A73" s="14">
        <v>66</v>
      </c>
      <c r="B73" s="15" t="s">
        <v>155</v>
      </c>
      <c r="C73" s="16" t="s">
        <v>156</v>
      </c>
      <c r="D73" s="21"/>
      <c r="E73" s="21"/>
      <c r="F73" s="21">
        <v>2</v>
      </c>
      <c r="G73" s="21">
        <v>20850.310000000001</v>
      </c>
      <c r="H73" s="21">
        <v>57124</v>
      </c>
      <c r="I73" s="21">
        <v>22965175.16</v>
      </c>
      <c r="J73" s="21">
        <v>102307</v>
      </c>
      <c r="K73" s="21">
        <v>90014181.459999993</v>
      </c>
      <c r="L73" s="21">
        <f t="shared" si="0"/>
        <v>159433</v>
      </c>
      <c r="M73" s="21">
        <f t="shared" si="1"/>
        <v>113000206.92999999</v>
      </c>
      <c r="N73" s="21">
        <v>4653</v>
      </c>
      <c r="O73" s="21">
        <v>72921638.430000007</v>
      </c>
      <c r="P73" s="21">
        <v>2033</v>
      </c>
      <c r="Q73" s="21">
        <v>5988859.9400000004</v>
      </c>
      <c r="R73" s="21">
        <f t="shared" si="18"/>
        <v>6686</v>
      </c>
      <c r="S73" s="21">
        <f t="shared" si="19"/>
        <v>78910498.370000005</v>
      </c>
      <c r="T73" s="21">
        <f t="shared" si="3"/>
        <v>166119</v>
      </c>
      <c r="U73" s="21">
        <f t="shared" si="4"/>
        <v>191910705.30000001</v>
      </c>
      <c r="V73" s="11"/>
    </row>
    <row r="74" spans="1:22" s="5" customFormat="1" x14ac:dyDescent="0.2">
      <c r="A74" s="17">
        <v>67</v>
      </c>
      <c r="B74" s="30" t="s">
        <v>141</v>
      </c>
      <c r="C74" s="1" t="s">
        <v>142</v>
      </c>
      <c r="D74" s="22">
        <v>2</v>
      </c>
      <c r="E74" s="22">
        <v>2162834.59</v>
      </c>
      <c r="F74" s="22"/>
      <c r="G74" s="22"/>
      <c r="H74" s="22">
        <v>17</v>
      </c>
      <c r="I74" s="22">
        <v>10179569.449999999</v>
      </c>
      <c r="J74" s="22">
        <v>97</v>
      </c>
      <c r="K74" s="22">
        <v>7031901.1299999999</v>
      </c>
      <c r="L74" s="20">
        <f t="shared" si="0"/>
        <v>116</v>
      </c>
      <c r="M74" s="20">
        <f t="shared" si="1"/>
        <v>19374305.169999998</v>
      </c>
      <c r="N74" s="22">
        <v>12</v>
      </c>
      <c r="O74" s="22">
        <v>96341800</v>
      </c>
      <c r="P74" s="22">
        <v>12</v>
      </c>
      <c r="Q74" s="22">
        <v>71824000</v>
      </c>
      <c r="R74" s="20">
        <f t="shared" si="18"/>
        <v>24</v>
      </c>
      <c r="S74" s="20">
        <f t="shared" si="19"/>
        <v>168165800</v>
      </c>
      <c r="T74" s="20">
        <f t="shared" si="3"/>
        <v>140</v>
      </c>
      <c r="U74" s="20">
        <f t="shared" si="4"/>
        <v>187540105.16999999</v>
      </c>
      <c r="V74" s="11"/>
    </row>
    <row r="75" spans="1:22" s="5" customFormat="1" x14ac:dyDescent="0.2">
      <c r="A75" s="14">
        <v>68</v>
      </c>
      <c r="B75" s="29" t="s">
        <v>145</v>
      </c>
      <c r="C75" s="16" t="s">
        <v>146</v>
      </c>
      <c r="D75" s="21">
        <v>20</v>
      </c>
      <c r="E75" s="21">
        <v>1643639.07</v>
      </c>
      <c r="F75" s="21">
        <v>411</v>
      </c>
      <c r="G75" s="21">
        <v>41010639.229999997</v>
      </c>
      <c r="H75" s="21">
        <v>920</v>
      </c>
      <c r="I75" s="21">
        <v>15081395.49</v>
      </c>
      <c r="J75" s="21">
        <v>3567</v>
      </c>
      <c r="K75" s="21">
        <v>43420599.07</v>
      </c>
      <c r="L75" s="21">
        <f t="shared" si="0"/>
        <v>4918</v>
      </c>
      <c r="M75" s="21">
        <f t="shared" si="1"/>
        <v>101156272.86</v>
      </c>
      <c r="N75" s="21">
        <v>815</v>
      </c>
      <c r="O75" s="21">
        <v>73728560.060000002</v>
      </c>
      <c r="P75" s="21">
        <v>67</v>
      </c>
      <c r="Q75" s="21">
        <v>5950910.75</v>
      </c>
      <c r="R75" s="21">
        <f t="shared" si="18"/>
        <v>882</v>
      </c>
      <c r="S75" s="21">
        <f t="shared" si="19"/>
        <v>79679470.810000002</v>
      </c>
      <c r="T75" s="21">
        <f t="shared" si="3"/>
        <v>5800</v>
      </c>
      <c r="U75" s="21">
        <f t="shared" si="4"/>
        <v>180835743.67000002</v>
      </c>
      <c r="V75" s="11"/>
    </row>
    <row r="76" spans="1:22" s="5" customFormat="1" x14ac:dyDescent="0.2">
      <c r="A76" s="17">
        <v>69</v>
      </c>
      <c r="B76" s="30" t="s">
        <v>143</v>
      </c>
      <c r="C76" s="1" t="s">
        <v>144</v>
      </c>
      <c r="D76" s="22">
        <v>219</v>
      </c>
      <c r="E76" s="22">
        <v>6293774.8799999999</v>
      </c>
      <c r="F76" s="22">
        <v>1461</v>
      </c>
      <c r="G76" s="22">
        <v>55485436.340000004</v>
      </c>
      <c r="H76" s="22">
        <v>1048</v>
      </c>
      <c r="I76" s="22">
        <v>15456128.58</v>
      </c>
      <c r="J76" s="22">
        <v>2379</v>
      </c>
      <c r="K76" s="22">
        <v>19376827.071400002</v>
      </c>
      <c r="L76" s="20">
        <f t="shared" si="0"/>
        <v>5107</v>
      </c>
      <c r="M76" s="20">
        <f t="shared" si="1"/>
        <v>96612166.871400014</v>
      </c>
      <c r="N76" s="22">
        <v>771</v>
      </c>
      <c r="O76" s="22">
        <v>66681677.700000003</v>
      </c>
      <c r="P76" s="22">
        <v>141</v>
      </c>
      <c r="Q76" s="22">
        <v>13555555.470000001</v>
      </c>
      <c r="R76" s="20">
        <f t="shared" si="18"/>
        <v>912</v>
      </c>
      <c r="S76" s="20">
        <f t="shared" si="19"/>
        <v>80237233.170000002</v>
      </c>
      <c r="T76" s="20">
        <f t="shared" si="3"/>
        <v>6019</v>
      </c>
      <c r="U76" s="20">
        <f t="shared" si="4"/>
        <v>176849400.04140002</v>
      </c>
      <c r="V76" s="11"/>
    </row>
    <row r="77" spans="1:22" s="5" customFormat="1" x14ac:dyDescent="0.2">
      <c r="A77" s="14">
        <v>70</v>
      </c>
      <c r="B77" s="29" t="s">
        <v>159</v>
      </c>
      <c r="C77" s="16" t="s">
        <v>160</v>
      </c>
      <c r="D77" s="21">
        <v>7</v>
      </c>
      <c r="E77" s="21">
        <v>549164.35</v>
      </c>
      <c r="F77" s="21">
        <v>54</v>
      </c>
      <c r="G77" s="21">
        <v>5304728.0199999996</v>
      </c>
      <c r="H77" s="21">
        <v>33095</v>
      </c>
      <c r="I77" s="21">
        <v>33985090.869999997</v>
      </c>
      <c r="J77" s="21">
        <v>98155</v>
      </c>
      <c r="K77" s="21">
        <v>75219310.280000001</v>
      </c>
      <c r="L77" s="21">
        <f t="shared" si="0"/>
        <v>131311</v>
      </c>
      <c r="M77" s="21">
        <f t="shared" si="1"/>
        <v>115058293.52</v>
      </c>
      <c r="N77" s="21">
        <v>1827</v>
      </c>
      <c r="O77" s="21">
        <v>52770195.909999996</v>
      </c>
      <c r="P77" s="21">
        <v>133</v>
      </c>
      <c r="Q77" s="21">
        <v>6826787.71</v>
      </c>
      <c r="R77" s="21">
        <f t="shared" si="18"/>
        <v>1960</v>
      </c>
      <c r="S77" s="21">
        <f t="shared" si="19"/>
        <v>59596983.619999997</v>
      </c>
      <c r="T77" s="21">
        <f t="shared" si="3"/>
        <v>133271</v>
      </c>
      <c r="U77" s="21">
        <f t="shared" si="4"/>
        <v>174655277.13999999</v>
      </c>
      <c r="V77" s="11"/>
    </row>
    <row r="78" spans="1:22" s="5" customFormat="1" x14ac:dyDescent="0.2">
      <c r="A78" s="17">
        <v>71</v>
      </c>
      <c r="B78" s="30" t="s">
        <v>196</v>
      </c>
      <c r="C78" s="1" t="s">
        <v>197</v>
      </c>
      <c r="D78" s="22">
        <v>2</v>
      </c>
      <c r="E78" s="22">
        <v>339980</v>
      </c>
      <c r="F78" s="22">
        <v>8</v>
      </c>
      <c r="G78" s="22">
        <v>388306.95</v>
      </c>
      <c r="H78" s="22">
        <v>1139</v>
      </c>
      <c r="I78" s="22">
        <v>25637639.309999999</v>
      </c>
      <c r="J78" s="22">
        <v>4558</v>
      </c>
      <c r="K78" s="22">
        <v>74897100.290000007</v>
      </c>
      <c r="L78" s="20">
        <f t="shared" si="0"/>
        <v>5707</v>
      </c>
      <c r="M78" s="20">
        <f t="shared" si="1"/>
        <v>101263026.55000001</v>
      </c>
      <c r="N78" s="22">
        <v>969</v>
      </c>
      <c r="O78" s="22">
        <v>55842783.060000002</v>
      </c>
      <c r="P78" s="22">
        <v>23</v>
      </c>
      <c r="Q78" s="22">
        <v>7970859.5</v>
      </c>
      <c r="R78" s="20">
        <f t="shared" si="18"/>
        <v>992</v>
      </c>
      <c r="S78" s="20">
        <f t="shared" si="19"/>
        <v>63813642.560000002</v>
      </c>
      <c r="T78" s="20">
        <f t="shared" si="3"/>
        <v>6699</v>
      </c>
      <c r="U78" s="20">
        <f t="shared" si="4"/>
        <v>165076669.11000001</v>
      </c>
      <c r="V78" s="11"/>
    </row>
    <row r="79" spans="1:22" s="5" customFormat="1" x14ac:dyDescent="0.2">
      <c r="A79" s="14">
        <v>72</v>
      </c>
      <c r="B79" s="29" t="s">
        <v>131</v>
      </c>
      <c r="C79" s="16" t="s">
        <v>132</v>
      </c>
      <c r="D79" s="21">
        <v>22</v>
      </c>
      <c r="E79" s="21">
        <v>1028808.37</v>
      </c>
      <c r="F79" s="21">
        <v>57</v>
      </c>
      <c r="G79" s="21">
        <v>5290884.5199999996</v>
      </c>
      <c r="H79" s="21">
        <v>552</v>
      </c>
      <c r="I79" s="21">
        <v>70311382.560000002</v>
      </c>
      <c r="J79" s="21">
        <v>647</v>
      </c>
      <c r="K79" s="21">
        <v>69217829.629999995</v>
      </c>
      <c r="L79" s="21">
        <f t="shared" si="0"/>
        <v>1278</v>
      </c>
      <c r="M79" s="21">
        <f t="shared" si="1"/>
        <v>145848905.07999998</v>
      </c>
      <c r="N79" s="21">
        <v>18</v>
      </c>
      <c r="O79" s="21">
        <v>9405973.9100000001</v>
      </c>
      <c r="P79" s="21">
        <v>4</v>
      </c>
      <c r="Q79" s="21">
        <v>5224590.32</v>
      </c>
      <c r="R79" s="21">
        <f t="shared" si="18"/>
        <v>22</v>
      </c>
      <c r="S79" s="21">
        <f t="shared" si="19"/>
        <v>14630564.23</v>
      </c>
      <c r="T79" s="21">
        <f t="shared" si="3"/>
        <v>1300</v>
      </c>
      <c r="U79" s="21">
        <f t="shared" si="4"/>
        <v>160479469.30999997</v>
      </c>
      <c r="V79" s="11"/>
    </row>
    <row r="80" spans="1:22" s="5" customFormat="1" x14ac:dyDescent="0.2">
      <c r="A80" s="17">
        <v>73</v>
      </c>
      <c r="B80" s="30" t="s">
        <v>121</v>
      </c>
      <c r="C80" s="1" t="s">
        <v>122</v>
      </c>
      <c r="D80" s="22">
        <v>24</v>
      </c>
      <c r="E80" s="22">
        <v>2223299.35</v>
      </c>
      <c r="F80" s="22">
        <v>59</v>
      </c>
      <c r="G80" s="22">
        <v>7663290.0700000003</v>
      </c>
      <c r="H80" s="22">
        <v>383</v>
      </c>
      <c r="I80" s="22">
        <v>39638777.210000001</v>
      </c>
      <c r="J80" s="22">
        <v>1134</v>
      </c>
      <c r="K80" s="22">
        <v>44396966.75</v>
      </c>
      <c r="L80" s="20">
        <f t="shared" si="0"/>
        <v>1600</v>
      </c>
      <c r="M80" s="20">
        <f t="shared" si="1"/>
        <v>93922333.379999995</v>
      </c>
      <c r="N80" s="22">
        <v>224</v>
      </c>
      <c r="O80" s="22">
        <v>37455161.460000001</v>
      </c>
      <c r="P80" s="22">
        <v>125</v>
      </c>
      <c r="Q80" s="22">
        <v>27254932.239999998</v>
      </c>
      <c r="R80" s="20">
        <f t="shared" si="18"/>
        <v>349</v>
      </c>
      <c r="S80" s="20">
        <f t="shared" si="19"/>
        <v>64710093.700000003</v>
      </c>
      <c r="T80" s="20">
        <f t="shared" si="3"/>
        <v>1949</v>
      </c>
      <c r="U80" s="20">
        <f t="shared" si="4"/>
        <v>158632427.07999998</v>
      </c>
      <c r="V80" s="11"/>
    </row>
    <row r="81" spans="1:22" s="5" customFormat="1" x14ac:dyDescent="0.2">
      <c r="A81" s="14">
        <v>74</v>
      </c>
      <c r="B81" s="15" t="s">
        <v>175</v>
      </c>
      <c r="C81" s="16" t="s">
        <v>176</v>
      </c>
      <c r="D81" s="21">
        <v>15</v>
      </c>
      <c r="E81" s="21">
        <v>292455.81</v>
      </c>
      <c r="F81" s="21">
        <v>272</v>
      </c>
      <c r="G81" s="21">
        <v>9005734.0099999998</v>
      </c>
      <c r="H81" s="21">
        <v>13685</v>
      </c>
      <c r="I81" s="21">
        <v>7624940.3499999996</v>
      </c>
      <c r="J81" s="21">
        <v>19920</v>
      </c>
      <c r="K81" s="21">
        <v>33637951.859999999</v>
      </c>
      <c r="L81" s="21">
        <f t="shared" si="0"/>
        <v>33892</v>
      </c>
      <c r="M81" s="21">
        <f t="shared" si="1"/>
        <v>50561082.030000001</v>
      </c>
      <c r="N81" s="21">
        <v>3136</v>
      </c>
      <c r="O81" s="21">
        <v>69899595.150000006</v>
      </c>
      <c r="P81" s="21">
        <v>234</v>
      </c>
      <c r="Q81" s="21">
        <v>35258183.969999999</v>
      </c>
      <c r="R81" s="21">
        <f t="shared" si="18"/>
        <v>3370</v>
      </c>
      <c r="S81" s="21">
        <f t="shared" si="19"/>
        <v>105157779.12</v>
      </c>
      <c r="T81" s="21">
        <f t="shared" si="3"/>
        <v>37262</v>
      </c>
      <c r="U81" s="21">
        <f t="shared" si="4"/>
        <v>155718861.15000001</v>
      </c>
      <c r="V81" s="11"/>
    </row>
    <row r="82" spans="1:22" s="5" customFormat="1" x14ac:dyDescent="0.2">
      <c r="A82" s="17">
        <v>75</v>
      </c>
      <c r="B82" s="30" t="s">
        <v>109</v>
      </c>
      <c r="C82" s="1" t="s">
        <v>110</v>
      </c>
      <c r="D82" s="22">
        <v>6</v>
      </c>
      <c r="E82" s="22">
        <v>11707338.09</v>
      </c>
      <c r="F82" s="22"/>
      <c r="G82" s="22"/>
      <c r="H82" s="22">
        <v>3</v>
      </c>
      <c r="I82" s="22">
        <v>2185350.77</v>
      </c>
      <c r="J82" s="22">
        <v>85</v>
      </c>
      <c r="K82" s="22">
        <v>45333936.710000001</v>
      </c>
      <c r="L82" s="20">
        <f t="shared" si="0"/>
        <v>94</v>
      </c>
      <c r="M82" s="20">
        <f t="shared" si="1"/>
        <v>59226625.57</v>
      </c>
      <c r="N82" s="22">
        <v>3</v>
      </c>
      <c r="O82" s="22">
        <v>25000000</v>
      </c>
      <c r="P82" s="22">
        <v>1</v>
      </c>
      <c r="Q82" s="22">
        <v>50000000</v>
      </c>
      <c r="R82" s="20">
        <f t="shared" si="18"/>
        <v>4</v>
      </c>
      <c r="S82" s="20">
        <f t="shared" si="19"/>
        <v>75000000</v>
      </c>
      <c r="T82" s="20">
        <f t="shared" si="3"/>
        <v>98</v>
      </c>
      <c r="U82" s="20">
        <f t="shared" si="4"/>
        <v>134226625.56999999</v>
      </c>
      <c r="V82" s="11"/>
    </row>
    <row r="83" spans="1:22" s="5" customFormat="1" x14ac:dyDescent="0.2">
      <c r="A83" s="14">
        <v>76</v>
      </c>
      <c r="B83" s="29" t="s">
        <v>181</v>
      </c>
      <c r="C83" s="16" t="s">
        <v>182</v>
      </c>
      <c r="D83" s="21"/>
      <c r="E83" s="21"/>
      <c r="F83" s="21">
        <v>1</v>
      </c>
      <c r="G83" s="21">
        <v>53334</v>
      </c>
      <c r="H83" s="21">
        <v>161</v>
      </c>
      <c r="I83" s="21">
        <v>4743241.43</v>
      </c>
      <c r="J83" s="21">
        <v>302</v>
      </c>
      <c r="K83" s="21">
        <v>36946122.259999998</v>
      </c>
      <c r="L83" s="21">
        <f t="shared" si="0"/>
        <v>464</v>
      </c>
      <c r="M83" s="21">
        <f t="shared" si="1"/>
        <v>41742697.689999998</v>
      </c>
      <c r="N83" s="21">
        <v>16</v>
      </c>
      <c r="O83" s="21">
        <v>91543104.930000007</v>
      </c>
      <c r="P83" s="21">
        <v>4</v>
      </c>
      <c r="Q83" s="21">
        <v>43220.91</v>
      </c>
      <c r="R83" s="21">
        <f t="shared" si="18"/>
        <v>20</v>
      </c>
      <c r="S83" s="21">
        <f t="shared" si="19"/>
        <v>91586325.840000004</v>
      </c>
      <c r="T83" s="21">
        <f t="shared" si="3"/>
        <v>484</v>
      </c>
      <c r="U83" s="21">
        <f t="shared" si="4"/>
        <v>133329023.53</v>
      </c>
      <c r="V83" s="11"/>
    </row>
    <row r="84" spans="1:22" s="5" customFormat="1" x14ac:dyDescent="0.2">
      <c r="A84" s="17">
        <v>77</v>
      </c>
      <c r="B84" s="30" t="s">
        <v>161</v>
      </c>
      <c r="C84" s="1" t="s">
        <v>162</v>
      </c>
      <c r="D84" s="22"/>
      <c r="E84" s="22"/>
      <c r="F84" s="22">
        <v>32</v>
      </c>
      <c r="G84" s="22">
        <v>20799310.039999999</v>
      </c>
      <c r="H84" s="22">
        <v>107</v>
      </c>
      <c r="I84" s="22">
        <v>9658093.5500000007</v>
      </c>
      <c r="J84" s="22">
        <v>255</v>
      </c>
      <c r="K84" s="22">
        <v>40918091.259999998</v>
      </c>
      <c r="L84" s="20">
        <f t="shared" si="0"/>
        <v>394</v>
      </c>
      <c r="M84" s="20">
        <f t="shared" si="1"/>
        <v>71375494.849999994</v>
      </c>
      <c r="N84" s="22">
        <v>71</v>
      </c>
      <c r="O84" s="22">
        <v>56300459.009999998</v>
      </c>
      <c r="P84" s="22">
        <v>11</v>
      </c>
      <c r="Q84" s="22">
        <v>4190850</v>
      </c>
      <c r="R84" s="20">
        <f t="shared" si="18"/>
        <v>82</v>
      </c>
      <c r="S84" s="20">
        <f t="shared" si="19"/>
        <v>60491309.009999998</v>
      </c>
      <c r="T84" s="20">
        <f t="shared" si="3"/>
        <v>476</v>
      </c>
      <c r="U84" s="20">
        <f t="shared" si="4"/>
        <v>131866803.85999998</v>
      </c>
      <c r="V84" s="11"/>
    </row>
    <row r="85" spans="1:22" s="5" customFormat="1" x14ac:dyDescent="0.2">
      <c r="A85" s="14">
        <v>78</v>
      </c>
      <c r="B85" s="29" t="s">
        <v>163</v>
      </c>
      <c r="C85" s="16" t="s">
        <v>164</v>
      </c>
      <c r="D85" s="21">
        <v>112</v>
      </c>
      <c r="E85" s="21">
        <v>19522578.030000001</v>
      </c>
      <c r="F85" s="21">
        <v>231</v>
      </c>
      <c r="G85" s="21">
        <v>33717393.399999999</v>
      </c>
      <c r="H85" s="21">
        <v>32</v>
      </c>
      <c r="I85" s="21">
        <v>2966868.55</v>
      </c>
      <c r="J85" s="21">
        <v>250</v>
      </c>
      <c r="K85" s="21">
        <v>5112786.6500000004</v>
      </c>
      <c r="L85" s="21">
        <f t="shared" si="0"/>
        <v>625</v>
      </c>
      <c r="M85" s="21">
        <f t="shared" si="1"/>
        <v>61319626.629999995</v>
      </c>
      <c r="N85" s="21">
        <v>350</v>
      </c>
      <c r="O85" s="21">
        <v>41926093.119999997</v>
      </c>
      <c r="P85" s="21">
        <v>149</v>
      </c>
      <c r="Q85" s="21">
        <v>25581612.879999999</v>
      </c>
      <c r="R85" s="21">
        <f t="shared" si="18"/>
        <v>499</v>
      </c>
      <c r="S85" s="21">
        <f t="shared" si="19"/>
        <v>67507706</v>
      </c>
      <c r="T85" s="21">
        <f t="shared" si="3"/>
        <v>1124</v>
      </c>
      <c r="U85" s="21">
        <f t="shared" si="4"/>
        <v>128827332.63</v>
      </c>
      <c r="V85" s="11"/>
    </row>
    <row r="86" spans="1:22" s="5" customFormat="1" x14ac:dyDescent="0.2">
      <c r="A86" s="17">
        <v>79</v>
      </c>
      <c r="B86" s="30" t="s">
        <v>157</v>
      </c>
      <c r="C86" s="1" t="s">
        <v>158</v>
      </c>
      <c r="D86" s="22">
        <v>18</v>
      </c>
      <c r="E86" s="22">
        <v>1257570.6399999999</v>
      </c>
      <c r="F86" s="22">
        <v>471</v>
      </c>
      <c r="G86" s="22">
        <v>31283603.399999999</v>
      </c>
      <c r="H86" s="22">
        <v>451</v>
      </c>
      <c r="I86" s="22">
        <v>4750809.8099999996</v>
      </c>
      <c r="J86" s="22">
        <v>1896</v>
      </c>
      <c r="K86" s="22">
        <v>22272838.170000002</v>
      </c>
      <c r="L86" s="20">
        <f t="shared" si="0"/>
        <v>2836</v>
      </c>
      <c r="M86" s="20">
        <f t="shared" si="1"/>
        <v>59564822.020000003</v>
      </c>
      <c r="N86" s="22">
        <v>1722</v>
      </c>
      <c r="O86" s="22">
        <v>53865970.609999999</v>
      </c>
      <c r="P86" s="22">
        <v>298</v>
      </c>
      <c r="Q86" s="22">
        <v>6314008.6699999999</v>
      </c>
      <c r="R86" s="20">
        <f t="shared" si="18"/>
        <v>2020</v>
      </c>
      <c r="S86" s="20">
        <f t="shared" si="19"/>
        <v>60179979.280000001</v>
      </c>
      <c r="T86" s="20">
        <f t="shared" si="3"/>
        <v>4856</v>
      </c>
      <c r="U86" s="20">
        <f t="shared" si="4"/>
        <v>119744801.30000001</v>
      </c>
      <c r="V86" s="11"/>
    </row>
    <row r="87" spans="1:22" s="5" customFormat="1" x14ac:dyDescent="0.2">
      <c r="A87" s="14">
        <v>80</v>
      </c>
      <c r="B87" s="29" t="s">
        <v>171</v>
      </c>
      <c r="C87" s="16" t="s">
        <v>172</v>
      </c>
      <c r="D87" s="21">
        <v>7</v>
      </c>
      <c r="E87" s="21">
        <v>9028022.5600000005</v>
      </c>
      <c r="F87" s="21"/>
      <c r="G87" s="21"/>
      <c r="H87" s="21">
        <v>19</v>
      </c>
      <c r="I87" s="21">
        <v>16320205.880000001</v>
      </c>
      <c r="J87" s="21">
        <v>109</v>
      </c>
      <c r="K87" s="21">
        <v>1704595.47</v>
      </c>
      <c r="L87" s="21">
        <f t="shared" si="0"/>
        <v>135</v>
      </c>
      <c r="M87" s="21">
        <f t="shared" si="1"/>
        <v>27052823.91</v>
      </c>
      <c r="N87" s="21">
        <v>7</v>
      </c>
      <c r="O87" s="21">
        <v>20083690</v>
      </c>
      <c r="P87" s="21">
        <v>13</v>
      </c>
      <c r="Q87" s="21">
        <v>65359202.619999997</v>
      </c>
      <c r="R87" s="21">
        <f t="shared" si="18"/>
        <v>20</v>
      </c>
      <c r="S87" s="21">
        <f t="shared" si="19"/>
        <v>85442892.620000005</v>
      </c>
      <c r="T87" s="21">
        <f t="shared" si="3"/>
        <v>155</v>
      </c>
      <c r="U87" s="21">
        <f t="shared" si="4"/>
        <v>112495716.53</v>
      </c>
      <c r="V87" s="11"/>
    </row>
    <row r="88" spans="1:22" s="5" customFormat="1" x14ac:dyDescent="0.2">
      <c r="A88" s="17">
        <v>81</v>
      </c>
      <c r="B88" s="30" t="s">
        <v>216</v>
      </c>
      <c r="C88" s="1" t="s">
        <v>217</v>
      </c>
      <c r="D88" s="22">
        <v>1</v>
      </c>
      <c r="E88" s="22">
        <v>7500</v>
      </c>
      <c r="F88" s="22">
        <v>301</v>
      </c>
      <c r="G88" s="22">
        <v>35816868.659999996</v>
      </c>
      <c r="H88" s="22">
        <v>89</v>
      </c>
      <c r="I88" s="22">
        <v>889536.14</v>
      </c>
      <c r="J88" s="22">
        <v>395</v>
      </c>
      <c r="K88" s="22">
        <v>8104016.2599999998</v>
      </c>
      <c r="L88" s="20">
        <f t="shared" si="0"/>
        <v>786</v>
      </c>
      <c r="M88" s="20">
        <f t="shared" si="1"/>
        <v>44817921.059999995</v>
      </c>
      <c r="N88" s="22">
        <v>679</v>
      </c>
      <c r="O88" s="22">
        <v>45378471.409999996</v>
      </c>
      <c r="P88" s="22">
        <v>109</v>
      </c>
      <c r="Q88" s="22">
        <v>2354621.42</v>
      </c>
      <c r="R88" s="20">
        <f t="shared" si="18"/>
        <v>788</v>
      </c>
      <c r="S88" s="20">
        <f t="shared" si="19"/>
        <v>47733092.829999998</v>
      </c>
      <c r="T88" s="20">
        <f t="shared" si="3"/>
        <v>1574</v>
      </c>
      <c r="U88" s="20">
        <f t="shared" si="4"/>
        <v>92551013.889999986</v>
      </c>
      <c r="V88" s="11"/>
    </row>
    <row r="89" spans="1:22" s="5" customFormat="1" x14ac:dyDescent="0.2">
      <c r="A89" s="14">
        <v>82</v>
      </c>
      <c r="B89" s="15" t="s">
        <v>177</v>
      </c>
      <c r="C89" s="16" t="s">
        <v>178</v>
      </c>
      <c r="D89" s="21">
        <v>116</v>
      </c>
      <c r="E89" s="21">
        <v>13396087.33</v>
      </c>
      <c r="F89" s="21">
        <v>229</v>
      </c>
      <c r="G89" s="21">
        <v>9865453.2300000004</v>
      </c>
      <c r="H89" s="21">
        <v>1462</v>
      </c>
      <c r="I89" s="21">
        <v>4521467.92</v>
      </c>
      <c r="J89" s="21">
        <v>6024</v>
      </c>
      <c r="K89" s="21">
        <v>19034935.039999999</v>
      </c>
      <c r="L89" s="21">
        <f t="shared" si="0"/>
        <v>7831</v>
      </c>
      <c r="M89" s="21">
        <f t="shared" si="1"/>
        <v>46817943.520000003</v>
      </c>
      <c r="N89" s="21">
        <v>1444</v>
      </c>
      <c r="O89" s="21">
        <v>27294047.170000002</v>
      </c>
      <c r="P89" s="21">
        <v>225</v>
      </c>
      <c r="Q89" s="21">
        <v>16236687.189999999</v>
      </c>
      <c r="R89" s="21">
        <f t="shared" si="18"/>
        <v>1669</v>
      </c>
      <c r="S89" s="21">
        <f t="shared" si="19"/>
        <v>43530734.359999999</v>
      </c>
      <c r="T89" s="21">
        <f t="shared" si="3"/>
        <v>9500</v>
      </c>
      <c r="U89" s="21">
        <f t="shared" si="4"/>
        <v>90348677.879999995</v>
      </c>
      <c r="V89" s="11"/>
    </row>
    <row r="90" spans="1:22" s="5" customFormat="1" x14ac:dyDescent="0.2">
      <c r="A90" s="17">
        <v>83</v>
      </c>
      <c r="B90" s="30" t="s">
        <v>190</v>
      </c>
      <c r="C90" s="1" t="s">
        <v>191</v>
      </c>
      <c r="D90" s="22">
        <v>48</v>
      </c>
      <c r="E90" s="22">
        <v>9377926.4299999997</v>
      </c>
      <c r="F90" s="22">
        <v>55</v>
      </c>
      <c r="G90" s="22">
        <v>5928611.7199999997</v>
      </c>
      <c r="H90" s="22">
        <v>426</v>
      </c>
      <c r="I90" s="22">
        <v>8366640.0700000003</v>
      </c>
      <c r="J90" s="22">
        <v>473</v>
      </c>
      <c r="K90" s="22">
        <v>33018386.879999999</v>
      </c>
      <c r="L90" s="20">
        <f t="shared" si="0"/>
        <v>1002</v>
      </c>
      <c r="M90" s="20">
        <f t="shared" si="1"/>
        <v>56691565.099999994</v>
      </c>
      <c r="N90" s="22">
        <v>16</v>
      </c>
      <c r="O90" s="22">
        <v>27260970</v>
      </c>
      <c r="P90" s="22">
        <v>2</v>
      </c>
      <c r="Q90" s="22">
        <v>2212480</v>
      </c>
      <c r="R90" s="20">
        <f t="shared" si="18"/>
        <v>18</v>
      </c>
      <c r="S90" s="20">
        <f t="shared" si="19"/>
        <v>29473450</v>
      </c>
      <c r="T90" s="20">
        <f t="shared" si="3"/>
        <v>1020</v>
      </c>
      <c r="U90" s="20">
        <f t="shared" si="4"/>
        <v>86165015.099999994</v>
      </c>
      <c r="V90" s="11"/>
    </row>
    <row r="91" spans="1:22" s="5" customFormat="1" x14ac:dyDescent="0.2">
      <c r="A91" s="14">
        <v>84</v>
      </c>
      <c r="B91" s="29" t="s">
        <v>183</v>
      </c>
      <c r="C91" s="16" t="s">
        <v>184</v>
      </c>
      <c r="D91" s="21">
        <v>10</v>
      </c>
      <c r="E91" s="21">
        <v>1290985.74</v>
      </c>
      <c r="F91" s="21">
        <v>164</v>
      </c>
      <c r="G91" s="21">
        <v>15802614.560000001</v>
      </c>
      <c r="H91" s="21">
        <v>356</v>
      </c>
      <c r="I91" s="21">
        <v>8255858.6900000004</v>
      </c>
      <c r="J91" s="21">
        <v>2111</v>
      </c>
      <c r="K91" s="21">
        <v>21645060.52</v>
      </c>
      <c r="L91" s="21">
        <f t="shared" si="0"/>
        <v>2641</v>
      </c>
      <c r="M91" s="21">
        <f t="shared" si="1"/>
        <v>46994519.510000005</v>
      </c>
      <c r="N91" s="21">
        <v>1338</v>
      </c>
      <c r="O91" s="21">
        <v>32482001.710000001</v>
      </c>
      <c r="P91" s="21">
        <v>262</v>
      </c>
      <c r="Q91" s="21">
        <v>4580759.3600000003</v>
      </c>
      <c r="R91" s="21">
        <f t="shared" si="18"/>
        <v>1600</v>
      </c>
      <c r="S91" s="21">
        <f t="shared" si="19"/>
        <v>37062761.07</v>
      </c>
      <c r="T91" s="21">
        <f t="shared" si="3"/>
        <v>4241</v>
      </c>
      <c r="U91" s="21">
        <f t="shared" si="4"/>
        <v>84057280.580000013</v>
      </c>
      <c r="V91" s="11"/>
    </row>
    <row r="92" spans="1:22" s="5" customFormat="1" x14ac:dyDescent="0.2">
      <c r="A92" s="17">
        <v>85</v>
      </c>
      <c r="B92" s="30" t="s">
        <v>187</v>
      </c>
      <c r="C92" s="1" t="s">
        <v>326</v>
      </c>
      <c r="D92" s="22">
        <v>7</v>
      </c>
      <c r="E92" s="22">
        <v>441809.99</v>
      </c>
      <c r="F92" s="22">
        <v>136</v>
      </c>
      <c r="G92" s="22">
        <v>14391874.16</v>
      </c>
      <c r="H92" s="22">
        <v>783</v>
      </c>
      <c r="I92" s="22">
        <v>4913130.54</v>
      </c>
      <c r="J92" s="22">
        <v>959</v>
      </c>
      <c r="K92" s="22">
        <v>19748520.559999999</v>
      </c>
      <c r="L92" s="20">
        <f t="shared" si="0"/>
        <v>1885</v>
      </c>
      <c r="M92" s="20">
        <f t="shared" si="1"/>
        <v>39495335.25</v>
      </c>
      <c r="N92" s="22">
        <v>939</v>
      </c>
      <c r="O92" s="22">
        <v>34138737.270000003</v>
      </c>
      <c r="P92" s="22">
        <v>245</v>
      </c>
      <c r="Q92" s="22">
        <v>5356193.17</v>
      </c>
      <c r="R92" s="20">
        <f t="shared" si="18"/>
        <v>1184</v>
      </c>
      <c r="S92" s="20">
        <f t="shared" si="19"/>
        <v>39494930.440000005</v>
      </c>
      <c r="T92" s="20">
        <f t="shared" si="3"/>
        <v>3069</v>
      </c>
      <c r="U92" s="20">
        <f t="shared" si="4"/>
        <v>78990265.689999998</v>
      </c>
      <c r="V92" s="11"/>
    </row>
    <row r="93" spans="1:22" s="5" customFormat="1" x14ac:dyDescent="0.2">
      <c r="A93" s="14">
        <v>86</v>
      </c>
      <c r="B93" s="29" t="s">
        <v>206</v>
      </c>
      <c r="C93" s="16" t="s">
        <v>207</v>
      </c>
      <c r="D93" s="21">
        <v>26</v>
      </c>
      <c r="E93" s="21">
        <v>2989042.44</v>
      </c>
      <c r="F93" s="21">
        <v>16</v>
      </c>
      <c r="G93" s="21">
        <v>340570.01</v>
      </c>
      <c r="H93" s="21">
        <v>3</v>
      </c>
      <c r="I93" s="21">
        <v>60833.73</v>
      </c>
      <c r="J93" s="21">
        <v>61</v>
      </c>
      <c r="K93" s="21">
        <v>33283462.260000002</v>
      </c>
      <c r="L93" s="21">
        <f t="shared" si="0"/>
        <v>106</v>
      </c>
      <c r="M93" s="21">
        <f t="shared" si="1"/>
        <v>36673908.440000005</v>
      </c>
      <c r="N93" s="21">
        <v>8</v>
      </c>
      <c r="O93" s="21">
        <v>28453300</v>
      </c>
      <c r="P93" s="21">
        <v>4</v>
      </c>
      <c r="Q93" s="21">
        <v>10203661</v>
      </c>
      <c r="R93" s="21">
        <f t="shared" si="18"/>
        <v>12</v>
      </c>
      <c r="S93" s="21">
        <f t="shared" si="19"/>
        <v>38656961</v>
      </c>
      <c r="T93" s="21">
        <f t="shared" si="3"/>
        <v>118</v>
      </c>
      <c r="U93" s="21">
        <f t="shared" si="4"/>
        <v>75330869.439999998</v>
      </c>
      <c r="V93" s="11"/>
    </row>
    <row r="94" spans="1:22" s="5" customFormat="1" x14ac:dyDescent="0.2">
      <c r="A94" s="17">
        <v>87</v>
      </c>
      <c r="B94" s="30" t="s">
        <v>167</v>
      </c>
      <c r="C94" s="1" t="s">
        <v>168</v>
      </c>
      <c r="D94" s="22">
        <v>10</v>
      </c>
      <c r="E94" s="22">
        <v>880212.36</v>
      </c>
      <c r="F94" s="22">
        <v>88</v>
      </c>
      <c r="G94" s="22">
        <v>10312590.369999999</v>
      </c>
      <c r="H94" s="22">
        <v>182</v>
      </c>
      <c r="I94" s="22">
        <v>12276018.369999999</v>
      </c>
      <c r="J94" s="22">
        <v>384</v>
      </c>
      <c r="K94" s="22">
        <v>16679972.619999999</v>
      </c>
      <c r="L94" s="20">
        <f t="shared" si="0"/>
        <v>664</v>
      </c>
      <c r="M94" s="20">
        <f t="shared" si="1"/>
        <v>40148793.719999999</v>
      </c>
      <c r="N94" s="22">
        <v>161</v>
      </c>
      <c r="O94" s="22">
        <v>23685846.399999999</v>
      </c>
      <c r="P94" s="22">
        <v>45</v>
      </c>
      <c r="Q94" s="22">
        <v>9867000</v>
      </c>
      <c r="R94" s="20">
        <f t="shared" si="18"/>
        <v>206</v>
      </c>
      <c r="S94" s="20">
        <f t="shared" si="19"/>
        <v>33552846.399999999</v>
      </c>
      <c r="T94" s="20">
        <f t="shared" si="3"/>
        <v>870</v>
      </c>
      <c r="U94" s="20">
        <f t="shared" si="4"/>
        <v>73701640.120000005</v>
      </c>
      <c r="V94" s="11"/>
    </row>
    <row r="95" spans="1:22" s="5" customFormat="1" x14ac:dyDescent="0.2">
      <c r="A95" s="14">
        <v>88</v>
      </c>
      <c r="B95" s="29" t="s">
        <v>169</v>
      </c>
      <c r="C95" s="16" t="s">
        <v>170</v>
      </c>
      <c r="D95" s="21">
        <v>30</v>
      </c>
      <c r="E95" s="21">
        <v>10412944.050000001</v>
      </c>
      <c r="F95" s="21">
        <v>84</v>
      </c>
      <c r="G95" s="21">
        <v>3409183.57</v>
      </c>
      <c r="H95" s="21">
        <v>92</v>
      </c>
      <c r="I95" s="21">
        <v>5074116.5999999996</v>
      </c>
      <c r="J95" s="21">
        <v>226</v>
      </c>
      <c r="K95" s="21">
        <v>8992551.7200000007</v>
      </c>
      <c r="L95" s="21">
        <f t="shared" si="0"/>
        <v>432</v>
      </c>
      <c r="M95" s="21">
        <f t="shared" si="1"/>
        <v>27888795.939999998</v>
      </c>
      <c r="N95" s="21">
        <v>72</v>
      </c>
      <c r="O95" s="21">
        <v>11829666.6</v>
      </c>
      <c r="P95" s="21">
        <v>32</v>
      </c>
      <c r="Q95" s="21">
        <v>25668975.579999998</v>
      </c>
      <c r="R95" s="21">
        <f t="shared" si="18"/>
        <v>104</v>
      </c>
      <c r="S95" s="21">
        <f t="shared" si="19"/>
        <v>37498642.18</v>
      </c>
      <c r="T95" s="21">
        <f t="shared" si="3"/>
        <v>536</v>
      </c>
      <c r="U95" s="21">
        <f t="shared" si="4"/>
        <v>65387438.119999997</v>
      </c>
      <c r="V95" s="11"/>
    </row>
    <row r="96" spans="1:22" s="5" customFormat="1" x14ac:dyDescent="0.2">
      <c r="A96" s="17">
        <v>89</v>
      </c>
      <c r="B96" s="30" t="s">
        <v>185</v>
      </c>
      <c r="C96" s="1" t="s">
        <v>186</v>
      </c>
      <c r="D96" s="22"/>
      <c r="E96" s="22"/>
      <c r="F96" s="22"/>
      <c r="G96" s="22"/>
      <c r="H96" s="22"/>
      <c r="I96" s="22"/>
      <c r="J96" s="22">
        <v>27</v>
      </c>
      <c r="K96" s="22">
        <v>26232476.170000002</v>
      </c>
      <c r="L96" s="20">
        <f t="shared" si="0"/>
        <v>27</v>
      </c>
      <c r="M96" s="20">
        <f t="shared" si="1"/>
        <v>26232476.170000002</v>
      </c>
      <c r="N96" s="22">
        <v>22</v>
      </c>
      <c r="O96" s="22">
        <v>30247510.460000001</v>
      </c>
      <c r="P96" s="22">
        <v>2</v>
      </c>
      <c r="Q96" s="22">
        <v>4000000</v>
      </c>
      <c r="R96" s="20">
        <f t="shared" si="18"/>
        <v>24</v>
      </c>
      <c r="S96" s="20">
        <f t="shared" si="19"/>
        <v>34247510.460000001</v>
      </c>
      <c r="T96" s="20">
        <f t="shared" si="3"/>
        <v>51</v>
      </c>
      <c r="U96" s="20">
        <f t="shared" si="4"/>
        <v>60479986.630000003</v>
      </c>
      <c r="V96" s="11"/>
    </row>
    <row r="97" spans="1:22" s="5" customFormat="1" x14ac:dyDescent="0.2">
      <c r="A97" s="14">
        <v>90</v>
      </c>
      <c r="B97" s="15" t="s">
        <v>237</v>
      </c>
      <c r="C97" s="16" t="s">
        <v>238</v>
      </c>
      <c r="D97" s="21">
        <v>33</v>
      </c>
      <c r="E97" s="21">
        <v>13641419.390000001</v>
      </c>
      <c r="F97" s="21">
        <v>33</v>
      </c>
      <c r="G97" s="21">
        <v>10505891.66</v>
      </c>
      <c r="H97" s="21">
        <v>16</v>
      </c>
      <c r="I97" s="21">
        <v>365507.91</v>
      </c>
      <c r="J97" s="21">
        <v>63</v>
      </c>
      <c r="K97" s="21">
        <v>829166.91</v>
      </c>
      <c r="L97" s="21">
        <f t="shared" si="0"/>
        <v>145</v>
      </c>
      <c r="M97" s="21">
        <f t="shared" si="1"/>
        <v>25341985.870000001</v>
      </c>
      <c r="N97" s="21">
        <v>23</v>
      </c>
      <c r="O97" s="21">
        <v>16892810.18</v>
      </c>
      <c r="P97" s="21">
        <v>25</v>
      </c>
      <c r="Q97" s="21">
        <v>17707396.399999999</v>
      </c>
      <c r="R97" s="21">
        <f t="shared" si="18"/>
        <v>48</v>
      </c>
      <c r="S97" s="21">
        <f t="shared" si="19"/>
        <v>34600206.579999998</v>
      </c>
      <c r="T97" s="21">
        <f t="shared" si="3"/>
        <v>193</v>
      </c>
      <c r="U97" s="21">
        <f t="shared" si="4"/>
        <v>59942192.450000003</v>
      </c>
      <c r="V97" s="11"/>
    </row>
    <row r="98" spans="1:22" s="5" customFormat="1" x14ac:dyDescent="0.2">
      <c r="A98" s="17">
        <v>91</v>
      </c>
      <c r="B98" s="30" t="s">
        <v>252</v>
      </c>
      <c r="C98" s="1" t="s">
        <v>253</v>
      </c>
      <c r="D98" s="22"/>
      <c r="E98" s="22"/>
      <c r="F98" s="22">
        <v>7</v>
      </c>
      <c r="G98" s="22">
        <v>1178567.05</v>
      </c>
      <c r="H98" s="22">
        <v>4011</v>
      </c>
      <c r="I98" s="22">
        <v>2157527.34</v>
      </c>
      <c r="J98" s="22">
        <v>5192</v>
      </c>
      <c r="K98" s="22">
        <v>7638956.5599999996</v>
      </c>
      <c r="L98" s="20">
        <f t="shared" si="0"/>
        <v>9210</v>
      </c>
      <c r="M98" s="20">
        <f t="shared" si="1"/>
        <v>10975050.949999999</v>
      </c>
      <c r="N98" s="22">
        <v>1627</v>
      </c>
      <c r="O98" s="22">
        <v>27638816.91</v>
      </c>
      <c r="P98" s="22">
        <v>149</v>
      </c>
      <c r="Q98" s="22">
        <v>20959769.960000001</v>
      </c>
      <c r="R98" s="20">
        <f t="shared" si="18"/>
        <v>1776</v>
      </c>
      <c r="S98" s="20">
        <f t="shared" si="19"/>
        <v>48598586.870000005</v>
      </c>
      <c r="T98" s="20">
        <f t="shared" si="3"/>
        <v>10986</v>
      </c>
      <c r="U98" s="20">
        <f t="shared" si="4"/>
        <v>59573637.820000008</v>
      </c>
      <c r="V98" s="11"/>
    </row>
    <row r="99" spans="1:22" s="5" customFormat="1" x14ac:dyDescent="0.2">
      <c r="A99" s="14">
        <v>92</v>
      </c>
      <c r="B99" s="29" t="s">
        <v>233</v>
      </c>
      <c r="C99" s="16" t="s">
        <v>234</v>
      </c>
      <c r="D99" s="21"/>
      <c r="E99" s="21"/>
      <c r="F99" s="21">
        <v>1</v>
      </c>
      <c r="G99" s="21">
        <v>1564.4</v>
      </c>
      <c r="H99" s="21">
        <v>2605</v>
      </c>
      <c r="I99" s="21">
        <v>1286671.52</v>
      </c>
      <c r="J99" s="21">
        <v>4826</v>
      </c>
      <c r="K99" s="21">
        <v>5560117.3099999996</v>
      </c>
      <c r="L99" s="21">
        <f t="shared" si="0"/>
        <v>7432</v>
      </c>
      <c r="M99" s="21">
        <f t="shared" si="1"/>
        <v>6848353.2299999995</v>
      </c>
      <c r="N99" s="21">
        <v>767</v>
      </c>
      <c r="O99" s="21">
        <v>21548751.149999999</v>
      </c>
      <c r="P99" s="21">
        <v>157</v>
      </c>
      <c r="Q99" s="21">
        <v>17251544.949999999</v>
      </c>
      <c r="R99" s="21">
        <f t="shared" si="18"/>
        <v>924</v>
      </c>
      <c r="S99" s="21">
        <f t="shared" si="19"/>
        <v>38800296.099999994</v>
      </c>
      <c r="T99" s="21">
        <f t="shared" si="3"/>
        <v>8356</v>
      </c>
      <c r="U99" s="21">
        <f t="shared" si="4"/>
        <v>45648649.329999991</v>
      </c>
      <c r="V99" s="11"/>
    </row>
    <row r="100" spans="1:22" s="5" customFormat="1" x14ac:dyDescent="0.2">
      <c r="A100" s="17">
        <v>93</v>
      </c>
      <c r="B100" s="30" t="s">
        <v>204</v>
      </c>
      <c r="C100" s="1" t="s">
        <v>205</v>
      </c>
      <c r="D100" s="22">
        <v>2</v>
      </c>
      <c r="E100" s="22">
        <v>176738.36</v>
      </c>
      <c r="F100" s="22">
        <v>155</v>
      </c>
      <c r="G100" s="22">
        <v>7960075.8099999996</v>
      </c>
      <c r="H100" s="22">
        <v>365</v>
      </c>
      <c r="I100" s="22">
        <v>2055809.73</v>
      </c>
      <c r="J100" s="22">
        <v>1689</v>
      </c>
      <c r="K100" s="22">
        <v>11868187.18</v>
      </c>
      <c r="L100" s="20">
        <f t="shared" si="0"/>
        <v>2211</v>
      </c>
      <c r="M100" s="20">
        <f t="shared" si="1"/>
        <v>22060811.079999998</v>
      </c>
      <c r="N100" s="22">
        <v>483</v>
      </c>
      <c r="O100" s="22">
        <v>19391850.789999999</v>
      </c>
      <c r="P100" s="22">
        <v>29</v>
      </c>
      <c r="Q100" s="22">
        <v>1787268.84</v>
      </c>
      <c r="R100" s="20">
        <f t="shared" si="18"/>
        <v>512</v>
      </c>
      <c r="S100" s="20">
        <f t="shared" si="19"/>
        <v>21179119.629999999</v>
      </c>
      <c r="T100" s="20">
        <f t="shared" si="3"/>
        <v>2723</v>
      </c>
      <c r="U100" s="20">
        <f t="shared" si="4"/>
        <v>43239930.709999993</v>
      </c>
      <c r="V100" s="11"/>
    </row>
    <row r="101" spans="1:22" s="5" customFormat="1" x14ac:dyDescent="0.2">
      <c r="A101" s="14">
        <v>94</v>
      </c>
      <c r="B101" s="29" t="s">
        <v>202</v>
      </c>
      <c r="C101" s="16" t="s">
        <v>203</v>
      </c>
      <c r="D101" s="21"/>
      <c r="E101" s="21"/>
      <c r="F101" s="21"/>
      <c r="G101" s="21"/>
      <c r="H101" s="21">
        <v>38373</v>
      </c>
      <c r="I101" s="21">
        <v>9073718.9499999993</v>
      </c>
      <c r="J101" s="21">
        <v>33389</v>
      </c>
      <c r="K101" s="21">
        <v>17138564.420000002</v>
      </c>
      <c r="L101" s="21">
        <f t="shared" si="0"/>
        <v>71762</v>
      </c>
      <c r="M101" s="21">
        <f t="shared" si="1"/>
        <v>26212283.370000001</v>
      </c>
      <c r="N101" s="21">
        <v>873</v>
      </c>
      <c r="O101" s="21">
        <v>11167812.34</v>
      </c>
      <c r="P101" s="21">
        <v>16</v>
      </c>
      <c r="Q101" s="21">
        <v>3101266.55</v>
      </c>
      <c r="R101" s="21">
        <f t="shared" si="18"/>
        <v>889</v>
      </c>
      <c r="S101" s="21">
        <f t="shared" si="19"/>
        <v>14269078.890000001</v>
      </c>
      <c r="T101" s="21">
        <f t="shared" si="3"/>
        <v>72651</v>
      </c>
      <c r="U101" s="21">
        <f t="shared" si="4"/>
        <v>40481362.260000005</v>
      </c>
      <c r="V101" s="11"/>
    </row>
    <row r="102" spans="1:22" s="5" customFormat="1" x14ac:dyDescent="0.2">
      <c r="A102" s="17">
        <v>95</v>
      </c>
      <c r="B102" s="30" t="s">
        <v>226</v>
      </c>
      <c r="C102" s="1" t="s">
        <v>330</v>
      </c>
      <c r="D102" s="22">
        <v>5</v>
      </c>
      <c r="E102" s="22">
        <v>90911.43</v>
      </c>
      <c r="F102" s="22">
        <v>68</v>
      </c>
      <c r="G102" s="22">
        <v>4339043.8099999996</v>
      </c>
      <c r="H102" s="22">
        <v>154</v>
      </c>
      <c r="I102" s="22">
        <v>1620132.49</v>
      </c>
      <c r="J102" s="22">
        <v>667</v>
      </c>
      <c r="K102" s="22">
        <v>13517795.82</v>
      </c>
      <c r="L102" s="20">
        <f t="shared" si="0"/>
        <v>894</v>
      </c>
      <c r="M102" s="20">
        <f t="shared" si="1"/>
        <v>19567883.550000001</v>
      </c>
      <c r="N102" s="22">
        <v>651</v>
      </c>
      <c r="O102" s="22">
        <v>17984655.129999999</v>
      </c>
      <c r="P102" s="22">
        <v>166</v>
      </c>
      <c r="Q102" s="22">
        <v>1843235.63</v>
      </c>
      <c r="R102" s="20">
        <f t="shared" si="18"/>
        <v>817</v>
      </c>
      <c r="S102" s="20">
        <f t="shared" si="19"/>
        <v>19827890.759999998</v>
      </c>
      <c r="T102" s="20">
        <f t="shared" si="3"/>
        <v>1711</v>
      </c>
      <c r="U102" s="20">
        <f t="shared" si="4"/>
        <v>39395774.310000002</v>
      </c>
      <c r="V102" s="11"/>
    </row>
    <row r="103" spans="1:22" s="5" customFormat="1" x14ac:dyDescent="0.2">
      <c r="A103" s="14">
        <v>96</v>
      </c>
      <c r="B103" s="29" t="s">
        <v>198</v>
      </c>
      <c r="C103" s="16" t="s">
        <v>199</v>
      </c>
      <c r="D103" s="21">
        <v>1</v>
      </c>
      <c r="E103" s="21">
        <v>21016.26</v>
      </c>
      <c r="F103" s="21">
        <v>142</v>
      </c>
      <c r="G103" s="21">
        <v>4650224.38</v>
      </c>
      <c r="H103" s="21">
        <v>5263</v>
      </c>
      <c r="I103" s="21">
        <v>3798526.12</v>
      </c>
      <c r="J103" s="21">
        <v>6140</v>
      </c>
      <c r="K103" s="21">
        <v>11752738.43</v>
      </c>
      <c r="L103" s="21">
        <f t="shared" si="0"/>
        <v>11546</v>
      </c>
      <c r="M103" s="21">
        <f t="shared" si="1"/>
        <v>20222505.189999998</v>
      </c>
      <c r="N103" s="21">
        <v>1443</v>
      </c>
      <c r="O103" s="21">
        <v>15752110.109999999</v>
      </c>
      <c r="P103" s="21">
        <v>82</v>
      </c>
      <c r="Q103" s="21">
        <v>3229487.74</v>
      </c>
      <c r="R103" s="21">
        <f t="shared" si="18"/>
        <v>1525</v>
      </c>
      <c r="S103" s="21">
        <f t="shared" si="19"/>
        <v>18981597.850000001</v>
      </c>
      <c r="T103" s="21">
        <f t="shared" si="3"/>
        <v>13071</v>
      </c>
      <c r="U103" s="21">
        <f t="shared" si="4"/>
        <v>39204103.039999999</v>
      </c>
      <c r="V103" s="11"/>
    </row>
    <row r="104" spans="1:22" s="5" customFormat="1" x14ac:dyDescent="0.2">
      <c r="A104" s="17">
        <v>97</v>
      </c>
      <c r="B104" s="30" t="s">
        <v>192</v>
      </c>
      <c r="C104" s="1" t="s">
        <v>193</v>
      </c>
      <c r="D104" s="22">
        <v>5</v>
      </c>
      <c r="E104" s="22">
        <v>131485.07</v>
      </c>
      <c r="F104" s="22">
        <v>270</v>
      </c>
      <c r="G104" s="22">
        <v>12986589.66</v>
      </c>
      <c r="H104" s="22">
        <v>115</v>
      </c>
      <c r="I104" s="22">
        <v>3296100.26</v>
      </c>
      <c r="J104" s="22">
        <v>751</v>
      </c>
      <c r="K104" s="22">
        <v>3237175.94</v>
      </c>
      <c r="L104" s="20">
        <f t="shared" si="0"/>
        <v>1141</v>
      </c>
      <c r="M104" s="20">
        <f t="shared" si="1"/>
        <v>19651350.93</v>
      </c>
      <c r="N104" s="22">
        <v>616</v>
      </c>
      <c r="O104" s="22">
        <v>16155690.18</v>
      </c>
      <c r="P104" s="22">
        <v>96</v>
      </c>
      <c r="Q104" s="22">
        <v>3356750.27</v>
      </c>
      <c r="R104" s="20">
        <f t="shared" si="18"/>
        <v>712</v>
      </c>
      <c r="S104" s="20">
        <f t="shared" si="19"/>
        <v>19512440.449999999</v>
      </c>
      <c r="T104" s="20">
        <f t="shared" si="3"/>
        <v>1853</v>
      </c>
      <c r="U104" s="20">
        <f t="shared" si="4"/>
        <v>39163791.379999995</v>
      </c>
      <c r="V104" s="11"/>
    </row>
    <row r="105" spans="1:22" s="5" customFormat="1" x14ac:dyDescent="0.2">
      <c r="A105" s="14">
        <v>98</v>
      </c>
      <c r="B105" s="15" t="s">
        <v>200</v>
      </c>
      <c r="C105" s="16" t="s">
        <v>201</v>
      </c>
      <c r="D105" s="21"/>
      <c r="E105" s="21"/>
      <c r="F105" s="21">
        <v>8</v>
      </c>
      <c r="G105" s="21">
        <v>802327.24</v>
      </c>
      <c r="H105" s="21">
        <v>7209</v>
      </c>
      <c r="I105" s="21">
        <v>5252790.5199999996</v>
      </c>
      <c r="J105" s="21">
        <v>10776</v>
      </c>
      <c r="K105" s="21">
        <v>15554605.85</v>
      </c>
      <c r="L105" s="21">
        <f t="shared" si="0"/>
        <v>17993</v>
      </c>
      <c r="M105" s="21">
        <f t="shared" si="1"/>
        <v>21609723.609999999</v>
      </c>
      <c r="N105" s="21">
        <v>1117</v>
      </c>
      <c r="O105" s="21">
        <v>14114993.67</v>
      </c>
      <c r="P105" s="21">
        <v>255</v>
      </c>
      <c r="Q105" s="21">
        <v>2996509.91</v>
      </c>
      <c r="R105" s="21">
        <f t="shared" si="18"/>
        <v>1372</v>
      </c>
      <c r="S105" s="21">
        <f t="shared" si="19"/>
        <v>17111503.579999998</v>
      </c>
      <c r="T105" s="21">
        <f t="shared" si="3"/>
        <v>19365</v>
      </c>
      <c r="U105" s="21">
        <f t="shared" si="4"/>
        <v>38721227.189999998</v>
      </c>
      <c r="V105" s="11"/>
    </row>
    <row r="106" spans="1:22" s="5" customFormat="1" x14ac:dyDescent="0.2">
      <c r="A106" s="17">
        <v>99</v>
      </c>
      <c r="B106" s="30" t="s">
        <v>254</v>
      </c>
      <c r="C106" s="1" t="s">
        <v>327</v>
      </c>
      <c r="D106" s="22">
        <v>4</v>
      </c>
      <c r="E106" s="22">
        <v>216107.41</v>
      </c>
      <c r="F106" s="22">
        <v>169</v>
      </c>
      <c r="G106" s="22">
        <v>2298950.46</v>
      </c>
      <c r="H106" s="22">
        <v>3416</v>
      </c>
      <c r="I106" s="22">
        <v>5543736.4500000002</v>
      </c>
      <c r="J106" s="22">
        <v>562</v>
      </c>
      <c r="K106" s="22">
        <v>13823528</v>
      </c>
      <c r="L106" s="20">
        <f t="shared" si="0"/>
        <v>4151</v>
      </c>
      <c r="M106" s="20">
        <f t="shared" si="1"/>
        <v>21882322.32</v>
      </c>
      <c r="N106" s="22">
        <v>277</v>
      </c>
      <c r="O106" s="22">
        <v>12872276.57</v>
      </c>
      <c r="P106" s="22">
        <v>96</v>
      </c>
      <c r="Q106" s="22">
        <v>2497647.4500000002</v>
      </c>
      <c r="R106" s="20">
        <f t="shared" si="18"/>
        <v>373</v>
      </c>
      <c r="S106" s="20">
        <f t="shared" si="19"/>
        <v>15369924.02</v>
      </c>
      <c r="T106" s="20">
        <f t="shared" si="3"/>
        <v>4524</v>
      </c>
      <c r="U106" s="20">
        <f t="shared" si="4"/>
        <v>37252246.340000004</v>
      </c>
      <c r="V106" s="11"/>
    </row>
    <row r="107" spans="1:22" s="5" customFormat="1" x14ac:dyDescent="0.2">
      <c r="A107" s="14">
        <v>100</v>
      </c>
      <c r="B107" s="29" t="s">
        <v>257</v>
      </c>
      <c r="C107" s="16" t="s">
        <v>258</v>
      </c>
      <c r="D107" s="21">
        <v>11</v>
      </c>
      <c r="E107" s="21">
        <v>1415253.87</v>
      </c>
      <c r="F107" s="21">
        <v>109</v>
      </c>
      <c r="G107" s="21">
        <v>5771610.1299999999</v>
      </c>
      <c r="H107" s="21">
        <v>74</v>
      </c>
      <c r="I107" s="21">
        <v>2357591.71</v>
      </c>
      <c r="J107" s="21">
        <v>121</v>
      </c>
      <c r="K107" s="21">
        <v>6318368.2800000003</v>
      </c>
      <c r="L107" s="21">
        <f t="shared" si="0"/>
        <v>315</v>
      </c>
      <c r="M107" s="21">
        <f t="shared" si="1"/>
        <v>15862823.990000002</v>
      </c>
      <c r="N107" s="21">
        <v>203</v>
      </c>
      <c r="O107" s="21">
        <v>12070295.15</v>
      </c>
      <c r="P107" s="21">
        <v>75</v>
      </c>
      <c r="Q107" s="21">
        <v>3753271.83</v>
      </c>
      <c r="R107" s="21">
        <f t="shared" si="18"/>
        <v>278</v>
      </c>
      <c r="S107" s="21">
        <f t="shared" si="19"/>
        <v>15823566.98</v>
      </c>
      <c r="T107" s="21">
        <f t="shared" si="3"/>
        <v>593</v>
      </c>
      <c r="U107" s="21">
        <f t="shared" si="4"/>
        <v>31686390.970000003</v>
      </c>
      <c r="V107" s="11"/>
    </row>
    <row r="108" spans="1:22" s="5" customFormat="1" x14ac:dyDescent="0.2">
      <c r="A108" s="17">
        <v>101</v>
      </c>
      <c r="B108" s="30" t="s">
        <v>229</v>
      </c>
      <c r="C108" s="1" t="s">
        <v>230</v>
      </c>
      <c r="D108" s="22"/>
      <c r="E108" s="22"/>
      <c r="F108" s="22">
        <v>2</v>
      </c>
      <c r="G108" s="22">
        <v>90511.75</v>
      </c>
      <c r="H108" s="22">
        <v>12927</v>
      </c>
      <c r="I108" s="22">
        <v>6365291.6699999999</v>
      </c>
      <c r="J108" s="22">
        <v>15328</v>
      </c>
      <c r="K108" s="22">
        <v>13771982.25</v>
      </c>
      <c r="L108" s="20">
        <f t="shared" si="0"/>
        <v>28257</v>
      </c>
      <c r="M108" s="20">
        <f t="shared" si="1"/>
        <v>20227785.670000002</v>
      </c>
      <c r="N108" s="22">
        <v>1755</v>
      </c>
      <c r="O108" s="22">
        <v>7888753.2000000002</v>
      </c>
      <c r="P108" s="22">
        <v>7</v>
      </c>
      <c r="Q108" s="22">
        <v>299704.65000000002</v>
      </c>
      <c r="R108" s="20">
        <f t="shared" si="18"/>
        <v>1762</v>
      </c>
      <c r="S108" s="20">
        <f t="shared" si="19"/>
        <v>8188457.8500000006</v>
      </c>
      <c r="T108" s="20">
        <f t="shared" si="3"/>
        <v>30019</v>
      </c>
      <c r="U108" s="20">
        <f t="shared" si="4"/>
        <v>28416243.520000003</v>
      </c>
      <c r="V108" s="11"/>
    </row>
    <row r="109" spans="1:22" s="5" customFormat="1" x14ac:dyDescent="0.2">
      <c r="A109" s="14">
        <v>102</v>
      </c>
      <c r="B109" s="29" t="s">
        <v>212</v>
      </c>
      <c r="C109" s="16" t="s">
        <v>213</v>
      </c>
      <c r="D109" s="21"/>
      <c r="E109" s="21"/>
      <c r="F109" s="21"/>
      <c r="G109" s="21"/>
      <c r="H109" s="21">
        <v>2364</v>
      </c>
      <c r="I109" s="21">
        <v>978236.75</v>
      </c>
      <c r="J109" s="21">
        <v>1644</v>
      </c>
      <c r="K109" s="21">
        <v>1709013.9</v>
      </c>
      <c r="L109" s="21">
        <f t="shared" si="0"/>
        <v>4008</v>
      </c>
      <c r="M109" s="21">
        <f t="shared" si="1"/>
        <v>2687250.65</v>
      </c>
      <c r="N109" s="21">
        <v>106</v>
      </c>
      <c r="O109" s="21">
        <v>12616430.619999999</v>
      </c>
      <c r="P109" s="21">
        <v>58</v>
      </c>
      <c r="Q109" s="21">
        <v>11882630.4</v>
      </c>
      <c r="R109" s="21">
        <f t="shared" si="18"/>
        <v>164</v>
      </c>
      <c r="S109" s="21">
        <f t="shared" si="19"/>
        <v>24499061.02</v>
      </c>
      <c r="T109" s="21">
        <f t="shared" si="3"/>
        <v>4172</v>
      </c>
      <c r="U109" s="21">
        <f t="shared" si="4"/>
        <v>27186311.669999998</v>
      </c>
      <c r="V109" s="11"/>
    </row>
    <row r="110" spans="1:22" s="5" customFormat="1" x14ac:dyDescent="0.2">
      <c r="A110" s="17">
        <v>103</v>
      </c>
      <c r="B110" s="30" t="s">
        <v>227</v>
      </c>
      <c r="C110" s="1" t="s">
        <v>228</v>
      </c>
      <c r="D110" s="22">
        <v>14</v>
      </c>
      <c r="E110" s="22">
        <v>341427.07</v>
      </c>
      <c r="F110" s="22">
        <v>71</v>
      </c>
      <c r="G110" s="22">
        <v>2081391.65</v>
      </c>
      <c r="H110" s="22">
        <v>314</v>
      </c>
      <c r="I110" s="22">
        <v>4143091.59</v>
      </c>
      <c r="J110" s="22">
        <v>1670</v>
      </c>
      <c r="K110" s="22">
        <v>7557597.5300000003</v>
      </c>
      <c r="L110" s="20">
        <f t="shared" si="0"/>
        <v>2069</v>
      </c>
      <c r="M110" s="20">
        <f t="shared" si="1"/>
        <v>14123507.84</v>
      </c>
      <c r="N110" s="22">
        <v>471</v>
      </c>
      <c r="O110" s="22">
        <v>8059469.0899999999</v>
      </c>
      <c r="P110" s="22">
        <v>159</v>
      </c>
      <c r="Q110" s="22">
        <v>2900615.32</v>
      </c>
      <c r="R110" s="20">
        <f t="shared" si="18"/>
        <v>630</v>
      </c>
      <c r="S110" s="20">
        <f t="shared" si="19"/>
        <v>10960084.41</v>
      </c>
      <c r="T110" s="20">
        <f t="shared" si="3"/>
        <v>2699</v>
      </c>
      <c r="U110" s="20">
        <f t="shared" si="4"/>
        <v>25083592.25</v>
      </c>
      <c r="V110" s="11"/>
    </row>
    <row r="111" spans="1:22" s="5" customFormat="1" x14ac:dyDescent="0.2">
      <c r="A111" s="14">
        <v>104</v>
      </c>
      <c r="B111" s="29" t="s">
        <v>311</v>
      </c>
      <c r="C111" s="16" t="s">
        <v>312</v>
      </c>
      <c r="D111" s="21"/>
      <c r="E111" s="21"/>
      <c r="F111" s="21">
        <v>50</v>
      </c>
      <c r="G111" s="21">
        <v>7193741.5199999996</v>
      </c>
      <c r="H111" s="21">
        <v>7</v>
      </c>
      <c r="I111" s="21">
        <v>4765952</v>
      </c>
      <c r="J111" s="21">
        <v>50</v>
      </c>
      <c r="K111" s="21">
        <v>5213214.84</v>
      </c>
      <c r="L111" s="21">
        <f t="shared" si="0"/>
        <v>107</v>
      </c>
      <c r="M111" s="21">
        <f t="shared" si="1"/>
        <v>17172908.359999999</v>
      </c>
      <c r="N111" s="21">
        <v>15</v>
      </c>
      <c r="O111" s="21">
        <v>7799882.1600000001</v>
      </c>
      <c r="P111" s="21"/>
      <c r="Q111" s="21"/>
      <c r="R111" s="21">
        <f t="shared" ref="R111:R168" si="44">N111+P111</f>
        <v>15</v>
      </c>
      <c r="S111" s="21">
        <f t="shared" ref="S111:S168" si="45">O111+Q111</f>
        <v>7799882.1600000001</v>
      </c>
      <c r="T111" s="21">
        <f t="shared" si="3"/>
        <v>122</v>
      </c>
      <c r="U111" s="21">
        <f t="shared" si="4"/>
        <v>24972790.52</v>
      </c>
      <c r="V111" s="11"/>
    </row>
    <row r="112" spans="1:22" s="5" customFormat="1" x14ac:dyDescent="0.2">
      <c r="A112" s="17">
        <v>105</v>
      </c>
      <c r="B112" s="30" t="s">
        <v>224</v>
      </c>
      <c r="C112" s="1" t="s">
        <v>225</v>
      </c>
      <c r="D112" s="22">
        <v>2</v>
      </c>
      <c r="E112" s="22">
        <v>94966.5</v>
      </c>
      <c r="F112" s="22">
        <v>52</v>
      </c>
      <c r="G112" s="22">
        <v>736875.17</v>
      </c>
      <c r="H112" s="22">
        <v>3300</v>
      </c>
      <c r="I112" s="22">
        <v>2383324.77</v>
      </c>
      <c r="J112" s="22">
        <v>9019</v>
      </c>
      <c r="K112" s="22">
        <v>10702827.76</v>
      </c>
      <c r="L112" s="20">
        <f t="shared" si="0"/>
        <v>12373</v>
      </c>
      <c r="M112" s="20">
        <f t="shared" si="1"/>
        <v>13917994.199999999</v>
      </c>
      <c r="N112" s="22">
        <v>1538</v>
      </c>
      <c r="O112" s="22">
        <v>9943393.0099999998</v>
      </c>
      <c r="P112" s="22">
        <v>132</v>
      </c>
      <c r="Q112" s="22">
        <v>1026329.97</v>
      </c>
      <c r="R112" s="20">
        <f t="shared" si="44"/>
        <v>1670</v>
      </c>
      <c r="S112" s="20">
        <f t="shared" si="45"/>
        <v>10969722.98</v>
      </c>
      <c r="T112" s="20">
        <f t="shared" si="3"/>
        <v>14043</v>
      </c>
      <c r="U112" s="20">
        <f t="shared" si="4"/>
        <v>24887717.18</v>
      </c>
      <c r="V112" s="11"/>
    </row>
    <row r="113" spans="1:22" s="5" customFormat="1" x14ac:dyDescent="0.2">
      <c r="A113" s="14">
        <v>106</v>
      </c>
      <c r="B113" s="15" t="s">
        <v>244</v>
      </c>
      <c r="C113" s="16" t="s">
        <v>245</v>
      </c>
      <c r="D113" s="21">
        <v>45</v>
      </c>
      <c r="E113" s="21">
        <v>1623051.4</v>
      </c>
      <c r="F113" s="21">
        <v>89</v>
      </c>
      <c r="G113" s="21">
        <v>2231373.2200000002</v>
      </c>
      <c r="H113" s="21">
        <v>7701</v>
      </c>
      <c r="I113" s="21">
        <v>3488882.83</v>
      </c>
      <c r="J113" s="21">
        <v>7390</v>
      </c>
      <c r="K113" s="21">
        <v>6541114.5</v>
      </c>
      <c r="L113" s="21">
        <f t="shared" ref="L113:L168" si="46">D113+F113+H113+J113</f>
        <v>15225</v>
      </c>
      <c r="M113" s="21">
        <f t="shared" ref="M113:M168" si="47">E113+G113+I113+K113</f>
        <v>13884421.949999999</v>
      </c>
      <c r="N113" s="21">
        <v>416</v>
      </c>
      <c r="O113" s="21">
        <v>6050442.54</v>
      </c>
      <c r="P113" s="21">
        <v>63</v>
      </c>
      <c r="Q113" s="21">
        <v>2257934.56</v>
      </c>
      <c r="R113" s="21">
        <f t="shared" si="44"/>
        <v>479</v>
      </c>
      <c r="S113" s="21">
        <f t="shared" si="45"/>
        <v>8308377.0999999996</v>
      </c>
      <c r="T113" s="21">
        <f t="shared" ref="T113:T168" si="48">L113+R113</f>
        <v>15704</v>
      </c>
      <c r="U113" s="21">
        <f t="shared" ref="U113:U168" si="49">M113+S113</f>
        <v>22192799.049999997</v>
      </c>
      <c r="V113" s="11"/>
    </row>
    <row r="114" spans="1:22" s="5" customFormat="1" x14ac:dyDescent="0.2">
      <c r="A114" s="17">
        <v>107</v>
      </c>
      <c r="B114" s="30" t="s">
        <v>220</v>
      </c>
      <c r="C114" s="1" t="s">
        <v>221</v>
      </c>
      <c r="D114" s="22">
        <v>103</v>
      </c>
      <c r="E114" s="22">
        <v>5712046.9800000004</v>
      </c>
      <c r="F114" s="22">
        <v>4</v>
      </c>
      <c r="G114" s="22">
        <v>78501.5</v>
      </c>
      <c r="H114" s="22">
        <v>42</v>
      </c>
      <c r="I114" s="22">
        <v>3002212.71</v>
      </c>
      <c r="J114" s="22">
        <v>213</v>
      </c>
      <c r="K114" s="22">
        <v>1459071.07</v>
      </c>
      <c r="L114" s="20">
        <f t="shared" si="46"/>
        <v>362</v>
      </c>
      <c r="M114" s="20">
        <f t="shared" si="47"/>
        <v>10251832.260000002</v>
      </c>
      <c r="N114" s="22">
        <v>9</v>
      </c>
      <c r="O114" s="22">
        <v>2301083.34</v>
      </c>
      <c r="P114" s="22">
        <v>43</v>
      </c>
      <c r="Q114" s="22">
        <v>9424388.1799999997</v>
      </c>
      <c r="R114" s="20">
        <f t="shared" si="44"/>
        <v>52</v>
      </c>
      <c r="S114" s="20">
        <f t="shared" si="45"/>
        <v>11725471.52</v>
      </c>
      <c r="T114" s="20">
        <f t="shared" si="48"/>
        <v>414</v>
      </c>
      <c r="U114" s="20">
        <f t="shared" si="49"/>
        <v>21977303.780000001</v>
      </c>
      <c r="V114" s="11"/>
    </row>
    <row r="115" spans="1:22" s="5" customFormat="1" x14ac:dyDescent="0.2">
      <c r="A115" s="14">
        <v>108</v>
      </c>
      <c r="B115" s="29" t="s">
        <v>222</v>
      </c>
      <c r="C115" s="16" t="s">
        <v>223</v>
      </c>
      <c r="D115" s="21">
        <v>2</v>
      </c>
      <c r="E115" s="21">
        <v>110047.42</v>
      </c>
      <c r="F115" s="21">
        <v>17</v>
      </c>
      <c r="G115" s="21">
        <v>1512239.53</v>
      </c>
      <c r="H115" s="21">
        <v>673</v>
      </c>
      <c r="I115" s="21">
        <v>2174945.9300000002</v>
      </c>
      <c r="J115" s="21">
        <v>1739</v>
      </c>
      <c r="K115" s="21">
        <v>6824652</v>
      </c>
      <c r="L115" s="21">
        <f t="shared" si="46"/>
        <v>2431</v>
      </c>
      <c r="M115" s="21">
        <f t="shared" si="47"/>
        <v>10621884.879999999</v>
      </c>
      <c r="N115" s="21">
        <v>589</v>
      </c>
      <c r="O115" s="21">
        <v>8142081.7000000002</v>
      </c>
      <c r="P115" s="21">
        <v>63</v>
      </c>
      <c r="Q115" s="21">
        <v>2088045.76</v>
      </c>
      <c r="R115" s="21">
        <f t="shared" si="44"/>
        <v>652</v>
      </c>
      <c r="S115" s="21">
        <f t="shared" si="45"/>
        <v>10230127.460000001</v>
      </c>
      <c r="T115" s="21">
        <f t="shared" si="48"/>
        <v>3083</v>
      </c>
      <c r="U115" s="21">
        <f t="shared" si="49"/>
        <v>20852012.34</v>
      </c>
      <c r="V115" s="11"/>
    </row>
    <row r="116" spans="1:22" s="5" customFormat="1" x14ac:dyDescent="0.2">
      <c r="A116" s="17">
        <v>109</v>
      </c>
      <c r="B116" s="30" t="s">
        <v>243</v>
      </c>
      <c r="C116" s="1" t="s">
        <v>325</v>
      </c>
      <c r="D116" s="22">
        <v>7</v>
      </c>
      <c r="E116" s="22">
        <v>864095.13</v>
      </c>
      <c r="F116" s="22">
        <v>8</v>
      </c>
      <c r="G116" s="22">
        <v>609532.59</v>
      </c>
      <c r="H116" s="22">
        <v>327</v>
      </c>
      <c r="I116" s="22">
        <v>2740144.63</v>
      </c>
      <c r="J116" s="22">
        <v>426</v>
      </c>
      <c r="K116" s="22">
        <v>6630713.5499999998</v>
      </c>
      <c r="L116" s="20">
        <f t="shared" si="46"/>
        <v>768</v>
      </c>
      <c r="M116" s="20">
        <f t="shared" si="47"/>
        <v>10844485.899999999</v>
      </c>
      <c r="N116" s="22">
        <v>196</v>
      </c>
      <c r="O116" s="22">
        <v>6737024.9699999997</v>
      </c>
      <c r="P116" s="22">
        <v>119</v>
      </c>
      <c r="Q116" s="22">
        <v>3102848.46</v>
      </c>
      <c r="R116" s="20">
        <f t="shared" si="44"/>
        <v>315</v>
      </c>
      <c r="S116" s="20">
        <f t="shared" si="45"/>
        <v>9839873.4299999997</v>
      </c>
      <c r="T116" s="20">
        <f t="shared" si="48"/>
        <v>1083</v>
      </c>
      <c r="U116" s="20">
        <f t="shared" si="49"/>
        <v>20684359.329999998</v>
      </c>
      <c r="V116" s="11"/>
    </row>
    <row r="117" spans="1:22" s="5" customFormat="1" x14ac:dyDescent="0.2">
      <c r="A117" s="14">
        <v>110</v>
      </c>
      <c r="B117" s="29" t="s">
        <v>210</v>
      </c>
      <c r="C117" s="16" t="s">
        <v>211</v>
      </c>
      <c r="D117" s="21">
        <v>3</v>
      </c>
      <c r="E117" s="21">
        <v>258093.83</v>
      </c>
      <c r="F117" s="21">
        <v>19</v>
      </c>
      <c r="G117" s="21">
        <v>1315611.52</v>
      </c>
      <c r="H117" s="21">
        <v>203</v>
      </c>
      <c r="I117" s="21">
        <v>4573561.4400000004</v>
      </c>
      <c r="J117" s="21">
        <v>1482</v>
      </c>
      <c r="K117" s="21">
        <v>4704821.8099999996</v>
      </c>
      <c r="L117" s="21">
        <f t="shared" si="46"/>
        <v>1707</v>
      </c>
      <c r="M117" s="21">
        <f t="shared" si="47"/>
        <v>10852088.600000001</v>
      </c>
      <c r="N117" s="21">
        <v>267</v>
      </c>
      <c r="O117" s="21">
        <v>5291993.37</v>
      </c>
      <c r="P117" s="21">
        <v>275</v>
      </c>
      <c r="Q117" s="21">
        <v>4101269.28</v>
      </c>
      <c r="R117" s="21">
        <f t="shared" si="44"/>
        <v>542</v>
      </c>
      <c r="S117" s="21">
        <f t="shared" si="45"/>
        <v>9393262.6500000004</v>
      </c>
      <c r="T117" s="21">
        <f t="shared" si="48"/>
        <v>2249</v>
      </c>
      <c r="U117" s="21">
        <f t="shared" si="49"/>
        <v>20245351.25</v>
      </c>
      <c r="V117" s="11"/>
    </row>
    <row r="118" spans="1:22" s="5" customFormat="1" x14ac:dyDescent="0.2">
      <c r="A118" s="17">
        <v>111</v>
      </c>
      <c r="B118" s="30" t="s">
        <v>239</v>
      </c>
      <c r="C118" s="1" t="s">
        <v>240</v>
      </c>
      <c r="D118" s="22">
        <v>127</v>
      </c>
      <c r="E118" s="22">
        <v>580313.41</v>
      </c>
      <c r="F118" s="22">
        <v>59</v>
      </c>
      <c r="G118" s="22">
        <v>952113.8</v>
      </c>
      <c r="H118" s="22">
        <v>508</v>
      </c>
      <c r="I118" s="22">
        <v>6143574.2999999998</v>
      </c>
      <c r="J118" s="22">
        <v>687</v>
      </c>
      <c r="K118" s="22">
        <v>5142905.21</v>
      </c>
      <c r="L118" s="20">
        <f t="shared" si="46"/>
        <v>1381</v>
      </c>
      <c r="M118" s="20">
        <f t="shared" si="47"/>
        <v>12818906.719999999</v>
      </c>
      <c r="N118" s="22">
        <v>125</v>
      </c>
      <c r="O118" s="22">
        <v>3093833.98</v>
      </c>
      <c r="P118" s="22">
        <v>66</v>
      </c>
      <c r="Q118" s="22">
        <v>3712292.52</v>
      </c>
      <c r="R118" s="20">
        <f t="shared" si="44"/>
        <v>191</v>
      </c>
      <c r="S118" s="20">
        <f t="shared" si="45"/>
        <v>6806126.5</v>
      </c>
      <c r="T118" s="20">
        <f t="shared" si="48"/>
        <v>1572</v>
      </c>
      <c r="U118" s="20">
        <f t="shared" si="49"/>
        <v>19625033.219999999</v>
      </c>
      <c r="V118" s="11"/>
    </row>
    <row r="119" spans="1:22" s="5" customFormat="1" x14ac:dyDescent="0.2">
      <c r="A119" s="14">
        <v>112</v>
      </c>
      <c r="B119" s="29" t="s">
        <v>208</v>
      </c>
      <c r="C119" s="16" t="s">
        <v>209</v>
      </c>
      <c r="D119" s="21">
        <v>1</v>
      </c>
      <c r="E119" s="21">
        <v>645000</v>
      </c>
      <c r="F119" s="21">
        <v>3</v>
      </c>
      <c r="G119" s="21">
        <v>2600212.5</v>
      </c>
      <c r="H119" s="21">
        <v>7</v>
      </c>
      <c r="I119" s="21">
        <v>394338.15</v>
      </c>
      <c r="J119" s="21">
        <v>89</v>
      </c>
      <c r="K119" s="21">
        <v>5620433.1500000004</v>
      </c>
      <c r="L119" s="21">
        <f t="shared" si="46"/>
        <v>100</v>
      </c>
      <c r="M119" s="21">
        <f t="shared" si="47"/>
        <v>9259983.8000000007</v>
      </c>
      <c r="N119" s="21">
        <v>2</v>
      </c>
      <c r="O119" s="21">
        <v>7000000</v>
      </c>
      <c r="P119" s="21"/>
      <c r="Q119" s="21"/>
      <c r="R119" s="21">
        <f t="shared" si="44"/>
        <v>2</v>
      </c>
      <c r="S119" s="21">
        <f t="shared" si="45"/>
        <v>7000000</v>
      </c>
      <c r="T119" s="21">
        <f t="shared" si="48"/>
        <v>102</v>
      </c>
      <c r="U119" s="21">
        <f t="shared" si="49"/>
        <v>16259983.800000001</v>
      </c>
      <c r="V119" s="11"/>
    </row>
    <row r="120" spans="1:22" s="5" customFormat="1" x14ac:dyDescent="0.2">
      <c r="A120" s="17">
        <v>113</v>
      </c>
      <c r="B120" s="30" t="s">
        <v>214</v>
      </c>
      <c r="C120" s="1" t="s">
        <v>215</v>
      </c>
      <c r="D120" s="22">
        <v>1</v>
      </c>
      <c r="E120" s="22">
        <v>71680</v>
      </c>
      <c r="F120" s="22">
        <v>63</v>
      </c>
      <c r="G120" s="22">
        <v>2227255.94</v>
      </c>
      <c r="H120" s="22">
        <v>14</v>
      </c>
      <c r="I120" s="22">
        <v>1000350.65</v>
      </c>
      <c r="J120" s="22">
        <v>128</v>
      </c>
      <c r="K120" s="22">
        <v>4956493.2300000004</v>
      </c>
      <c r="L120" s="20">
        <f t="shared" si="46"/>
        <v>206</v>
      </c>
      <c r="M120" s="20">
        <f t="shared" si="47"/>
        <v>8255779.8200000003</v>
      </c>
      <c r="N120" s="22">
        <v>32</v>
      </c>
      <c r="O120" s="22">
        <v>6232966.7699999996</v>
      </c>
      <c r="P120" s="22">
        <v>5</v>
      </c>
      <c r="Q120" s="22">
        <v>116343.61</v>
      </c>
      <c r="R120" s="20">
        <f t="shared" si="44"/>
        <v>37</v>
      </c>
      <c r="S120" s="20">
        <f t="shared" si="45"/>
        <v>6349310.3799999999</v>
      </c>
      <c r="T120" s="20">
        <f t="shared" si="48"/>
        <v>243</v>
      </c>
      <c r="U120" s="20">
        <f t="shared" si="49"/>
        <v>14605090.199999999</v>
      </c>
      <c r="V120" s="11"/>
    </row>
    <row r="121" spans="1:22" s="5" customFormat="1" x14ac:dyDescent="0.2">
      <c r="A121" s="14">
        <v>114</v>
      </c>
      <c r="B121" s="15" t="s">
        <v>235</v>
      </c>
      <c r="C121" s="16" t="s">
        <v>236</v>
      </c>
      <c r="D121" s="21"/>
      <c r="E121" s="21"/>
      <c r="F121" s="21">
        <v>15</v>
      </c>
      <c r="G121" s="21">
        <v>578225.78</v>
      </c>
      <c r="H121" s="21">
        <v>746</v>
      </c>
      <c r="I121" s="21">
        <v>1886376.46</v>
      </c>
      <c r="J121" s="21">
        <v>1467</v>
      </c>
      <c r="K121" s="21">
        <v>5318404.97</v>
      </c>
      <c r="L121" s="21">
        <f t="shared" si="46"/>
        <v>2228</v>
      </c>
      <c r="M121" s="21">
        <f t="shared" si="47"/>
        <v>7783007.21</v>
      </c>
      <c r="N121" s="21">
        <v>264</v>
      </c>
      <c r="O121" s="21">
        <v>5049163.57</v>
      </c>
      <c r="P121" s="21">
        <v>5</v>
      </c>
      <c r="Q121" s="21">
        <v>1026585.02</v>
      </c>
      <c r="R121" s="21">
        <f t="shared" si="44"/>
        <v>269</v>
      </c>
      <c r="S121" s="21">
        <f t="shared" si="45"/>
        <v>6075748.5899999999</v>
      </c>
      <c r="T121" s="21">
        <f t="shared" si="48"/>
        <v>2497</v>
      </c>
      <c r="U121" s="21">
        <f t="shared" si="49"/>
        <v>13858755.800000001</v>
      </c>
      <c r="V121" s="11"/>
    </row>
    <row r="122" spans="1:22" s="5" customFormat="1" x14ac:dyDescent="0.2">
      <c r="A122" s="17">
        <v>115</v>
      </c>
      <c r="B122" s="30" t="s">
        <v>218</v>
      </c>
      <c r="C122" s="1" t="s">
        <v>219</v>
      </c>
      <c r="D122" s="22">
        <v>2</v>
      </c>
      <c r="E122" s="22">
        <v>5713.94</v>
      </c>
      <c r="F122" s="22">
        <v>83</v>
      </c>
      <c r="G122" s="22">
        <v>1723083.88</v>
      </c>
      <c r="H122" s="22">
        <v>572</v>
      </c>
      <c r="I122" s="22">
        <v>297930.05</v>
      </c>
      <c r="J122" s="22">
        <v>1508</v>
      </c>
      <c r="K122" s="22">
        <v>3550917.14</v>
      </c>
      <c r="L122" s="20">
        <f t="shared" si="46"/>
        <v>2165</v>
      </c>
      <c r="M122" s="20">
        <f t="shared" si="47"/>
        <v>5577645.0099999998</v>
      </c>
      <c r="N122" s="22">
        <v>452</v>
      </c>
      <c r="O122" s="22">
        <v>6634381.8499999996</v>
      </c>
      <c r="P122" s="22">
        <v>46</v>
      </c>
      <c r="Q122" s="22">
        <v>1644700.2</v>
      </c>
      <c r="R122" s="20">
        <f t="shared" si="44"/>
        <v>498</v>
      </c>
      <c r="S122" s="20">
        <f t="shared" si="45"/>
        <v>8279082.0499999998</v>
      </c>
      <c r="T122" s="20">
        <f t="shared" si="48"/>
        <v>2663</v>
      </c>
      <c r="U122" s="20">
        <f t="shared" si="49"/>
        <v>13856727.059999999</v>
      </c>
      <c r="V122" s="11"/>
    </row>
    <row r="123" spans="1:22" s="5" customFormat="1" x14ac:dyDescent="0.2">
      <c r="A123" s="14">
        <v>116</v>
      </c>
      <c r="B123" s="29" t="s">
        <v>248</v>
      </c>
      <c r="C123" s="16" t="s">
        <v>249</v>
      </c>
      <c r="D123" s="21">
        <v>3</v>
      </c>
      <c r="E123" s="21">
        <v>42113.86</v>
      </c>
      <c r="F123" s="21">
        <v>34</v>
      </c>
      <c r="G123" s="21">
        <v>770675.99</v>
      </c>
      <c r="H123" s="21">
        <v>8030</v>
      </c>
      <c r="I123" s="21">
        <v>4633460.1100000003</v>
      </c>
      <c r="J123" s="21">
        <v>7430</v>
      </c>
      <c r="K123" s="21">
        <v>5346523.2300000004</v>
      </c>
      <c r="L123" s="21">
        <f t="shared" si="46"/>
        <v>15497</v>
      </c>
      <c r="M123" s="21">
        <f t="shared" si="47"/>
        <v>10792773.190000001</v>
      </c>
      <c r="N123" s="21">
        <v>240</v>
      </c>
      <c r="O123" s="21">
        <v>2042067.22</v>
      </c>
      <c r="P123" s="21">
        <v>27</v>
      </c>
      <c r="Q123" s="21">
        <v>380200.23</v>
      </c>
      <c r="R123" s="21">
        <f t="shared" si="44"/>
        <v>267</v>
      </c>
      <c r="S123" s="21">
        <f t="shared" si="45"/>
        <v>2422267.4500000002</v>
      </c>
      <c r="T123" s="21">
        <f t="shared" si="48"/>
        <v>15764</v>
      </c>
      <c r="U123" s="21">
        <f t="shared" si="49"/>
        <v>13215040.640000001</v>
      </c>
      <c r="V123" s="11"/>
    </row>
    <row r="124" spans="1:22" s="5" customFormat="1" x14ac:dyDescent="0.2">
      <c r="A124" s="17">
        <v>117</v>
      </c>
      <c r="B124" s="30" t="s">
        <v>261</v>
      </c>
      <c r="C124" s="1" t="s">
        <v>262</v>
      </c>
      <c r="D124" s="22">
        <v>5</v>
      </c>
      <c r="E124" s="22">
        <v>4539029.2</v>
      </c>
      <c r="F124" s="22">
        <v>4</v>
      </c>
      <c r="G124" s="22">
        <v>1286649.3999999999</v>
      </c>
      <c r="H124" s="22">
        <v>684</v>
      </c>
      <c r="I124" s="22">
        <v>503020.17</v>
      </c>
      <c r="J124" s="22">
        <v>54</v>
      </c>
      <c r="K124" s="22">
        <v>167370.15</v>
      </c>
      <c r="L124" s="20">
        <f t="shared" si="46"/>
        <v>747</v>
      </c>
      <c r="M124" s="20">
        <f t="shared" si="47"/>
        <v>6496068.9199999999</v>
      </c>
      <c r="N124" s="22">
        <v>1</v>
      </c>
      <c r="O124" s="22">
        <v>1200000</v>
      </c>
      <c r="P124" s="22">
        <v>4</v>
      </c>
      <c r="Q124" s="22">
        <v>4700000</v>
      </c>
      <c r="R124" s="20">
        <f t="shared" si="44"/>
        <v>5</v>
      </c>
      <c r="S124" s="20">
        <f t="shared" si="45"/>
        <v>5900000</v>
      </c>
      <c r="T124" s="20">
        <f t="shared" si="48"/>
        <v>752</v>
      </c>
      <c r="U124" s="20">
        <f t="shared" si="49"/>
        <v>12396068.92</v>
      </c>
      <c r="V124" s="11"/>
    </row>
    <row r="125" spans="1:22" s="5" customFormat="1" x14ac:dyDescent="0.2">
      <c r="A125" s="14">
        <v>118</v>
      </c>
      <c r="B125" s="29" t="s">
        <v>250</v>
      </c>
      <c r="C125" s="16" t="s">
        <v>251</v>
      </c>
      <c r="D125" s="21">
        <v>30</v>
      </c>
      <c r="E125" s="21">
        <v>72574.92</v>
      </c>
      <c r="F125" s="21">
        <v>46</v>
      </c>
      <c r="G125" s="21">
        <v>717859.74</v>
      </c>
      <c r="H125" s="21">
        <v>2296</v>
      </c>
      <c r="I125" s="21">
        <v>1208313.71</v>
      </c>
      <c r="J125" s="21">
        <v>3352</v>
      </c>
      <c r="K125" s="21">
        <v>5146598.5</v>
      </c>
      <c r="L125" s="21">
        <f t="shared" si="46"/>
        <v>5724</v>
      </c>
      <c r="M125" s="21">
        <f t="shared" si="47"/>
        <v>7145346.8700000001</v>
      </c>
      <c r="N125" s="21">
        <v>362</v>
      </c>
      <c r="O125" s="21">
        <v>4757737.26</v>
      </c>
      <c r="P125" s="21">
        <v>21</v>
      </c>
      <c r="Q125" s="21">
        <v>154570.75</v>
      </c>
      <c r="R125" s="21">
        <f t="shared" si="44"/>
        <v>383</v>
      </c>
      <c r="S125" s="21">
        <f t="shared" si="45"/>
        <v>4912308.01</v>
      </c>
      <c r="T125" s="21">
        <f t="shared" si="48"/>
        <v>6107</v>
      </c>
      <c r="U125" s="21">
        <f t="shared" si="49"/>
        <v>12057654.879999999</v>
      </c>
      <c r="V125" s="11"/>
    </row>
    <row r="126" spans="1:22" s="5" customFormat="1" x14ac:dyDescent="0.2">
      <c r="A126" s="17">
        <v>119</v>
      </c>
      <c r="B126" s="30" t="s">
        <v>259</v>
      </c>
      <c r="C126" s="1" t="s">
        <v>260</v>
      </c>
      <c r="D126" s="22"/>
      <c r="E126" s="22"/>
      <c r="F126" s="22"/>
      <c r="G126" s="22"/>
      <c r="H126" s="22">
        <v>948</v>
      </c>
      <c r="I126" s="22">
        <v>809015.86</v>
      </c>
      <c r="J126" s="22">
        <v>4236</v>
      </c>
      <c r="K126" s="22">
        <v>5023609.63</v>
      </c>
      <c r="L126" s="20">
        <f t="shared" si="46"/>
        <v>5184</v>
      </c>
      <c r="M126" s="20">
        <f t="shared" si="47"/>
        <v>5832625.4900000002</v>
      </c>
      <c r="N126" s="22">
        <v>423</v>
      </c>
      <c r="O126" s="22">
        <v>4460258.26</v>
      </c>
      <c r="P126" s="22">
        <v>7</v>
      </c>
      <c r="Q126" s="22">
        <v>290551.46999999997</v>
      </c>
      <c r="R126" s="20">
        <f t="shared" si="44"/>
        <v>430</v>
      </c>
      <c r="S126" s="20">
        <f t="shared" si="45"/>
        <v>4750809.7299999995</v>
      </c>
      <c r="T126" s="20">
        <f t="shared" si="48"/>
        <v>5614</v>
      </c>
      <c r="U126" s="20">
        <f t="shared" si="49"/>
        <v>10583435.219999999</v>
      </c>
      <c r="V126" s="11"/>
    </row>
    <row r="127" spans="1:22" s="5" customFormat="1" x14ac:dyDescent="0.2">
      <c r="A127" s="14">
        <v>120</v>
      </c>
      <c r="B127" s="29" t="s">
        <v>231</v>
      </c>
      <c r="C127" s="16" t="s">
        <v>232</v>
      </c>
      <c r="D127" s="21">
        <v>2</v>
      </c>
      <c r="E127" s="21">
        <v>38093</v>
      </c>
      <c r="F127" s="21">
        <v>47</v>
      </c>
      <c r="G127" s="21">
        <v>3293441.28</v>
      </c>
      <c r="H127" s="21">
        <v>24</v>
      </c>
      <c r="I127" s="21">
        <v>297671.51</v>
      </c>
      <c r="J127" s="21">
        <v>83</v>
      </c>
      <c r="K127" s="21">
        <v>1470097.02</v>
      </c>
      <c r="L127" s="21">
        <f t="shared" si="46"/>
        <v>156</v>
      </c>
      <c r="M127" s="21">
        <f t="shared" si="47"/>
        <v>5099302.8100000005</v>
      </c>
      <c r="N127" s="21">
        <v>75</v>
      </c>
      <c r="O127" s="21">
        <v>4667216.07</v>
      </c>
      <c r="P127" s="21">
        <v>16</v>
      </c>
      <c r="Q127" s="21">
        <v>239441.99</v>
      </c>
      <c r="R127" s="21">
        <f t="shared" si="44"/>
        <v>91</v>
      </c>
      <c r="S127" s="21">
        <f t="shared" si="45"/>
        <v>4906658.0600000005</v>
      </c>
      <c r="T127" s="21">
        <f t="shared" si="48"/>
        <v>247</v>
      </c>
      <c r="U127" s="21">
        <f t="shared" si="49"/>
        <v>10005960.870000001</v>
      </c>
      <c r="V127" s="11"/>
    </row>
    <row r="128" spans="1:22" s="5" customFormat="1" x14ac:dyDescent="0.2">
      <c r="A128" s="17">
        <v>121</v>
      </c>
      <c r="B128" s="30" t="s">
        <v>273</v>
      </c>
      <c r="C128" s="1" t="s">
        <v>274</v>
      </c>
      <c r="D128" s="22">
        <v>29</v>
      </c>
      <c r="E128" s="22">
        <v>2544777.25</v>
      </c>
      <c r="F128" s="22">
        <v>1</v>
      </c>
      <c r="G128" s="22">
        <v>79713.8</v>
      </c>
      <c r="H128" s="22">
        <v>95</v>
      </c>
      <c r="I128" s="22">
        <v>1495671.14</v>
      </c>
      <c r="J128" s="22">
        <v>89</v>
      </c>
      <c r="K128" s="22">
        <v>694757.62</v>
      </c>
      <c r="L128" s="20">
        <f t="shared" si="46"/>
        <v>214</v>
      </c>
      <c r="M128" s="20">
        <f t="shared" si="47"/>
        <v>4814919.8099999996</v>
      </c>
      <c r="N128" s="22">
        <v>59</v>
      </c>
      <c r="O128" s="22">
        <v>783308.66</v>
      </c>
      <c r="P128" s="22">
        <v>122</v>
      </c>
      <c r="Q128" s="22">
        <v>4037848.39</v>
      </c>
      <c r="R128" s="20">
        <f t="shared" si="44"/>
        <v>181</v>
      </c>
      <c r="S128" s="20">
        <f t="shared" si="45"/>
        <v>4821157.05</v>
      </c>
      <c r="T128" s="20">
        <f t="shared" si="48"/>
        <v>395</v>
      </c>
      <c r="U128" s="20">
        <f t="shared" si="49"/>
        <v>9636076.8599999994</v>
      </c>
      <c r="V128" s="11"/>
    </row>
    <row r="129" spans="1:22" s="5" customFormat="1" x14ac:dyDescent="0.2">
      <c r="A129" s="14">
        <v>122</v>
      </c>
      <c r="B129" s="15" t="s">
        <v>246</v>
      </c>
      <c r="C129" s="16" t="s">
        <v>247</v>
      </c>
      <c r="D129" s="21">
        <v>3</v>
      </c>
      <c r="E129" s="21">
        <v>27335</v>
      </c>
      <c r="F129" s="21">
        <v>83</v>
      </c>
      <c r="G129" s="21">
        <v>1903249.7</v>
      </c>
      <c r="H129" s="21">
        <v>326</v>
      </c>
      <c r="I129" s="21">
        <v>1227544.02</v>
      </c>
      <c r="J129" s="21">
        <v>1031</v>
      </c>
      <c r="K129" s="21">
        <v>1499395.29</v>
      </c>
      <c r="L129" s="21">
        <f t="shared" si="46"/>
        <v>1443</v>
      </c>
      <c r="M129" s="21">
        <f t="shared" si="47"/>
        <v>4657524.01</v>
      </c>
      <c r="N129" s="21">
        <v>351</v>
      </c>
      <c r="O129" s="21">
        <v>3238564.57</v>
      </c>
      <c r="P129" s="21">
        <v>54</v>
      </c>
      <c r="Q129" s="21">
        <v>1082665.8899999999</v>
      </c>
      <c r="R129" s="21">
        <f t="shared" si="44"/>
        <v>405</v>
      </c>
      <c r="S129" s="21">
        <f t="shared" si="45"/>
        <v>4321230.46</v>
      </c>
      <c r="T129" s="21">
        <f t="shared" si="48"/>
        <v>1848</v>
      </c>
      <c r="U129" s="21">
        <f t="shared" si="49"/>
        <v>8978754.4699999988</v>
      </c>
      <c r="V129" s="11"/>
    </row>
    <row r="130" spans="1:22" s="5" customFormat="1" x14ac:dyDescent="0.2">
      <c r="A130" s="17">
        <v>123</v>
      </c>
      <c r="B130" s="30" t="s">
        <v>173</v>
      </c>
      <c r="C130" s="1" t="s">
        <v>174</v>
      </c>
      <c r="D130" s="22"/>
      <c r="E130" s="22"/>
      <c r="F130" s="22">
        <v>2</v>
      </c>
      <c r="G130" s="22">
        <v>473062.43</v>
      </c>
      <c r="H130" s="22">
        <v>63</v>
      </c>
      <c r="I130" s="22">
        <v>262698.40999999997</v>
      </c>
      <c r="J130" s="22">
        <v>581</v>
      </c>
      <c r="K130" s="22">
        <v>3744172.87</v>
      </c>
      <c r="L130" s="20">
        <f t="shared" si="46"/>
        <v>646</v>
      </c>
      <c r="M130" s="20">
        <f t="shared" si="47"/>
        <v>4479933.71</v>
      </c>
      <c r="N130" s="22">
        <v>11</v>
      </c>
      <c r="O130" s="22">
        <v>4154744.24</v>
      </c>
      <c r="P130" s="22">
        <v>1</v>
      </c>
      <c r="Q130" s="22">
        <v>3764.26</v>
      </c>
      <c r="R130" s="20">
        <f t="shared" si="44"/>
        <v>12</v>
      </c>
      <c r="S130" s="20">
        <f t="shared" si="45"/>
        <v>4158508.5</v>
      </c>
      <c r="T130" s="20">
        <f t="shared" si="48"/>
        <v>658</v>
      </c>
      <c r="U130" s="20">
        <f t="shared" si="49"/>
        <v>8638442.2100000009</v>
      </c>
      <c r="V130" s="11"/>
    </row>
    <row r="131" spans="1:22" s="5" customFormat="1" x14ac:dyDescent="0.2">
      <c r="A131" s="14">
        <v>124</v>
      </c>
      <c r="B131" s="29" t="s">
        <v>323</v>
      </c>
      <c r="C131" s="16" t="s">
        <v>324</v>
      </c>
      <c r="D131" s="21"/>
      <c r="E131" s="21"/>
      <c r="F131" s="21"/>
      <c r="G131" s="21"/>
      <c r="H131" s="21">
        <v>6</v>
      </c>
      <c r="I131" s="21">
        <v>220408.63</v>
      </c>
      <c r="J131" s="21">
        <v>16</v>
      </c>
      <c r="K131" s="21">
        <v>8079875.4199999999</v>
      </c>
      <c r="L131" s="21">
        <f t="shared" si="46"/>
        <v>22</v>
      </c>
      <c r="M131" s="21">
        <f t="shared" si="47"/>
        <v>8300284.0499999998</v>
      </c>
      <c r="N131" s="21"/>
      <c r="O131" s="21"/>
      <c r="P131" s="21"/>
      <c r="Q131" s="21"/>
      <c r="R131" s="21">
        <f t="shared" si="44"/>
        <v>0</v>
      </c>
      <c r="S131" s="21">
        <f t="shared" si="45"/>
        <v>0</v>
      </c>
      <c r="T131" s="21">
        <f t="shared" si="48"/>
        <v>22</v>
      </c>
      <c r="U131" s="21">
        <f t="shared" si="49"/>
        <v>8300284.0499999998</v>
      </c>
      <c r="V131" s="11"/>
    </row>
    <row r="132" spans="1:22" s="5" customFormat="1" x14ac:dyDescent="0.2">
      <c r="A132" s="17">
        <v>125</v>
      </c>
      <c r="B132" s="30" t="s">
        <v>283</v>
      </c>
      <c r="C132" s="1" t="s">
        <v>284</v>
      </c>
      <c r="D132" s="22"/>
      <c r="E132" s="22"/>
      <c r="F132" s="22">
        <v>10</v>
      </c>
      <c r="G132" s="22">
        <v>100907.34</v>
      </c>
      <c r="H132" s="22">
        <v>24</v>
      </c>
      <c r="I132" s="22">
        <v>71528.600000000006</v>
      </c>
      <c r="J132" s="22">
        <v>537</v>
      </c>
      <c r="K132" s="22">
        <v>3842888.38</v>
      </c>
      <c r="L132" s="20">
        <f t="shared" si="46"/>
        <v>571</v>
      </c>
      <c r="M132" s="20">
        <f t="shared" si="47"/>
        <v>4015324.32</v>
      </c>
      <c r="N132" s="22">
        <v>475</v>
      </c>
      <c r="O132" s="22">
        <v>3933909.62</v>
      </c>
      <c r="P132" s="22">
        <v>8</v>
      </c>
      <c r="Q132" s="22">
        <v>36028.269999999997</v>
      </c>
      <c r="R132" s="20">
        <f t="shared" si="44"/>
        <v>483</v>
      </c>
      <c r="S132" s="20">
        <f t="shared" si="45"/>
        <v>3969937.89</v>
      </c>
      <c r="T132" s="20">
        <f t="shared" si="48"/>
        <v>1054</v>
      </c>
      <c r="U132" s="20">
        <f t="shared" si="49"/>
        <v>7985262.21</v>
      </c>
      <c r="V132" s="11"/>
    </row>
    <row r="133" spans="1:22" s="5" customFormat="1" x14ac:dyDescent="0.2">
      <c r="A133" s="14">
        <v>126</v>
      </c>
      <c r="B133" s="29" t="s">
        <v>287</v>
      </c>
      <c r="C133" s="16" t="s">
        <v>288</v>
      </c>
      <c r="D133" s="21"/>
      <c r="E133" s="21"/>
      <c r="F133" s="21"/>
      <c r="G133" s="21"/>
      <c r="H133" s="21">
        <v>12</v>
      </c>
      <c r="I133" s="21">
        <v>902749.24</v>
      </c>
      <c r="J133" s="21">
        <v>55</v>
      </c>
      <c r="K133" s="21">
        <v>3174827.54</v>
      </c>
      <c r="L133" s="21">
        <f t="shared" si="46"/>
        <v>67</v>
      </c>
      <c r="M133" s="21">
        <f t="shared" si="47"/>
        <v>4077576.7800000003</v>
      </c>
      <c r="N133" s="21">
        <v>13</v>
      </c>
      <c r="O133" s="21">
        <v>2860000</v>
      </c>
      <c r="P133" s="21">
        <v>2</v>
      </c>
      <c r="Q133" s="21">
        <v>793000</v>
      </c>
      <c r="R133" s="21">
        <f t="shared" si="44"/>
        <v>15</v>
      </c>
      <c r="S133" s="21">
        <f t="shared" si="45"/>
        <v>3653000</v>
      </c>
      <c r="T133" s="21">
        <f t="shared" si="48"/>
        <v>82</v>
      </c>
      <c r="U133" s="21">
        <f t="shared" si="49"/>
        <v>7730576.7800000003</v>
      </c>
      <c r="V133" s="11"/>
    </row>
    <row r="134" spans="1:22" s="5" customFormat="1" x14ac:dyDescent="0.2">
      <c r="A134" s="17">
        <v>127</v>
      </c>
      <c r="B134" s="30" t="s">
        <v>269</v>
      </c>
      <c r="C134" s="1" t="s">
        <v>270</v>
      </c>
      <c r="D134" s="22"/>
      <c r="E134" s="22"/>
      <c r="F134" s="22">
        <v>2</v>
      </c>
      <c r="G134" s="22">
        <v>18794</v>
      </c>
      <c r="H134" s="22">
        <v>59</v>
      </c>
      <c r="I134" s="22">
        <v>240389.69</v>
      </c>
      <c r="J134" s="22">
        <v>1252</v>
      </c>
      <c r="K134" s="22">
        <v>3566080.1</v>
      </c>
      <c r="L134" s="20">
        <f t="shared" si="46"/>
        <v>1313</v>
      </c>
      <c r="M134" s="20">
        <f t="shared" si="47"/>
        <v>3825263.79</v>
      </c>
      <c r="N134" s="22">
        <v>753</v>
      </c>
      <c r="O134" s="22">
        <v>3480522.33</v>
      </c>
      <c r="P134" s="22">
        <v>10</v>
      </c>
      <c r="Q134" s="22">
        <v>121710.78</v>
      </c>
      <c r="R134" s="20">
        <f t="shared" si="44"/>
        <v>763</v>
      </c>
      <c r="S134" s="20">
        <f t="shared" si="45"/>
        <v>3602233.11</v>
      </c>
      <c r="T134" s="20">
        <f t="shared" si="48"/>
        <v>2076</v>
      </c>
      <c r="U134" s="20">
        <f t="shared" si="49"/>
        <v>7427496.9000000004</v>
      </c>
      <c r="V134" s="11"/>
    </row>
    <row r="135" spans="1:22" s="5" customFormat="1" x14ac:dyDescent="0.2">
      <c r="A135" s="14">
        <v>128</v>
      </c>
      <c r="B135" s="29" t="s">
        <v>241</v>
      </c>
      <c r="C135" s="16" t="s">
        <v>242</v>
      </c>
      <c r="D135" s="21">
        <v>2</v>
      </c>
      <c r="E135" s="21">
        <v>267445.78000000003</v>
      </c>
      <c r="F135" s="21">
        <v>10</v>
      </c>
      <c r="G135" s="21">
        <v>1127544.18</v>
      </c>
      <c r="H135" s="21">
        <v>66</v>
      </c>
      <c r="I135" s="21">
        <v>1371811.64</v>
      </c>
      <c r="J135" s="21">
        <v>87</v>
      </c>
      <c r="K135" s="21">
        <v>831675.47</v>
      </c>
      <c r="L135" s="21">
        <f t="shared" si="46"/>
        <v>165</v>
      </c>
      <c r="M135" s="21">
        <f t="shared" si="47"/>
        <v>3598477.0699999994</v>
      </c>
      <c r="N135" s="21">
        <v>110</v>
      </c>
      <c r="O135" s="21">
        <v>2065149.03</v>
      </c>
      <c r="P135" s="21">
        <v>78</v>
      </c>
      <c r="Q135" s="21">
        <v>1741687.23</v>
      </c>
      <c r="R135" s="21">
        <f t="shared" si="44"/>
        <v>188</v>
      </c>
      <c r="S135" s="21">
        <f t="shared" si="45"/>
        <v>3806836.26</v>
      </c>
      <c r="T135" s="21">
        <f t="shared" si="48"/>
        <v>353</v>
      </c>
      <c r="U135" s="21">
        <f t="shared" si="49"/>
        <v>7405313.3299999991</v>
      </c>
      <c r="V135" s="11"/>
    </row>
    <row r="136" spans="1:22" s="5" customFormat="1" x14ac:dyDescent="0.2">
      <c r="A136" s="17">
        <v>129</v>
      </c>
      <c r="B136" s="30" t="s">
        <v>277</v>
      </c>
      <c r="C136" s="1" t="s">
        <v>278</v>
      </c>
      <c r="D136" s="22"/>
      <c r="E136" s="22"/>
      <c r="F136" s="22"/>
      <c r="G136" s="22"/>
      <c r="H136" s="22">
        <v>4796</v>
      </c>
      <c r="I136" s="22">
        <v>1633401.46</v>
      </c>
      <c r="J136" s="22">
        <v>3930</v>
      </c>
      <c r="K136" s="22">
        <v>3384858.69</v>
      </c>
      <c r="L136" s="20">
        <f t="shared" si="46"/>
        <v>8726</v>
      </c>
      <c r="M136" s="20">
        <f t="shared" si="47"/>
        <v>5018260.1500000004</v>
      </c>
      <c r="N136" s="22">
        <v>213</v>
      </c>
      <c r="O136" s="22">
        <v>1833450.13</v>
      </c>
      <c r="P136" s="22">
        <v>5</v>
      </c>
      <c r="Q136" s="22">
        <v>27426.54</v>
      </c>
      <c r="R136" s="20">
        <f t="shared" si="44"/>
        <v>218</v>
      </c>
      <c r="S136" s="20">
        <f t="shared" si="45"/>
        <v>1860876.67</v>
      </c>
      <c r="T136" s="20">
        <f t="shared" si="48"/>
        <v>8944</v>
      </c>
      <c r="U136" s="20">
        <f t="shared" si="49"/>
        <v>6879136.8200000003</v>
      </c>
      <c r="V136" s="11"/>
    </row>
    <row r="137" spans="1:22" s="5" customFormat="1" x14ac:dyDescent="0.2">
      <c r="A137" s="14">
        <v>130</v>
      </c>
      <c r="B137" s="15" t="s">
        <v>265</v>
      </c>
      <c r="C137" s="16" t="s">
        <v>266</v>
      </c>
      <c r="D137" s="21">
        <v>1</v>
      </c>
      <c r="E137" s="21">
        <v>1980</v>
      </c>
      <c r="F137" s="21">
        <v>1</v>
      </c>
      <c r="G137" s="21">
        <v>7600</v>
      </c>
      <c r="H137" s="21">
        <v>523</v>
      </c>
      <c r="I137" s="21">
        <v>288796.83</v>
      </c>
      <c r="J137" s="21">
        <v>2449</v>
      </c>
      <c r="K137" s="21">
        <v>3373301.7599999998</v>
      </c>
      <c r="L137" s="21">
        <f t="shared" si="46"/>
        <v>2974</v>
      </c>
      <c r="M137" s="21">
        <f t="shared" si="47"/>
        <v>3671678.59</v>
      </c>
      <c r="N137" s="21">
        <v>303</v>
      </c>
      <c r="O137" s="21">
        <v>3100814.08</v>
      </c>
      <c r="P137" s="21">
        <v>3</v>
      </c>
      <c r="Q137" s="21">
        <v>16398.8</v>
      </c>
      <c r="R137" s="21">
        <f t="shared" si="44"/>
        <v>306</v>
      </c>
      <c r="S137" s="21">
        <f t="shared" si="45"/>
        <v>3117212.88</v>
      </c>
      <c r="T137" s="21">
        <f t="shared" si="48"/>
        <v>3280</v>
      </c>
      <c r="U137" s="21">
        <f t="shared" si="49"/>
        <v>6788891.4699999997</v>
      </c>
      <c r="V137" s="11"/>
    </row>
    <row r="138" spans="1:22" s="5" customFormat="1" x14ac:dyDescent="0.2">
      <c r="A138" s="17">
        <v>131</v>
      </c>
      <c r="B138" s="30" t="s">
        <v>263</v>
      </c>
      <c r="C138" s="1" t="s">
        <v>264</v>
      </c>
      <c r="D138" s="22">
        <v>1</v>
      </c>
      <c r="E138" s="22">
        <v>59984</v>
      </c>
      <c r="F138" s="22">
        <v>11</v>
      </c>
      <c r="G138" s="22">
        <v>924054</v>
      </c>
      <c r="H138" s="22">
        <v>51</v>
      </c>
      <c r="I138" s="22">
        <v>205762.88</v>
      </c>
      <c r="J138" s="22">
        <v>309</v>
      </c>
      <c r="K138" s="22">
        <v>2005361.62</v>
      </c>
      <c r="L138" s="20">
        <f t="shared" si="46"/>
        <v>372</v>
      </c>
      <c r="M138" s="20">
        <f t="shared" si="47"/>
        <v>3195162.5</v>
      </c>
      <c r="N138" s="22">
        <v>273</v>
      </c>
      <c r="O138" s="22">
        <v>2955093.76</v>
      </c>
      <c r="P138" s="22">
        <v>18</v>
      </c>
      <c r="Q138" s="22">
        <v>281896.65000000002</v>
      </c>
      <c r="R138" s="20">
        <f t="shared" si="44"/>
        <v>291</v>
      </c>
      <c r="S138" s="20">
        <f t="shared" si="45"/>
        <v>3236990.4099999997</v>
      </c>
      <c r="T138" s="20">
        <f t="shared" si="48"/>
        <v>663</v>
      </c>
      <c r="U138" s="20">
        <f t="shared" si="49"/>
        <v>6432152.9100000001</v>
      </c>
      <c r="V138" s="11"/>
    </row>
    <row r="139" spans="1:22" s="5" customFormat="1" x14ac:dyDescent="0.2">
      <c r="A139" s="14">
        <v>132</v>
      </c>
      <c r="B139" s="29" t="s">
        <v>291</v>
      </c>
      <c r="C139" s="16" t="s">
        <v>292</v>
      </c>
      <c r="D139" s="21"/>
      <c r="E139" s="21"/>
      <c r="F139" s="21"/>
      <c r="G139" s="21"/>
      <c r="H139" s="21">
        <v>10896</v>
      </c>
      <c r="I139" s="21">
        <v>3094924.38</v>
      </c>
      <c r="J139" s="21">
        <v>4700</v>
      </c>
      <c r="K139" s="21">
        <v>1501966.54</v>
      </c>
      <c r="L139" s="21">
        <f t="shared" si="46"/>
        <v>15596</v>
      </c>
      <c r="M139" s="21">
        <f t="shared" si="47"/>
        <v>4596890.92</v>
      </c>
      <c r="N139" s="21">
        <v>4</v>
      </c>
      <c r="O139" s="21">
        <v>26045.8</v>
      </c>
      <c r="P139" s="21">
        <v>93</v>
      </c>
      <c r="Q139" s="21">
        <v>1618017.14</v>
      </c>
      <c r="R139" s="21">
        <f t="shared" si="44"/>
        <v>97</v>
      </c>
      <c r="S139" s="21">
        <f t="shared" si="45"/>
        <v>1644062.94</v>
      </c>
      <c r="T139" s="21">
        <f t="shared" si="48"/>
        <v>15693</v>
      </c>
      <c r="U139" s="21">
        <f t="shared" si="49"/>
        <v>6240953.8599999994</v>
      </c>
      <c r="V139" s="11"/>
    </row>
    <row r="140" spans="1:22" s="5" customFormat="1" x14ac:dyDescent="0.2">
      <c r="A140" s="17">
        <v>133</v>
      </c>
      <c r="B140" s="30" t="s">
        <v>194</v>
      </c>
      <c r="C140" s="1" t="s">
        <v>195</v>
      </c>
      <c r="D140" s="22"/>
      <c r="E140" s="22"/>
      <c r="F140" s="22"/>
      <c r="G140" s="22"/>
      <c r="H140" s="22">
        <v>96</v>
      </c>
      <c r="I140" s="22">
        <v>321690.68</v>
      </c>
      <c r="J140" s="22">
        <v>113</v>
      </c>
      <c r="K140" s="22">
        <v>1361974.11</v>
      </c>
      <c r="L140" s="20">
        <f t="shared" si="46"/>
        <v>209</v>
      </c>
      <c r="M140" s="20">
        <f t="shared" si="47"/>
        <v>1683664.79</v>
      </c>
      <c r="N140" s="22">
        <v>21</v>
      </c>
      <c r="O140" s="22">
        <v>2545551.4700000002</v>
      </c>
      <c r="P140" s="22">
        <v>10</v>
      </c>
      <c r="Q140" s="22">
        <v>1550000</v>
      </c>
      <c r="R140" s="20">
        <f t="shared" si="44"/>
        <v>31</v>
      </c>
      <c r="S140" s="20">
        <f t="shared" si="45"/>
        <v>4095551.47</v>
      </c>
      <c r="T140" s="20">
        <f t="shared" si="48"/>
        <v>240</v>
      </c>
      <c r="U140" s="20">
        <f t="shared" si="49"/>
        <v>5779216.2599999998</v>
      </c>
      <c r="V140" s="11"/>
    </row>
    <row r="141" spans="1:22" s="5" customFormat="1" x14ac:dyDescent="0.2">
      <c r="A141" s="14">
        <v>134</v>
      </c>
      <c r="B141" s="29" t="s">
        <v>275</v>
      </c>
      <c r="C141" s="16" t="s">
        <v>276</v>
      </c>
      <c r="D141" s="21">
        <v>1</v>
      </c>
      <c r="E141" s="21">
        <v>5850</v>
      </c>
      <c r="F141" s="21">
        <v>4</v>
      </c>
      <c r="G141" s="21">
        <v>332777.37</v>
      </c>
      <c r="H141" s="21">
        <v>1456</v>
      </c>
      <c r="I141" s="21">
        <v>1270575.56</v>
      </c>
      <c r="J141" s="21">
        <v>1456</v>
      </c>
      <c r="K141" s="21">
        <v>1822632.38</v>
      </c>
      <c r="L141" s="21">
        <f t="shared" si="46"/>
        <v>2917</v>
      </c>
      <c r="M141" s="21">
        <f t="shared" si="47"/>
        <v>3431835.31</v>
      </c>
      <c r="N141" s="21">
        <v>56</v>
      </c>
      <c r="O141" s="21">
        <v>1382416.69</v>
      </c>
      <c r="P141" s="21">
        <v>18</v>
      </c>
      <c r="Q141" s="21">
        <v>529123.53</v>
      </c>
      <c r="R141" s="21">
        <f t="shared" si="44"/>
        <v>74</v>
      </c>
      <c r="S141" s="21">
        <f t="shared" si="45"/>
        <v>1911540.22</v>
      </c>
      <c r="T141" s="21">
        <f t="shared" si="48"/>
        <v>2991</v>
      </c>
      <c r="U141" s="21">
        <f t="shared" si="49"/>
        <v>5343375.53</v>
      </c>
      <c r="V141" s="11"/>
    </row>
    <row r="142" spans="1:22" s="5" customFormat="1" x14ac:dyDescent="0.2">
      <c r="A142" s="17">
        <v>135</v>
      </c>
      <c r="B142" s="30" t="s">
        <v>285</v>
      </c>
      <c r="C142" s="1" t="s">
        <v>286</v>
      </c>
      <c r="D142" s="22"/>
      <c r="E142" s="22"/>
      <c r="F142" s="22"/>
      <c r="G142" s="22"/>
      <c r="H142" s="22">
        <v>1222</v>
      </c>
      <c r="I142" s="22">
        <v>738987.91</v>
      </c>
      <c r="J142" s="22">
        <v>2272</v>
      </c>
      <c r="K142" s="22">
        <v>2577704.85</v>
      </c>
      <c r="L142" s="20">
        <f t="shared" si="46"/>
        <v>3494</v>
      </c>
      <c r="M142" s="20">
        <f t="shared" si="47"/>
        <v>3316692.7600000002</v>
      </c>
      <c r="N142" s="22">
        <v>200</v>
      </c>
      <c r="O142" s="22">
        <v>1864662.02</v>
      </c>
      <c r="P142" s="22">
        <v>6</v>
      </c>
      <c r="Q142" s="22">
        <v>37785.919999999998</v>
      </c>
      <c r="R142" s="20">
        <f t="shared" si="44"/>
        <v>206</v>
      </c>
      <c r="S142" s="20">
        <f t="shared" si="45"/>
        <v>1902447.94</v>
      </c>
      <c r="T142" s="20">
        <f t="shared" si="48"/>
        <v>3700</v>
      </c>
      <c r="U142" s="20">
        <f t="shared" si="49"/>
        <v>5219140.7</v>
      </c>
      <c r="V142" s="11"/>
    </row>
    <row r="143" spans="1:22" s="5" customFormat="1" x14ac:dyDescent="0.2">
      <c r="A143" s="14">
        <v>136</v>
      </c>
      <c r="B143" s="29" t="s">
        <v>315</v>
      </c>
      <c r="C143" s="16" t="s">
        <v>316</v>
      </c>
      <c r="D143" s="21">
        <v>20</v>
      </c>
      <c r="E143" s="21">
        <v>3472991.85</v>
      </c>
      <c r="F143" s="21"/>
      <c r="G143" s="21"/>
      <c r="H143" s="21">
        <v>12</v>
      </c>
      <c r="I143" s="21">
        <v>16142.11</v>
      </c>
      <c r="J143" s="21">
        <v>12</v>
      </c>
      <c r="K143" s="21">
        <v>10624.36</v>
      </c>
      <c r="L143" s="21">
        <f t="shared" si="46"/>
        <v>44</v>
      </c>
      <c r="M143" s="21">
        <f t="shared" si="47"/>
        <v>3499758.32</v>
      </c>
      <c r="N143" s="21"/>
      <c r="O143" s="21"/>
      <c r="P143" s="21">
        <v>5</v>
      </c>
      <c r="Q143" s="21">
        <v>1650000</v>
      </c>
      <c r="R143" s="21">
        <f t="shared" si="44"/>
        <v>5</v>
      </c>
      <c r="S143" s="21">
        <f t="shared" si="45"/>
        <v>1650000</v>
      </c>
      <c r="T143" s="21">
        <f t="shared" si="48"/>
        <v>49</v>
      </c>
      <c r="U143" s="21">
        <f t="shared" si="49"/>
        <v>5149758.32</v>
      </c>
      <c r="V143" s="11"/>
    </row>
    <row r="144" spans="1:22" s="5" customFormat="1" x14ac:dyDescent="0.2">
      <c r="A144" s="17">
        <v>137</v>
      </c>
      <c r="B144" s="30" t="s">
        <v>281</v>
      </c>
      <c r="C144" s="1" t="s">
        <v>282</v>
      </c>
      <c r="D144" s="22"/>
      <c r="E144" s="22"/>
      <c r="F144" s="22"/>
      <c r="G144" s="22"/>
      <c r="H144" s="22">
        <v>3958</v>
      </c>
      <c r="I144" s="22">
        <v>1814521.56</v>
      </c>
      <c r="J144" s="22">
        <v>2107</v>
      </c>
      <c r="K144" s="22">
        <v>1948589.8</v>
      </c>
      <c r="L144" s="20">
        <f t="shared" si="46"/>
        <v>6065</v>
      </c>
      <c r="M144" s="20">
        <f t="shared" si="47"/>
        <v>3763111.3600000003</v>
      </c>
      <c r="N144" s="22">
        <v>118</v>
      </c>
      <c r="O144" s="22">
        <v>742156.61</v>
      </c>
      <c r="P144" s="22">
        <v>14</v>
      </c>
      <c r="Q144" s="22">
        <v>611129.68000000005</v>
      </c>
      <c r="R144" s="20">
        <f t="shared" si="44"/>
        <v>132</v>
      </c>
      <c r="S144" s="20">
        <f t="shared" si="45"/>
        <v>1353286.29</v>
      </c>
      <c r="T144" s="20">
        <f t="shared" si="48"/>
        <v>6197</v>
      </c>
      <c r="U144" s="20">
        <f t="shared" si="49"/>
        <v>5116397.6500000004</v>
      </c>
      <c r="V144" s="11"/>
    </row>
    <row r="145" spans="1:22" s="5" customFormat="1" x14ac:dyDescent="0.2">
      <c r="A145" s="14">
        <v>138</v>
      </c>
      <c r="B145" s="15" t="s">
        <v>267</v>
      </c>
      <c r="C145" s="16" t="s">
        <v>268</v>
      </c>
      <c r="D145" s="21">
        <v>2</v>
      </c>
      <c r="E145" s="21">
        <v>199280.94</v>
      </c>
      <c r="F145" s="21">
        <v>22</v>
      </c>
      <c r="G145" s="21">
        <v>659436.96</v>
      </c>
      <c r="H145" s="21">
        <v>8</v>
      </c>
      <c r="I145" s="21">
        <v>69326.31</v>
      </c>
      <c r="J145" s="21">
        <v>218</v>
      </c>
      <c r="K145" s="21">
        <v>1507020.42</v>
      </c>
      <c r="L145" s="21">
        <f t="shared" si="46"/>
        <v>250</v>
      </c>
      <c r="M145" s="21">
        <f t="shared" si="47"/>
        <v>2435064.63</v>
      </c>
      <c r="N145" s="21">
        <v>204</v>
      </c>
      <c r="O145" s="21">
        <v>2206362.39</v>
      </c>
      <c r="P145" s="21">
        <v>13</v>
      </c>
      <c r="Q145" s="21">
        <v>308512.25</v>
      </c>
      <c r="R145" s="21">
        <f t="shared" si="44"/>
        <v>217</v>
      </c>
      <c r="S145" s="21">
        <f t="shared" si="45"/>
        <v>2514874.64</v>
      </c>
      <c r="T145" s="21">
        <f t="shared" si="48"/>
        <v>467</v>
      </c>
      <c r="U145" s="21">
        <f t="shared" si="49"/>
        <v>4949939.2699999996</v>
      </c>
      <c r="V145" s="11"/>
    </row>
    <row r="146" spans="1:22" s="5" customFormat="1" x14ac:dyDescent="0.2">
      <c r="A146" s="17">
        <v>139</v>
      </c>
      <c r="B146" s="30" t="s">
        <v>289</v>
      </c>
      <c r="C146" s="1" t="s">
        <v>290</v>
      </c>
      <c r="D146" s="22"/>
      <c r="E146" s="22"/>
      <c r="F146" s="22"/>
      <c r="G146" s="22"/>
      <c r="H146" s="22">
        <v>854</v>
      </c>
      <c r="I146" s="22">
        <v>276920.62</v>
      </c>
      <c r="J146" s="22">
        <v>1684</v>
      </c>
      <c r="K146" s="22">
        <v>2327430.56</v>
      </c>
      <c r="L146" s="20">
        <f t="shared" si="46"/>
        <v>2538</v>
      </c>
      <c r="M146" s="20">
        <f t="shared" si="47"/>
        <v>2604351.1800000002</v>
      </c>
      <c r="N146" s="22">
        <v>257</v>
      </c>
      <c r="O146" s="22">
        <v>2041035.98</v>
      </c>
      <c r="P146" s="22">
        <v>1</v>
      </c>
      <c r="Q146" s="22">
        <v>483.09</v>
      </c>
      <c r="R146" s="20">
        <f t="shared" si="44"/>
        <v>258</v>
      </c>
      <c r="S146" s="20">
        <f t="shared" si="45"/>
        <v>2041519.07</v>
      </c>
      <c r="T146" s="20">
        <f t="shared" si="48"/>
        <v>2796</v>
      </c>
      <c r="U146" s="20">
        <f t="shared" si="49"/>
        <v>4645870.25</v>
      </c>
      <c r="V146" s="11"/>
    </row>
    <row r="147" spans="1:22" s="5" customFormat="1" x14ac:dyDescent="0.2">
      <c r="A147" s="14">
        <v>140</v>
      </c>
      <c r="B147" s="29" t="s">
        <v>297</v>
      </c>
      <c r="C147" s="16" t="s">
        <v>298</v>
      </c>
      <c r="D147" s="21"/>
      <c r="E147" s="21"/>
      <c r="F147" s="21">
        <v>2</v>
      </c>
      <c r="G147" s="21">
        <v>25095.5</v>
      </c>
      <c r="H147" s="21">
        <v>159</v>
      </c>
      <c r="I147" s="21">
        <v>119306.31</v>
      </c>
      <c r="J147" s="21">
        <v>1078</v>
      </c>
      <c r="K147" s="21">
        <v>2214468.0299999998</v>
      </c>
      <c r="L147" s="21">
        <f t="shared" si="46"/>
        <v>1239</v>
      </c>
      <c r="M147" s="21">
        <f t="shared" si="47"/>
        <v>2358869.84</v>
      </c>
      <c r="N147" s="21">
        <v>303</v>
      </c>
      <c r="O147" s="21">
        <v>2142356.0699999998</v>
      </c>
      <c r="P147" s="21">
        <v>14</v>
      </c>
      <c r="Q147" s="21">
        <v>19263.41</v>
      </c>
      <c r="R147" s="21">
        <f t="shared" si="44"/>
        <v>317</v>
      </c>
      <c r="S147" s="21">
        <f t="shared" si="45"/>
        <v>2161619.48</v>
      </c>
      <c r="T147" s="21">
        <f t="shared" si="48"/>
        <v>1556</v>
      </c>
      <c r="U147" s="21">
        <f t="shared" si="49"/>
        <v>4520489.32</v>
      </c>
      <c r="V147" s="11"/>
    </row>
    <row r="148" spans="1:22" s="5" customFormat="1" x14ac:dyDescent="0.2">
      <c r="A148" s="17">
        <v>141</v>
      </c>
      <c r="B148" s="30" t="s">
        <v>279</v>
      </c>
      <c r="C148" s="1" t="s">
        <v>280</v>
      </c>
      <c r="D148" s="22"/>
      <c r="E148" s="22"/>
      <c r="F148" s="22">
        <v>17</v>
      </c>
      <c r="G148" s="22">
        <v>465331.37</v>
      </c>
      <c r="H148" s="22">
        <v>29</v>
      </c>
      <c r="I148" s="22">
        <v>1030066.92</v>
      </c>
      <c r="J148" s="22">
        <v>79</v>
      </c>
      <c r="K148" s="22">
        <v>492644.71</v>
      </c>
      <c r="L148" s="20">
        <f t="shared" si="46"/>
        <v>125</v>
      </c>
      <c r="M148" s="20">
        <f t="shared" si="47"/>
        <v>1988043</v>
      </c>
      <c r="N148" s="22">
        <v>82</v>
      </c>
      <c r="O148" s="22">
        <v>967267.12</v>
      </c>
      <c r="P148" s="22">
        <v>27</v>
      </c>
      <c r="Q148" s="22">
        <v>1030066.92</v>
      </c>
      <c r="R148" s="20">
        <f t="shared" si="44"/>
        <v>109</v>
      </c>
      <c r="S148" s="20">
        <f t="shared" si="45"/>
        <v>1997334.04</v>
      </c>
      <c r="T148" s="20">
        <f t="shared" si="48"/>
        <v>234</v>
      </c>
      <c r="U148" s="20">
        <f t="shared" si="49"/>
        <v>3985377.04</v>
      </c>
      <c r="V148" s="11"/>
    </row>
    <row r="149" spans="1:22" s="5" customFormat="1" x14ac:dyDescent="0.2">
      <c r="A149" s="14">
        <v>142</v>
      </c>
      <c r="B149" s="29" t="s">
        <v>271</v>
      </c>
      <c r="C149" s="16" t="s">
        <v>272</v>
      </c>
      <c r="D149" s="21">
        <v>8</v>
      </c>
      <c r="E149" s="21">
        <v>715556.58</v>
      </c>
      <c r="F149" s="21">
        <v>1</v>
      </c>
      <c r="G149" s="21">
        <v>53120</v>
      </c>
      <c r="H149" s="21">
        <v>74</v>
      </c>
      <c r="I149" s="21">
        <v>1206192.8500000001</v>
      </c>
      <c r="J149" s="21">
        <v>68</v>
      </c>
      <c r="K149" s="21">
        <v>215311.57</v>
      </c>
      <c r="L149" s="21">
        <f t="shared" si="46"/>
        <v>151</v>
      </c>
      <c r="M149" s="21">
        <f t="shared" si="47"/>
        <v>2190181</v>
      </c>
      <c r="N149" s="21">
        <v>1</v>
      </c>
      <c r="O149" s="21">
        <v>38246.400000000001</v>
      </c>
      <c r="P149" s="21">
        <v>23</v>
      </c>
      <c r="Q149" s="21">
        <v>1649013</v>
      </c>
      <c r="R149" s="21">
        <f t="shared" si="44"/>
        <v>24</v>
      </c>
      <c r="S149" s="21">
        <f t="shared" si="45"/>
        <v>1687259.4</v>
      </c>
      <c r="T149" s="21">
        <f t="shared" si="48"/>
        <v>175</v>
      </c>
      <c r="U149" s="21">
        <f t="shared" si="49"/>
        <v>3877440.4</v>
      </c>
      <c r="V149" s="11"/>
    </row>
    <row r="150" spans="1:22" s="5" customFormat="1" x14ac:dyDescent="0.2">
      <c r="A150" s="17">
        <v>143</v>
      </c>
      <c r="B150" s="30" t="s">
        <v>255</v>
      </c>
      <c r="C150" s="1" t="s">
        <v>256</v>
      </c>
      <c r="D150" s="22"/>
      <c r="E150" s="22"/>
      <c r="F150" s="22"/>
      <c r="G150" s="22"/>
      <c r="H150" s="22">
        <v>10</v>
      </c>
      <c r="I150" s="22">
        <v>229123.75</v>
      </c>
      <c r="J150" s="22">
        <v>19</v>
      </c>
      <c r="K150" s="22">
        <v>1400700.99</v>
      </c>
      <c r="L150" s="20">
        <f t="shared" si="46"/>
        <v>29</v>
      </c>
      <c r="M150" s="20">
        <f t="shared" si="47"/>
        <v>1629824.74</v>
      </c>
      <c r="N150" s="22">
        <v>8</v>
      </c>
      <c r="O150" s="22">
        <v>1300000</v>
      </c>
      <c r="P150" s="22"/>
      <c r="Q150" s="22"/>
      <c r="R150" s="20">
        <f t="shared" si="44"/>
        <v>8</v>
      </c>
      <c r="S150" s="20">
        <f t="shared" si="45"/>
        <v>1300000</v>
      </c>
      <c r="T150" s="20">
        <f t="shared" si="48"/>
        <v>37</v>
      </c>
      <c r="U150" s="20">
        <f t="shared" si="49"/>
        <v>2929824.74</v>
      </c>
      <c r="V150" s="11"/>
    </row>
    <row r="151" spans="1:22" s="5" customFormat="1" x14ac:dyDescent="0.2">
      <c r="A151" s="14">
        <v>144</v>
      </c>
      <c r="B151" s="15" t="s">
        <v>293</v>
      </c>
      <c r="C151" s="16" t="s">
        <v>294</v>
      </c>
      <c r="D151" s="21"/>
      <c r="E151" s="21"/>
      <c r="F151" s="21">
        <v>6</v>
      </c>
      <c r="G151" s="21">
        <v>395216.75</v>
      </c>
      <c r="H151" s="21">
        <v>14</v>
      </c>
      <c r="I151" s="21">
        <v>35333.879999999997</v>
      </c>
      <c r="J151" s="21">
        <v>204</v>
      </c>
      <c r="K151" s="21">
        <v>610420.4</v>
      </c>
      <c r="L151" s="21">
        <f t="shared" si="46"/>
        <v>224</v>
      </c>
      <c r="M151" s="21">
        <f t="shared" si="47"/>
        <v>1040971.03</v>
      </c>
      <c r="N151" s="21">
        <v>157</v>
      </c>
      <c r="O151" s="21">
        <v>1062169.04</v>
      </c>
      <c r="P151" s="21">
        <v>12</v>
      </c>
      <c r="Q151" s="21">
        <v>134589.18</v>
      </c>
      <c r="R151" s="21">
        <f t="shared" si="44"/>
        <v>169</v>
      </c>
      <c r="S151" s="21">
        <f t="shared" si="45"/>
        <v>1196758.22</v>
      </c>
      <c r="T151" s="21">
        <f t="shared" si="48"/>
        <v>393</v>
      </c>
      <c r="U151" s="21">
        <f t="shared" si="49"/>
        <v>2237729.25</v>
      </c>
      <c r="V151" s="11"/>
    </row>
    <row r="152" spans="1:22" s="5" customFormat="1" x14ac:dyDescent="0.2">
      <c r="A152" s="17">
        <v>145</v>
      </c>
      <c r="B152" s="30" t="s">
        <v>295</v>
      </c>
      <c r="C152" s="1" t="s">
        <v>296</v>
      </c>
      <c r="D152" s="22"/>
      <c r="E152" s="22"/>
      <c r="F152" s="22"/>
      <c r="G152" s="22"/>
      <c r="H152" s="22">
        <v>98</v>
      </c>
      <c r="I152" s="22">
        <v>48983.46</v>
      </c>
      <c r="J152" s="22">
        <v>361</v>
      </c>
      <c r="K152" s="22">
        <v>996793.82</v>
      </c>
      <c r="L152" s="20">
        <f t="shared" ref="L152:L155" si="50">D152+F152+H152+J152</f>
        <v>459</v>
      </c>
      <c r="M152" s="20">
        <f t="shared" ref="M152:M155" si="51">E152+G152+I152+K152</f>
        <v>1045777.2799999999</v>
      </c>
      <c r="N152" s="22">
        <v>97</v>
      </c>
      <c r="O152" s="22">
        <v>948846.79</v>
      </c>
      <c r="P152" s="22"/>
      <c r="Q152" s="22"/>
      <c r="R152" s="20">
        <f t="shared" ref="R152:R155" si="52">N152+P152</f>
        <v>97</v>
      </c>
      <c r="S152" s="20">
        <f t="shared" ref="S152:S155" si="53">O152+Q152</f>
        <v>948846.79</v>
      </c>
      <c r="T152" s="20">
        <f t="shared" ref="T152:T155" si="54">L152+R152</f>
        <v>556</v>
      </c>
      <c r="U152" s="20">
        <f t="shared" ref="U152:U155" si="55">M152+S152</f>
        <v>1994624.0699999998</v>
      </c>
      <c r="V152" s="11"/>
    </row>
    <row r="153" spans="1:22" s="5" customFormat="1" x14ac:dyDescent="0.2">
      <c r="A153" s="14">
        <v>146</v>
      </c>
      <c r="B153" s="29" t="s">
        <v>303</v>
      </c>
      <c r="C153" s="16" t="s">
        <v>304</v>
      </c>
      <c r="D153" s="21"/>
      <c r="E153" s="21"/>
      <c r="F153" s="21"/>
      <c r="G153" s="21"/>
      <c r="H153" s="21">
        <v>58</v>
      </c>
      <c r="I153" s="21">
        <v>74170.679999999993</v>
      </c>
      <c r="J153" s="21">
        <v>580</v>
      </c>
      <c r="K153" s="21">
        <v>918376.32</v>
      </c>
      <c r="L153" s="21">
        <f t="shared" si="50"/>
        <v>638</v>
      </c>
      <c r="M153" s="21">
        <f t="shared" si="51"/>
        <v>992547</v>
      </c>
      <c r="N153" s="21">
        <v>183</v>
      </c>
      <c r="O153" s="21">
        <v>833507.44</v>
      </c>
      <c r="P153" s="21">
        <v>2</v>
      </c>
      <c r="Q153" s="21">
        <v>4447.8100000000004</v>
      </c>
      <c r="R153" s="21">
        <f t="shared" si="52"/>
        <v>185</v>
      </c>
      <c r="S153" s="21">
        <f t="shared" si="53"/>
        <v>837955.25</v>
      </c>
      <c r="T153" s="21">
        <f t="shared" si="54"/>
        <v>823</v>
      </c>
      <c r="U153" s="21">
        <f t="shared" si="55"/>
        <v>1830502.25</v>
      </c>
      <c r="V153" s="11"/>
    </row>
    <row r="154" spans="1:22" s="5" customFormat="1" x14ac:dyDescent="0.2">
      <c r="A154" s="17">
        <v>147</v>
      </c>
      <c r="B154" s="30" t="s">
        <v>301</v>
      </c>
      <c r="C154" s="1" t="s">
        <v>302</v>
      </c>
      <c r="D154" s="22"/>
      <c r="E154" s="22"/>
      <c r="F154" s="22"/>
      <c r="G154" s="22"/>
      <c r="H154" s="22">
        <v>641</v>
      </c>
      <c r="I154" s="22">
        <v>245794.27</v>
      </c>
      <c r="J154" s="22">
        <v>525</v>
      </c>
      <c r="K154" s="22">
        <v>596167.30000000005</v>
      </c>
      <c r="L154" s="20">
        <f t="shared" si="50"/>
        <v>1166</v>
      </c>
      <c r="M154" s="20">
        <f t="shared" si="51"/>
        <v>841961.57000000007</v>
      </c>
      <c r="N154" s="22">
        <v>21</v>
      </c>
      <c r="O154" s="22">
        <v>342225.3</v>
      </c>
      <c r="P154" s="22"/>
      <c r="Q154" s="22"/>
      <c r="R154" s="20">
        <f t="shared" si="52"/>
        <v>21</v>
      </c>
      <c r="S154" s="20">
        <f t="shared" si="53"/>
        <v>342225.3</v>
      </c>
      <c r="T154" s="20">
        <f t="shared" si="54"/>
        <v>1187</v>
      </c>
      <c r="U154" s="20">
        <f t="shared" si="55"/>
        <v>1184186.8700000001</v>
      </c>
      <c r="V154" s="11"/>
    </row>
    <row r="155" spans="1:22" s="5" customFormat="1" x14ac:dyDescent="0.2">
      <c r="A155" s="14">
        <v>148</v>
      </c>
      <c r="B155" s="29" t="s">
        <v>331</v>
      </c>
      <c r="C155" s="16" t="s">
        <v>332</v>
      </c>
      <c r="D155" s="21"/>
      <c r="E155" s="21"/>
      <c r="F155" s="21"/>
      <c r="G155" s="21"/>
      <c r="H155" s="21">
        <v>723</v>
      </c>
      <c r="I155" s="21">
        <v>388998.35</v>
      </c>
      <c r="J155" s="21">
        <v>397</v>
      </c>
      <c r="K155" s="21">
        <v>480859.26</v>
      </c>
      <c r="L155" s="21">
        <f t="shared" si="50"/>
        <v>1120</v>
      </c>
      <c r="M155" s="21">
        <f t="shared" si="51"/>
        <v>869857.61</v>
      </c>
      <c r="N155" s="21">
        <v>30</v>
      </c>
      <c r="O155" s="21">
        <v>115429.29</v>
      </c>
      <c r="P155" s="21"/>
      <c r="Q155" s="21"/>
      <c r="R155" s="21">
        <f t="shared" si="52"/>
        <v>30</v>
      </c>
      <c r="S155" s="21">
        <f t="shared" si="53"/>
        <v>115429.29</v>
      </c>
      <c r="T155" s="21">
        <f t="shared" si="54"/>
        <v>1150</v>
      </c>
      <c r="U155" s="21">
        <f t="shared" si="55"/>
        <v>985286.9</v>
      </c>
      <c r="V155" s="11"/>
    </row>
    <row r="156" spans="1:22" s="5" customFormat="1" x14ac:dyDescent="0.2">
      <c r="A156" s="17">
        <v>149</v>
      </c>
      <c r="B156" s="30" t="s">
        <v>299</v>
      </c>
      <c r="C156" s="1" t="s">
        <v>300</v>
      </c>
      <c r="D156" s="22"/>
      <c r="E156" s="22"/>
      <c r="F156" s="22"/>
      <c r="G156" s="22"/>
      <c r="H156" s="22">
        <v>200</v>
      </c>
      <c r="I156" s="22">
        <v>92602.46</v>
      </c>
      <c r="J156" s="22">
        <v>316</v>
      </c>
      <c r="K156" s="22">
        <v>402259.20000000001</v>
      </c>
      <c r="L156" s="20">
        <f t="shared" si="46"/>
        <v>516</v>
      </c>
      <c r="M156" s="20">
        <f t="shared" si="47"/>
        <v>494861.66000000003</v>
      </c>
      <c r="N156" s="22">
        <v>22</v>
      </c>
      <c r="O156" s="22">
        <v>352978.35</v>
      </c>
      <c r="P156" s="22"/>
      <c r="Q156" s="22"/>
      <c r="R156" s="20">
        <f t="shared" si="44"/>
        <v>22</v>
      </c>
      <c r="S156" s="20">
        <f t="shared" si="45"/>
        <v>352978.35</v>
      </c>
      <c r="T156" s="20">
        <f t="shared" si="48"/>
        <v>538</v>
      </c>
      <c r="U156" s="20">
        <f t="shared" si="49"/>
        <v>847840.01</v>
      </c>
      <c r="V156" s="11"/>
    </row>
    <row r="157" spans="1:22" s="5" customFormat="1" x14ac:dyDescent="0.2">
      <c r="A157" s="14">
        <v>150</v>
      </c>
      <c r="B157" s="29" t="s">
        <v>338</v>
      </c>
      <c r="C157" s="16" t="s">
        <v>339</v>
      </c>
      <c r="D157" s="21"/>
      <c r="E157" s="21"/>
      <c r="F157" s="21"/>
      <c r="G157" s="21"/>
      <c r="H157" s="21"/>
      <c r="I157" s="21"/>
      <c r="J157" s="21">
        <v>8</v>
      </c>
      <c r="K157" s="21">
        <v>294594.65000000002</v>
      </c>
      <c r="L157" s="21">
        <f t="shared" si="46"/>
        <v>8</v>
      </c>
      <c r="M157" s="21">
        <f t="shared" si="47"/>
        <v>294594.65000000002</v>
      </c>
      <c r="N157" s="21">
        <v>8</v>
      </c>
      <c r="O157" s="21">
        <v>307841.7</v>
      </c>
      <c r="P157" s="21"/>
      <c r="Q157" s="21"/>
      <c r="R157" s="21">
        <f t="shared" si="44"/>
        <v>8</v>
      </c>
      <c r="S157" s="21">
        <f t="shared" si="45"/>
        <v>307841.7</v>
      </c>
      <c r="T157" s="21">
        <f t="shared" si="48"/>
        <v>16</v>
      </c>
      <c r="U157" s="21">
        <f t="shared" si="49"/>
        <v>602436.35000000009</v>
      </c>
      <c r="V157" s="11"/>
    </row>
    <row r="158" spans="1:22" s="5" customFormat="1" x14ac:dyDescent="0.2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6</v>
      </c>
      <c r="I158" s="22">
        <v>10868.68</v>
      </c>
      <c r="J158" s="22">
        <v>13</v>
      </c>
      <c r="K158" s="22">
        <v>150950.10999999999</v>
      </c>
      <c r="L158" s="20">
        <f t="shared" si="46"/>
        <v>19</v>
      </c>
      <c r="M158" s="20">
        <f t="shared" si="47"/>
        <v>161818.78999999998</v>
      </c>
      <c r="N158" s="22">
        <v>12</v>
      </c>
      <c r="O158" s="22">
        <v>150293.01999999999</v>
      </c>
      <c r="P158" s="22">
        <v>6</v>
      </c>
      <c r="Q158" s="22">
        <v>10868.68</v>
      </c>
      <c r="R158" s="20">
        <f t="shared" si="44"/>
        <v>18</v>
      </c>
      <c r="S158" s="20">
        <f t="shared" si="45"/>
        <v>161161.69999999998</v>
      </c>
      <c r="T158" s="20">
        <f t="shared" si="48"/>
        <v>37</v>
      </c>
      <c r="U158" s="20">
        <f t="shared" si="49"/>
        <v>322980.49</v>
      </c>
      <c r="V158" s="11"/>
    </row>
    <row r="159" spans="1:22" s="5" customFormat="1" x14ac:dyDescent="0.2">
      <c r="A159" s="14">
        <v>152</v>
      </c>
      <c r="B159" s="29" t="s">
        <v>328</v>
      </c>
      <c r="C159" s="16" t="s">
        <v>329</v>
      </c>
      <c r="D159" s="21">
        <v>10</v>
      </c>
      <c r="E159" s="21">
        <v>17166.900000000001</v>
      </c>
      <c r="F159" s="21"/>
      <c r="G159" s="21"/>
      <c r="H159" s="21">
        <v>4</v>
      </c>
      <c r="I159" s="21">
        <v>102198.3</v>
      </c>
      <c r="J159" s="21">
        <v>5</v>
      </c>
      <c r="K159" s="21">
        <v>127953.96</v>
      </c>
      <c r="L159" s="21">
        <f t="shared" si="46"/>
        <v>19</v>
      </c>
      <c r="M159" s="21">
        <f t="shared" si="47"/>
        <v>247319.16000000003</v>
      </c>
      <c r="N159" s="21"/>
      <c r="O159" s="21"/>
      <c r="P159" s="21"/>
      <c r="Q159" s="21"/>
      <c r="R159" s="21">
        <f t="shared" si="44"/>
        <v>0</v>
      </c>
      <c r="S159" s="21">
        <f t="shared" si="45"/>
        <v>0</v>
      </c>
      <c r="T159" s="21">
        <f t="shared" si="48"/>
        <v>19</v>
      </c>
      <c r="U159" s="21">
        <f t="shared" si="49"/>
        <v>247319.16000000003</v>
      </c>
      <c r="V159" s="11"/>
    </row>
    <row r="160" spans="1:22" s="5" customFormat="1" x14ac:dyDescent="0.2">
      <c r="A160" s="17">
        <v>153</v>
      </c>
      <c r="B160" s="30" t="s">
        <v>307</v>
      </c>
      <c r="C160" s="1" t="s">
        <v>308</v>
      </c>
      <c r="D160" s="22"/>
      <c r="E160" s="22"/>
      <c r="F160" s="22"/>
      <c r="G160" s="22"/>
      <c r="H160" s="22">
        <v>10</v>
      </c>
      <c r="I160" s="22">
        <v>7055.74</v>
      </c>
      <c r="J160" s="22">
        <v>37</v>
      </c>
      <c r="K160" s="22">
        <v>37009.31</v>
      </c>
      <c r="L160" s="20">
        <f t="shared" si="46"/>
        <v>47</v>
      </c>
      <c r="M160" s="20">
        <f t="shared" si="47"/>
        <v>44065.049999999996</v>
      </c>
      <c r="N160" s="22">
        <v>4</v>
      </c>
      <c r="O160" s="22">
        <v>20000</v>
      </c>
      <c r="P160" s="22"/>
      <c r="Q160" s="22"/>
      <c r="R160" s="20">
        <f t="shared" si="44"/>
        <v>4</v>
      </c>
      <c r="S160" s="20">
        <f t="shared" si="45"/>
        <v>20000</v>
      </c>
      <c r="T160" s="20">
        <f t="shared" si="48"/>
        <v>51</v>
      </c>
      <c r="U160" s="20">
        <f t="shared" si="49"/>
        <v>64065.049999999996</v>
      </c>
      <c r="V160" s="11"/>
    </row>
    <row r="161" spans="1:22" s="5" customFormat="1" x14ac:dyDescent="0.2">
      <c r="A161" s="14">
        <v>154</v>
      </c>
      <c r="B161" s="15" t="s">
        <v>321</v>
      </c>
      <c r="C161" s="16" t="s">
        <v>322</v>
      </c>
      <c r="D161" s="21"/>
      <c r="E161" s="21"/>
      <c r="F161" s="21"/>
      <c r="G161" s="21"/>
      <c r="H161" s="21"/>
      <c r="I161" s="21"/>
      <c r="J161" s="21">
        <v>2</v>
      </c>
      <c r="K161" s="21">
        <v>24034.71</v>
      </c>
      <c r="L161" s="21">
        <f t="shared" si="46"/>
        <v>2</v>
      </c>
      <c r="M161" s="21">
        <f t="shared" si="47"/>
        <v>24034.71</v>
      </c>
      <c r="N161" s="21">
        <v>2</v>
      </c>
      <c r="O161" s="21">
        <v>24000</v>
      </c>
      <c r="P161" s="21"/>
      <c r="Q161" s="21"/>
      <c r="R161" s="21">
        <f t="shared" si="44"/>
        <v>2</v>
      </c>
      <c r="S161" s="21">
        <f t="shared" si="45"/>
        <v>24000</v>
      </c>
      <c r="T161" s="21">
        <f t="shared" si="48"/>
        <v>4</v>
      </c>
      <c r="U161" s="21">
        <f t="shared" si="49"/>
        <v>48034.71</v>
      </c>
      <c r="V161" s="11"/>
    </row>
    <row r="162" spans="1:22" s="5" customFormat="1" x14ac:dyDescent="0.2">
      <c r="A162" s="17">
        <v>155</v>
      </c>
      <c r="B162" s="30" t="s">
        <v>313</v>
      </c>
      <c r="C162" s="1" t="s">
        <v>314</v>
      </c>
      <c r="D162" s="22"/>
      <c r="E162" s="22"/>
      <c r="F162" s="22"/>
      <c r="G162" s="22"/>
      <c r="H162" s="22"/>
      <c r="I162" s="22"/>
      <c r="J162" s="22"/>
      <c r="K162" s="22"/>
      <c r="L162" s="20">
        <f t="shared" si="46"/>
        <v>0</v>
      </c>
      <c r="M162" s="20">
        <f t="shared" si="47"/>
        <v>0</v>
      </c>
      <c r="N162" s="22">
        <v>2</v>
      </c>
      <c r="O162" s="22">
        <v>13000</v>
      </c>
      <c r="P162" s="22">
        <v>2</v>
      </c>
      <c r="Q162" s="22">
        <v>13000</v>
      </c>
      <c r="R162" s="20">
        <f t="shared" si="44"/>
        <v>4</v>
      </c>
      <c r="S162" s="20">
        <f t="shared" si="45"/>
        <v>26000</v>
      </c>
      <c r="T162" s="20">
        <f t="shared" si="48"/>
        <v>4</v>
      </c>
      <c r="U162" s="20">
        <f t="shared" si="49"/>
        <v>26000</v>
      </c>
      <c r="V162" s="11"/>
    </row>
    <row r="163" spans="1:22" s="5" customFormat="1" x14ac:dyDescent="0.2">
      <c r="A163" s="14">
        <v>156</v>
      </c>
      <c r="B163" s="29" t="s">
        <v>317</v>
      </c>
      <c r="C163" s="16" t="s">
        <v>318</v>
      </c>
      <c r="D163" s="21"/>
      <c r="E163" s="21"/>
      <c r="F163" s="21"/>
      <c r="G163" s="21"/>
      <c r="H163" s="21"/>
      <c r="I163" s="21"/>
      <c r="J163" s="21">
        <v>7</v>
      </c>
      <c r="K163" s="21">
        <v>14068.12</v>
      </c>
      <c r="L163" s="21">
        <f t="shared" si="46"/>
        <v>7</v>
      </c>
      <c r="M163" s="21">
        <f t="shared" si="47"/>
        <v>14068.12</v>
      </c>
      <c r="N163" s="21"/>
      <c r="O163" s="21"/>
      <c r="P163" s="21"/>
      <c r="Q163" s="21"/>
      <c r="R163" s="21">
        <f t="shared" si="44"/>
        <v>0</v>
      </c>
      <c r="S163" s="21">
        <f t="shared" si="45"/>
        <v>0</v>
      </c>
      <c r="T163" s="21">
        <f t="shared" si="48"/>
        <v>7</v>
      </c>
      <c r="U163" s="21">
        <f t="shared" si="49"/>
        <v>14068.12</v>
      </c>
      <c r="V163" s="11"/>
    </row>
    <row r="164" spans="1:22" s="5" customFormat="1" x14ac:dyDescent="0.2">
      <c r="A164" s="17">
        <v>157</v>
      </c>
      <c r="B164" s="30" t="s">
        <v>340</v>
      </c>
      <c r="C164" s="1" t="s">
        <v>341</v>
      </c>
      <c r="D164" s="22"/>
      <c r="E164" s="22"/>
      <c r="F164" s="22"/>
      <c r="G164" s="22"/>
      <c r="H164" s="22">
        <v>6</v>
      </c>
      <c r="I164" s="22">
        <v>7705.88</v>
      </c>
      <c r="J164" s="22">
        <v>3</v>
      </c>
      <c r="K164" s="22">
        <v>4799.49</v>
      </c>
      <c r="L164" s="20">
        <f t="shared" si="46"/>
        <v>9</v>
      </c>
      <c r="M164" s="20">
        <f t="shared" si="47"/>
        <v>12505.369999999999</v>
      </c>
      <c r="N164" s="22"/>
      <c r="O164" s="22"/>
      <c r="P164" s="22"/>
      <c r="Q164" s="22"/>
      <c r="R164" s="20">
        <f t="shared" si="44"/>
        <v>0</v>
      </c>
      <c r="S164" s="20">
        <f t="shared" si="45"/>
        <v>0</v>
      </c>
      <c r="T164" s="20">
        <f t="shared" si="48"/>
        <v>9</v>
      </c>
      <c r="U164" s="20">
        <f t="shared" si="49"/>
        <v>12505.369999999999</v>
      </c>
      <c r="V164" s="11"/>
    </row>
    <row r="165" spans="1:22" s="5" customFormat="1" x14ac:dyDescent="0.2">
      <c r="A165" s="14">
        <v>158</v>
      </c>
      <c r="B165" s="29" t="s">
        <v>309</v>
      </c>
      <c r="C165" s="16" t="s">
        <v>310</v>
      </c>
      <c r="D165" s="21"/>
      <c r="E165" s="21"/>
      <c r="F165" s="21"/>
      <c r="G165" s="21"/>
      <c r="H165" s="21"/>
      <c r="I165" s="21"/>
      <c r="J165" s="21">
        <v>7</v>
      </c>
      <c r="K165" s="21">
        <v>4743.7700000000004</v>
      </c>
      <c r="L165" s="21">
        <f t="shared" si="46"/>
        <v>7</v>
      </c>
      <c r="M165" s="21">
        <f t="shared" si="47"/>
        <v>4743.7700000000004</v>
      </c>
      <c r="N165" s="21"/>
      <c r="O165" s="21"/>
      <c r="P165" s="21">
        <v>1</v>
      </c>
      <c r="Q165" s="21">
        <v>2955</v>
      </c>
      <c r="R165" s="21">
        <f t="shared" si="44"/>
        <v>1</v>
      </c>
      <c r="S165" s="21">
        <f t="shared" si="45"/>
        <v>2955</v>
      </c>
      <c r="T165" s="21">
        <f t="shared" si="48"/>
        <v>8</v>
      </c>
      <c r="U165" s="21">
        <f t="shared" si="49"/>
        <v>7698.77</v>
      </c>
      <c r="V165" s="11"/>
    </row>
    <row r="166" spans="1:22" s="5" customFormat="1" x14ac:dyDescent="0.2">
      <c r="A166" s="17">
        <v>159</v>
      </c>
      <c r="B166" s="30" t="s">
        <v>319</v>
      </c>
      <c r="C166" s="1" t="s">
        <v>320</v>
      </c>
      <c r="D166" s="22"/>
      <c r="E166" s="22"/>
      <c r="F166" s="22"/>
      <c r="G166" s="22"/>
      <c r="H166" s="22"/>
      <c r="I166" s="22"/>
      <c r="J166" s="22">
        <v>2</v>
      </c>
      <c r="K166" s="22">
        <v>2000.32</v>
      </c>
      <c r="L166" s="20">
        <f t="shared" si="46"/>
        <v>2</v>
      </c>
      <c r="M166" s="20">
        <f t="shared" si="47"/>
        <v>2000.32</v>
      </c>
      <c r="N166" s="22">
        <v>1</v>
      </c>
      <c r="O166" s="22">
        <v>4000</v>
      </c>
      <c r="P166" s="22"/>
      <c r="Q166" s="22"/>
      <c r="R166" s="20">
        <f t="shared" si="44"/>
        <v>1</v>
      </c>
      <c r="S166" s="20">
        <f t="shared" si="45"/>
        <v>4000</v>
      </c>
      <c r="T166" s="20">
        <f t="shared" si="48"/>
        <v>3</v>
      </c>
      <c r="U166" s="20">
        <f t="shared" si="49"/>
        <v>6000.32</v>
      </c>
      <c r="V166" s="11"/>
    </row>
    <row r="167" spans="1:22" s="5" customFormat="1" x14ac:dyDescent="0.2">
      <c r="A167" s="14">
        <v>160</v>
      </c>
      <c r="B167" s="29" t="s">
        <v>342</v>
      </c>
      <c r="C167" s="16" t="s">
        <v>343</v>
      </c>
      <c r="D167" s="21"/>
      <c r="E167" s="21"/>
      <c r="F167" s="21"/>
      <c r="G167" s="21"/>
      <c r="H167" s="21"/>
      <c r="I167" s="21"/>
      <c r="J167" s="21">
        <v>3</v>
      </c>
      <c r="K167" s="21">
        <v>2881</v>
      </c>
      <c r="L167" s="21">
        <f t="shared" si="46"/>
        <v>3</v>
      </c>
      <c r="M167" s="21">
        <f t="shared" si="47"/>
        <v>2881</v>
      </c>
      <c r="N167" s="21"/>
      <c r="O167" s="21"/>
      <c r="P167" s="21"/>
      <c r="Q167" s="21"/>
      <c r="R167" s="21">
        <f t="shared" si="44"/>
        <v>0</v>
      </c>
      <c r="S167" s="21">
        <f t="shared" si="45"/>
        <v>0</v>
      </c>
      <c r="T167" s="21">
        <f t="shared" si="48"/>
        <v>3</v>
      </c>
      <c r="U167" s="21">
        <f t="shared" si="49"/>
        <v>2881</v>
      </c>
      <c r="V167" s="11"/>
    </row>
    <row r="168" spans="1:22" s="5" customFormat="1" ht="13.5" thickBot="1" x14ac:dyDescent="0.25">
      <c r="A168" s="17"/>
      <c r="B168" s="30"/>
      <c r="C168" s="1"/>
      <c r="D168" s="22"/>
      <c r="E168" s="22"/>
      <c r="F168" s="22"/>
      <c r="G168" s="22"/>
      <c r="H168" s="22"/>
      <c r="I168" s="22"/>
      <c r="J168" s="22"/>
      <c r="K168" s="22"/>
      <c r="L168" s="20">
        <f t="shared" si="46"/>
        <v>0</v>
      </c>
      <c r="M168" s="20">
        <f t="shared" si="47"/>
        <v>0</v>
      </c>
      <c r="N168" s="22"/>
      <c r="O168" s="22"/>
      <c r="P168" s="22"/>
      <c r="Q168" s="22"/>
      <c r="R168" s="20">
        <f t="shared" si="44"/>
        <v>0</v>
      </c>
      <c r="S168" s="20">
        <f t="shared" si="45"/>
        <v>0</v>
      </c>
      <c r="T168" s="20">
        <f t="shared" si="48"/>
        <v>0</v>
      </c>
      <c r="U168" s="20">
        <f t="shared" si="49"/>
        <v>0</v>
      </c>
      <c r="V168" s="11"/>
    </row>
    <row r="169" spans="1:22" s="5" customFormat="1" ht="14.25" thickTop="1" thickBot="1" x14ac:dyDescent="0.25">
      <c r="A169" s="45" t="s">
        <v>0</v>
      </c>
      <c r="B169" s="45"/>
      <c r="C169" s="46"/>
      <c r="D169" s="26">
        <f t="shared" ref="D169:U169" si="56">SUM(D8:D168)</f>
        <v>51679</v>
      </c>
      <c r="E169" s="26">
        <f t="shared" si="56"/>
        <v>39418929414.933403</v>
      </c>
      <c r="F169" s="26">
        <f t="shared" si="56"/>
        <v>138278</v>
      </c>
      <c r="G169" s="26">
        <f t="shared" si="56"/>
        <v>30679336760.124104</v>
      </c>
      <c r="H169" s="26">
        <f t="shared" si="56"/>
        <v>2634738</v>
      </c>
      <c r="I169" s="26">
        <f t="shared" si="56"/>
        <v>87342690980.246231</v>
      </c>
      <c r="J169" s="26">
        <f t="shared" si="56"/>
        <v>3419261</v>
      </c>
      <c r="K169" s="26">
        <f t="shared" si="56"/>
        <v>87224324664.820572</v>
      </c>
      <c r="L169" s="26">
        <f t="shared" si="56"/>
        <v>6243956</v>
      </c>
      <c r="M169" s="26">
        <f t="shared" si="56"/>
        <v>244665281820.12421</v>
      </c>
      <c r="N169" s="26">
        <f t="shared" si="56"/>
        <v>80452</v>
      </c>
      <c r="O169" s="26">
        <f t="shared" si="56"/>
        <v>141138382290.69003</v>
      </c>
      <c r="P169" s="26">
        <f t="shared" si="56"/>
        <v>80452</v>
      </c>
      <c r="Q169" s="26">
        <f t="shared" si="56"/>
        <v>141251952940.0799</v>
      </c>
      <c r="R169" s="26">
        <f t="shared" si="56"/>
        <v>160904</v>
      </c>
      <c r="S169" s="26">
        <f t="shared" si="56"/>
        <v>282390335230.7699</v>
      </c>
      <c r="T169" s="26">
        <f t="shared" si="56"/>
        <v>6404860</v>
      </c>
      <c r="U169" s="26">
        <f t="shared" si="56"/>
        <v>527055617050.89441</v>
      </c>
    </row>
    <row r="170" spans="1:22" s="5" customFormat="1" ht="13.5" customHeight="1" thickTop="1" x14ac:dyDescent="0.2">
      <c r="A170" s="7" t="s">
        <v>336</v>
      </c>
      <c r="B170" s="9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42"/>
      <c r="U170" s="42"/>
      <c r="V170" s="11"/>
    </row>
    <row r="171" spans="1:22" ht="12.75" customHeight="1" x14ac:dyDescent="0.2">
      <c r="A171" s="7" t="s">
        <v>333</v>
      </c>
      <c r="T171" s="6" t="s">
        <v>11</v>
      </c>
      <c r="U171" s="6" t="s">
        <v>11</v>
      </c>
      <c r="V171" s="11"/>
    </row>
    <row r="172" spans="1:22" ht="13.5" customHeight="1" x14ac:dyDescent="0.2">
      <c r="A172" s="7" t="s">
        <v>42</v>
      </c>
      <c r="E172" s="8"/>
      <c r="F172" s="8"/>
      <c r="G172" s="8"/>
      <c r="H172" s="8"/>
      <c r="T172" s="6" t="s">
        <v>11</v>
      </c>
      <c r="U172" s="6" t="s">
        <v>11</v>
      </c>
      <c r="V172" s="11"/>
    </row>
    <row r="173" spans="1:22" x14ac:dyDescent="0.2">
      <c r="B173" s="6"/>
      <c r="E173" s="25"/>
      <c r="F173" s="23"/>
      <c r="G173" s="23"/>
      <c r="H173" s="23"/>
      <c r="I173" s="23"/>
      <c r="J173" s="23"/>
      <c r="K173" s="23"/>
      <c r="L173" s="23"/>
      <c r="M173" s="23"/>
      <c r="N173" s="25"/>
      <c r="O173" s="25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FEV 2023</vt:lpstr>
      <vt:lpstr>Jan-Fev 2023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2023-03-10T18:29:02Z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