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3\2023-03_corrigido\"/>
    </mc:Choice>
  </mc:AlternateContent>
  <xr:revisionPtr revIDLastSave="0" documentId="13_ncr:1_{E6DABD63-3560-4FF7-A386-262DD4618F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 2023" sheetId="8" r:id="rId1"/>
    <sheet name="Jan-Mar 2023" sheetId="9" r:id="rId2"/>
  </sheets>
  <definedNames>
    <definedName name="_xlnm._FilterDatabase" localSheetId="1" hidden="1">'Jan-Mar 2023'!$A$8:$U$172</definedName>
    <definedName name="_xlnm._FilterDatabase" localSheetId="0" hidden="1">'MAR 2023'!$A$8:$U$167</definedName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9" l="1"/>
  <c r="R9" i="9"/>
  <c r="S8" i="9"/>
  <c r="R8" i="9"/>
  <c r="M9" i="9"/>
  <c r="L9" i="9"/>
  <c r="M8" i="9"/>
  <c r="L8" i="9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L119" i="8"/>
  <c r="M119" i="8"/>
  <c r="L120" i="8"/>
  <c r="M120" i="8"/>
  <c r="L121" i="8"/>
  <c r="M121" i="8"/>
  <c r="L122" i="8"/>
  <c r="M122" i="8"/>
  <c r="L123" i="8"/>
  <c r="M123" i="8"/>
  <c r="L124" i="8"/>
  <c r="M124" i="8"/>
  <c r="L125" i="8"/>
  <c r="M125" i="8"/>
  <c r="L126" i="8"/>
  <c r="M126" i="8"/>
  <c r="L127" i="8"/>
  <c r="M127" i="8"/>
  <c r="L128" i="8"/>
  <c r="M128" i="8"/>
  <c r="L129" i="8"/>
  <c r="M129" i="8"/>
  <c r="L130" i="8"/>
  <c r="M130" i="8"/>
  <c r="L131" i="8"/>
  <c r="M131" i="8"/>
  <c r="L132" i="8"/>
  <c r="M132" i="8"/>
  <c r="L133" i="8"/>
  <c r="M133" i="8"/>
  <c r="L134" i="8"/>
  <c r="M134" i="8"/>
  <c r="L135" i="8"/>
  <c r="M135" i="8"/>
  <c r="L136" i="8"/>
  <c r="M136" i="8"/>
  <c r="L137" i="8"/>
  <c r="M137" i="8"/>
  <c r="L138" i="8"/>
  <c r="M138" i="8"/>
  <c r="L139" i="8"/>
  <c r="M139" i="8"/>
  <c r="L140" i="8"/>
  <c r="M140" i="8"/>
  <c r="L141" i="8"/>
  <c r="M141" i="8"/>
  <c r="L142" i="8"/>
  <c r="M142" i="8"/>
  <c r="L143" i="8"/>
  <c r="M143" i="8"/>
  <c r="L144" i="8"/>
  <c r="M144" i="8"/>
  <c r="L145" i="8"/>
  <c r="M145" i="8"/>
  <c r="L146" i="8"/>
  <c r="M146" i="8"/>
  <c r="L147" i="8"/>
  <c r="M147" i="8"/>
  <c r="L148" i="8"/>
  <c r="M148" i="8"/>
  <c r="L149" i="8"/>
  <c r="M149" i="8"/>
  <c r="L150" i="8"/>
  <c r="M150" i="8"/>
  <c r="L151" i="8"/>
  <c r="M151" i="8"/>
  <c r="L152" i="8"/>
  <c r="M152" i="8"/>
  <c r="L153" i="8"/>
  <c r="M153" i="8"/>
  <c r="L154" i="8"/>
  <c r="M154" i="8"/>
  <c r="L155" i="8"/>
  <c r="M155" i="8"/>
  <c r="L156" i="8"/>
  <c r="M156" i="8"/>
  <c r="L157" i="8"/>
  <c r="M157" i="8"/>
  <c r="L158" i="8"/>
  <c r="M158" i="8"/>
  <c r="L159" i="8"/>
  <c r="M159" i="8"/>
  <c r="L160" i="8"/>
  <c r="M160" i="8"/>
  <c r="L161" i="8"/>
  <c r="M161" i="8"/>
  <c r="L162" i="8"/>
  <c r="M162" i="8"/>
  <c r="L163" i="8"/>
  <c r="M163" i="8"/>
  <c r="L164" i="8"/>
  <c r="M164" i="8"/>
  <c r="L165" i="8"/>
  <c r="M165" i="8"/>
  <c r="L166" i="8"/>
  <c r="M166" i="8"/>
  <c r="S25" i="9"/>
  <c r="R25" i="9"/>
  <c r="M25" i="9"/>
  <c r="L25" i="9"/>
  <c r="S24" i="9"/>
  <c r="R24" i="9"/>
  <c r="M24" i="9"/>
  <c r="L24" i="9"/>
  <c r="S23" i="9"/>
  <c r="R23" i="9"/>
  <c r="M23" i="9"/>
  <c r="L23" i="9"/>
  <c r="S22" i="9"/>
  <c r="R22" i="9"/>
  <c r="M22" i="9"/>
  <c r="L22" i="9"/>
  <c r="S33" i="8"/>
  <c r="R33" i="8"/>
  <c r="S32" i="8"/>
  <c r="R32" i="8"/>
  <c r="S31" i="8"/>
  <c r="R31" i="8"/>
  <c r="S30" i="8"/>
  <c r="R30" i="8"/>
  <c r="S155" i="9"/>
  <c r="R155" i="9"/>
  <c r="M155" i="9"/>
  <c r="L155" i="9"/>
  <c r="S154" i="9"/>
  <c r="R154" i="9"/>
  <c r="M154" i="9"/>
  <c r="L154" i="9"/>
  <c r="S153" i="9"/>
  <c r="R153" i="9"/>
  <c r="M153" i="9"/>
  <c r="L153" i="9"/>
  <c r="S152" i="9"/>
  <c r="R152" i="9"/>
  <c r="M152" i="9"/>
  <c r="L152" i="9"/>
  <c r="S149" i="8"/>
  <c r="R149" i="8"/>
  <c r="S148" i="8"/>
  <c r="R148" i="8"/>
  <c r="S147" i="8"/>
  <c r="R147" i="8"/>
  <c r="S146" i="8"/>
  <c r="R146" i="8"/>
  <c r="S20" i="9"/>
  <c r="R20" i="9"/>
  <c r="M20" i="9"/>
  <c r="L20" i="9"/>
  <c r="S19" i="9"/>
  <c r="R19" i="9"/>
  <c r="M19" i="9"/>
  <c r="L19" i="9"/>
  <c r="S18" i="9"/>
  <c r="R18" i="9"/>
  <c r="M18" i="9"/>
  <c r="L18" i="9"/>
  <c r="S17" i="9"/>
  <c r="R17" i="9"/>
  <c r="M17" i="9"/>
  <c r="L17" i="9"/>
  <c r="S16" i="9"/>
  <c r="R16" i="9"/>
  <c r="M16" i="9"/>
  <c r="L16" i="9"/>
  <c r="S15" i="9"/>
  <c r="R15" i="9"/>
  <c r="M15" i="9"/>
  <c r="L15" i="9"/>
  <c r="S14" i="9"/>
  <c r="R14" i="9"/>
  <c r="M14" i="9"/>
  <c r="L14" i="9"/>
  <c r="S13" i="9"/>
  <c r="R13" i="9"/>
  <c r="M13" i="9"/>
  <c r="L13" i="9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T9" i="9" l="1"/>
  <c r="U9" i="9"/>
  <c r="T8" i="9"/>
  <c r="U8" i="9"/>
  <c r="T22" i="9"/>
  <c r="T23" i="9"/>
  <c r="T24" i="9"/>
  <c r="T25" i="9"/>
  <c r="U22" i="9"/>
  <c r="U23" i="9"/>
  <c r="U24" i="9"/>
  <c r="U25" i="9"/>
  <c r="T13" i="8"/>
  <c r="T14" i="8"/>
  <c r="T15" i="8"/>
  <c r="T16" i="8"/>
  <c r="T17" i="8"/>
  <c r="T18" i="8"/>
  <c r="T19" i="8"/>
  <c r="T20" i="8"/>
  <c r="T146" i="8"/>
  <c r="T147" i="8"/>
  <c r="T148" i="8"/>
  <c r="T30" i="8"/>
  <c r="T31" i="8"/>
  <c r="T32" i="8"/>
  <c r="T33" i="8"/>
  <c r="U30" i="8"/>
  <c r="U31" i="8"/>
  <c r="U32" i="8"/>
  <c r="U33" i="8"/>
  <c r="T152" i="9"/>
  <c r="T153" i="9"/>
  <c r="T154" i="9"/>
  <c r="T155" i="9"/>
  <c r="T149" i="8"/>
  <c r="U146" i="8"/>
  <c r="U147" i="8"/>
  <c r="U148" i="8"/>
  <c r="U152" i="9"/>
  <c r="U153" i="9"/>
  <c r="U154" i="9"/>
  <c r="U155" i="9"/>
  <c r="U149" i="8"/>
  <c r="U13" i="8"/>
  <c r="U14" i="8"/>
  <c r="U15" i="8"/>
  <c r="U16" i="8"/>
  <c r="U17" i="8"/>
  <c r="U18" i="8"/>
  <c r="U19" i="8"/>
  <c r="U20" i="8"/>
  <c r="T13" i="9"/>
  <c r="T14" i="9"/>
  <c r="T15" i="9"/>
  <c r="T16" i="9"/>
  <c r="T17" i="9"/>
  <c r="T18" i="9"/>
  <c r="T19" i="9"/>
  <c r="T20" i="9"/>
  <c r="U13" i="9"/>
  <c r="U14" i="9"/>
  <c r="U15" i="9"/>
  <c r="U16" i="9"/>
  <c r="U17" i="9"/>
  <c r="U18" i="9"/>
  <c r="U19" i="9"/>
  <c r="U20" i="9"/>
  <c r="S34" i="9"/>
  <c r="R34" i="9"/>
  <c r="M34" i="9"/>
  <c r="L34" i="9"/>
  <c r="S33" i="9"/>
  <c r="R33" i="9"/>
  <c r="M33" i="9"/>
  <c r="L33" i="9"/>
  <c r="S32" i="9"/>
  <c r="R32" i="9"/>
  <c r="M32" i="9"/>
  <c r="L32" i="9"/>
  <c r="S31" i="9"/>
  <c r="R31" i="9"/>
  <c r="M31" i="9"/>
  <c r="L31" i="9"/>
  <c r="S30" i="9"/>
  <c r="R30" i="9"/>
  <c r="M30" i="9"/>
  <c r="L30" i="9"/>
  <c r="S29" i="9"/>
  <c r="R29" i="9"/>
  <c r="M29" i="9"/>
  <c r="L29" i="9"/>
  <c r="S159" i="8"/>
  <c r="R159" i="8"/>
  <c r="S158" i="8"/>
  <c r="R158" i="8"/>
  <c r="S157" i="8"/>
  <c r="R157" i="8"/>
  <c r="S156" i="8"/>
  <c r="R156" i="8"/>
  <c r="S155" i="8"/>
  <c r="R155" i="8"/>
  <c r="S154" i="8"/>
  <c r="R154" i="8"/>
  <c r="T29" i="9" l="1"/>
  <c r="T30" i="9"/>
  <c r="T31" i="9"/>
  <c r="T32" i="9"/>
  <c r="T33" i="9"/>
  <c r="T34" i="9"/>
  <c r="T154" i="8"/>
  <c r="T155" i="8"/>
  <c r="T156" i="8"/>
  <c r="T157" i="8"/>
  <c r="T158" i="8"/>
  <c r="T159" i="8"/>
  <c r="U158" i="8"/>
  <c r="U154" i="8"/>
  <c r="U155" i="8"/>
  <c r="U156" i="8"/>
  <c r="U157" i="8"/>
  <c r="U159" i="8"/>
  <c r="U29" i="9"/>
  <c r="U30" i="9"/>
  <c r="U31" i="9"/>
  <c r="U32" i="9"/>
  <c r="U33" i="9"/>
  <c r="U34" i="9"/>
  <c r="S44" i="9"/>
  <c r="R44" i="9"/>
  <c r="M44" i="9"/>
  <c r="L44" i="9"/>
  <c r="S43" i="9"/>
  <c r="R43" i="9"/>
  <c r="M43" i="9"/>
  <c r="L43" i="9"/>
  <c r="S42" i="9"/>
  <c r="R42" i="9"/>
  <c r="M42" i="9"/>
  <c r="L42" i="9"/>
  <c r="S41" i="9"/>
  <c r="R41" i="9"/>
  <c r="M41" i="9"/>
  <c r="L41" i="9"/>
  <c r="S166" i="8"/>
  <c r="R166" i="8"/>
  <c r="S165" i="8"/>
  <c r="R165" i="8"/>
  <c r="S164" i="8"/>
  <c r="R164" i="8"/>
  <c r="T41" i="9" l="1"/>
  <c r="T42" i="9"/>
  <c r="T43" i="9"/>
  <c r="T44" i="9"/>
  <c r="U41" i="9"/>
  <c r="U42" i="9"/>
  <c r="U43" i="9"/>
  <c r="U44" i="9"/>
  <c r="T164" i="8"/>
  <c r="T165" i="8"/>
  <c r="T166" i="8"/>
  <c r="U164" i="8"/>
  <c r="U165" i="8"/>
  <c r="U166" i="8"/>
  <c r="S51" i="9"/>
  <c r="R51" i="9"/>
  <c r="M51" i="9"/>
  <c r="L51" i="9"/>
  <c r="S50" i="9"/>
  <c r="R50" i="9"/>
  <c r="M50" i="9"/>
  <c r="L50" i="9"/>
  <c r="S49" i="9"/>
  <c r="R49" i="9"/>
  <c r="M49" i="9"/>
  <c r="L49" i="9"/>
  <c r="S48" i="9"/>
  <c r="R48" i="9"/>
  <c r="M48" i="9"/>
  <c r="L48" i="9"/>
  <c r="S47" i="9"/>
  <c r="R47" i="9"/>
  <c r="M47" i="9"/>
  <c r="L47" i="9"/>
  <c r="S46" i="9"/>
  <c r="R46" i="9"/>
  <c r="M46" i="9"/>
  <c r="L46" i="9"/>
  <c r="S167" i="8"/>
  <c r="R167" i="8"/>
  <c r="M167" i="8"/>
  <c r="L167" i="8"/>
  <c r="S163" i="8"/>
  <c r="R163" i="8"/>
  <c r="S162" i="8"/>
  <c r="R162" i="8"/>
  <c r="S161" i="8"/>
  <c r="R161" i="8"/>
  <c r="T46" i="9" l="1"/>
  <c r="T47" i="9"/>
  <c r="T48" i="9"/>
  <c r="T49" i="9"/>
  <c r="T50" i="9"/>
  <c r="T51" i="9"/>
  <c r="T161" i="8"/>
  <c r="T162" i="8"/>
  <c r="T163" i="8"/>
  <c r="T167" i="8"/>
  <c r="U161" i="8"/>
  <c r="U162" i="8"/>
  <c r="U163" i="8"/>
  <c r="U167" i="8"/>
  <c r="U47" i="9"/>
  <c r="U49" i="9"/>
  <c r="U51" i="9"/>
  <c r="U46" i="9"/>
  <c r="U48" i="9"/>
  <c r="U50" i="9"/>
  <c r="S59" i="9"/>
  <c r="R59" i="9"/>
  <c r="M59" i="9"/>
  <c r="L59" i="9"/>
  <c r="S58" i="9"/>
  <c r="R58" i="9"/>
  <c r="M58" i="9"/>
  <c r="L58" i="9"/>
  <c r="S57" i="9"/>
  <c r="R57" i="9"/>
  <c r="M57" i="9"/>
  <c r="L57" i="9"/>
  <c r="S56" i="9"/>
  <c r="R56" i="9"/>
  <c r="M56" i="9"/>
  <c r="L56" i="9"/>
  <c r="S123" i="8"/>
  <c r="R123" i="8"/>
  <c r="S122" i="8"/>
  <c r="R122" i="8"/>
  <c r="S121" i="8"/>
  <c r="R121" i="8"/>
  <c r="S120" i="8"/>
  <c r="R120" i="8"/>
  <c r="T123" i="8" l="1"/>
  <c r="T120" i="8"/>
  <c r="T121" i="8"/>
  <c r="T122" i="8"/>
  <c r="U120" i="8"/>
  <c r="U121" i="8"/>
  <c r="U122" i="8"/>
  <c r="U123" i="8"/>
  <c r="T56" i="9"/>
  <c r="T57" i="9"/>
  <c r="T58" i="9"/>
  <c r="T59" i="9"/>
  <c r="U56" i="9"/>
  <c r="U57" i="9"/>
  <c r="U58" i="9"/>
  <c r="U59" i="9"/>
  <c r="R12" i="9"/>
  <c r="S12" i="9"/>
  <c r="R21" i="9"/>
  <c r="S21" i="9"/>
  <c r="R26" i="9"/>
  <c r="S26" i="9"/>
  <c r="R27" i="9"/>
  <c r="S27" i="9"/>
  <c r="R28" i="9"/>
  <c r="S28" i="9"/>
  <c r="R35" i="9"/>
  <c r="S35" i="9"/>
  <c r="R36" i="9"/>
  <c r="S36" i="9"/>
  <c r="R37" i="9"/>
  <c r="S37" i="9"/>
  <c r="R38" i="9"/>
  <c r="S38" i="9"/>
  <c r="R39" i="9"/>
  <c r="S39" i="9"/>
  <c r="R40" i="9"/>
  <c r="S40" i="9"/>
  <c r="R45" i="9"/>
  <c r="S45" i="9"/>
  <c r="R52" i="9"/>
  <c r="S52" i="9"/>
  <c r="R53" i="9"/>
  <c r="S53" i="9"/>
  <c r="R54" i="9"/>
  <c r="S54" i="9"/>
  <c r="R55" i="9"/>
  <c r="S55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S11" i="9"/>
  <c r="R11" i="9"/>
  <c r="S10" i="9"/>
  <c r="R10" i="9"/>
  <c r="R12" i="8"/>
  <c r="S12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50" i="8"/>
  <c r="S150" i="8"/>
  <c r="R151" i="8"/>
  <c r="S151" i="8"/>
  <c r="R152" i="8"/>
  <c r="S152" i="8"/>
  <c r="R153" i="8"/>
  <c r="S153" i="8"/>
  <c r="R160" i="8"/>
  <c r="S160" i="8"/>
  <c r="S11" i="8"/>
  <c r="R11" i="8"/>
  <c r="S10" i="8"/>
  <c r="R10" i="8"/>
  <c r="S9" i="8"/>
  <c r="R9" i="8"/>
  <c r="S8" i="8"/>
  <c r="R8" i="8"/>
  <c r="M38" i="9" l="1"/>
  <c r="U38" i="9" s="1"/>
  <c r="L38" i="9"/>
  <c r="T38" i="9" s="1"/>
  <c r="M37" i="9"/>
  <c r="U37" i="9" s="1"/>
  <c r="L37" i="9"/>
  <c r="T37" i="9" s="1"/>
  <c r="M36" i="9"/>
  <c r="U36" i="9" s="1"/>
  <c r="L36" i="9"/>
  <c r="T36" i="9" s="1"/>
  <c r="M35" i="9"/>
  <c r="U35" i="9" s="1"/>
  <c r="L35" i="9"/>
  <c r="T35" i="9" s="1"/>
  <c r="M28" i="9"/>
  <c r="U28" i="9" s="1"/>
  <c r="L28" i="9"/>
  <c r="M27" i="9"/>
  <c r="U27" i="9" s="1"/>
  <c r="L27" i="9"/>
  <c r="T27" i="9" s="1"/>
  <c r="M26" i="9"/>
  <c r="U26" i="9" s="1"/>
  <c r="L26" i="9"/>
  <c r="T26" i="9" s="1"/>
  <c r="M21" i="9"/>
  <c r="U21" i="9" s="1"/>
  <c r="L21" i="9"/>
  <c r="T21" i="9" s="1"/>
  <c r="U28" i="8"/>
  <c r="T28" i="8"/>
  <c r="U27" i="8"/>
  <c r="T27" i="8"/>
  <c r="U26" i="8"/>
  <c r="T26" i="8"/>
  <c r="U25" i="8"/>
  <c r="T25" i="8"/>
  <c r="U24" i="8"/>
  <c r="U23" i="8"/>
  <c r="T23" i="8"/>
  <c r="U22" i="8"/>
  <c r="T22" i="8"/>
  <c r="U21" i="8"/>
  <c r="T21" i="8"/>
  <c r="L8" i="8"/>
  <c r="L9" i="8"/>
  <c r="Q169" i="9"/>
  <c r="P169" i="9"/>
  <c r="O169" i="9"/>
  <c r="N169" i="9"/>
  <c r="K169" i="9"/>
  <c r="J169" i="9"/>
  <c r="I169" i="9"/>
  <c r="H169" i="9"/>
  <c r="G169" i="9"/>
  <c r="F169" i="9"/>
  <c r="E169" i="9"/>
  <c r="Q168" i="8"/>
  <c r="P168" i="8"/>
  <c r="O168" i="8"/>
  <c r="N168" i="8"/>
  <c r="K168" i="8"/>
  <c r="J168" i="8"/>
  <c r="I168" i="8"/>
  <c r="H168" i="8"/>
  <c r="G168" i="8"/>
  <c r="F168" i="8"/>
  <c r="E168" i="8"/>
  <c r="M9" i="8"/>
  <c r="T28" i="9" l="1"/>
  <c r="T24" i="8"/>
  <c r="U12" i="8"/>
  <c r="U40" i="8"/>
  <c r="U52" i="8"/>
  <c r="U60" i="8"/>
  <c r="U68" i="8"/>
  <c r="U76" i="8"/>
  <c r="U92" i="8"/>
  <c r="U104" i="8"/>
  <c r="U116" i="8"/>
  <c r="U128" i="8"/>
  <c r="U140" i="8"/>
  <c r="U36" i="8"/>
  <c r="U48" i="8"/>
  <c r="U56" i="8"/>
  <c r="U64" i="8"/>
  <c r="U72" i="8"/>
  <c r="U84" i="8"/>
  <c r="U88" i="8"/>
  <c r="U96" i="8"/>
  <c r="U100" i="8"/>
  <c r="U108" i="8"/>
  <c r="U112" i="8"/>
  <c r="U124" i="8"/>
  <c r="U132" i="8"/>
  <c r="U136" i="8"/>
  <c r="U144" i="8"/>
  <c r="U152" i="8"/>
  <c r="U44" i="8"/>
  <c r="U80" i="8"/>
  <c r="S168" i="8"/>
  <c r="R168" i="8"/>
  <c r="U29" i="8"/>
  <c r="U49" i="8"/>
  <c r="U61" i="8"/>
  <c r="U73" i="8"/>
  <c r="U81" i="8"/>
  <c r="U97" i="8"/>
  <c r="U101" i="8"/>
  <c r="U105" i="8"/>
  <c r="U109" i="8"/>
  <c r="U113" i="8"/>
  <c r="U117" i="8"/>
  <c r="U125" i="8"/>
  <c r="U129" i="8"/>
  <c r="U133" i="8"/>
  <c r="U137" i="8"/>
  <c r="U141" i="8"/>
  <c r="U145" i="8"/>
  <c r="U153" i="8"/>
  <c r="U45" i="8"/>
  <c r="U89" i="8"/>
  <c r="U9" i="8"/>
  <c r="U57" i="8"/>
  <c r="U85" i="8"/>
  <c r="U37" i="8"/>
  <c r="U53" i="8"/>
  <c r="U77" i="8"/>
  <c r="U69" i="8"/>
  <c r="U41" i="8"/>
  <c r="U65" i="8"/>
  <c r="T9" i="8"/>
  <c r="T29" i="8"/>
  <c r="T37" i="8"/>
  <c r="T41" i="8"/>
  <c r="T49" i="8"/>
  <c r="T53" i="8"/>
  <c r="T61" i="8"/>
  <c r="T65" i="8"/>
  <c r="T69" i="8"/>
  <c r="T81" i="8"/>
  <c r="T85" i="8"/>
  <c r="T89" i="8"/>
  <c r="T97" i="8"/>
  <c r="T101" i="8"/>
  <c r="T105" i="8"/>
  <c r="T109" i="8"/>
  <c r="T113" i="8"/>
  <c r="T117" i="8"/>
  <c r="T125" i="8"/>
  <c r="T129" i="8"/>
  <c r="T133" i="8"/>
  <c r="T137" i="8"/>
  <c r="T141" i="8"/>
  <c r="T145" i="8"/>
  <c r="T153" i="8"/>
  <c r="T35" i="8"/>
  <c r="T39" i="8"/>
  <c r="T43" i="8"/>
  <c r="T47" i="8"/>
  <c r="T55" i="8"/>
  <c r="T59" i="8"/>
  <c r="T63" i="8"/>
  <c r="T71" i="8"/>
  <c r="T75" i="8"/>
  <c r="T79" i="8"/>
  <c r="T83" i="8"/>
  <c r="T87" i="8"/>
  <c r="T91" i="8"/>
  <c r="T95" i="8"/>
  <c r="T99" i="8"/>
  <c r="T103" i="8"/>
  <c r="T115" i="8"/>
  <c r="T119" i="8"/>
  <c r="T127" i="8"/>
  <c r="T131" i="8"/>
  <c r="T135" i="8"/>
  <c r="T139" i="8"/>
  <c r="U139" i="8"/>
  <c r="U103" i="8"/>
  <c r="U99" i="8"/>
  <c r="U83" i="8"/>
  <c r="T144" i="8"/>
  <c r="T54" i="8"/>
  <c r="T70" i="8"/>
  <c r="T74" i="8"/>
  <c r="T106" i="8"/>
  <c r="T126" i="8"/>
  <c r="U51" i="8"/>
  <c r="U10" i="8"/>
  <c r="U42" i="8"/>
  <c r="U46" i="8"/>
  <c r="U54" i="8"/>
  <c r="U58" i="8"/>
  <c r="U62" i="8"/>
  <c r="U66" i="8"/>
  <c r="U74" i="8"/>
  <c r="U78" i="8"/>
  <c r="U82" i="8"/>
  <c r="U98" i="8"/>
  <c r="U102" i="8"/>
  <c r="U106" i="8"/>
  <c r="U110" i="8"/>
  <c r="U114" i="8"/>
  <c r="U118" i="8"/>
  <c r="U138" i="8"/>
  <c r="U160" i="8"/>
  <c r="U35" i="8"/>
  <c r="U55" i="8"/>
  <c r="U63" i="8"/>
  <c r="U71" i="8"/>
  <c r="U79" i="8"/>
  <c r="U87" i="8"/>
  <c r="U95" i="8"/>
  <c r="U107" i="8"/>
  <c r="U111" i="8"/>
  <c r="U119" i="8"/>
  <c r="U135" i="8"/>
  <c r="U143" i="8"/>
  <c r="U151" i="8"/>
  <c r="U39" i="8"/>
  <c r="U59" i="8"/>
  <c r="U67" i="8"/>
  <c r="U75" i="8"/>
  <c r="U91" i="8"/>
  <c r="U115" i="8"/>
  <c r="T45" i="8"/>
  <c r="T57" i="8"/>
  <c r="T73" i="8"/>
  <c r="T77" i="8"/>
  <c r="T93" i="8"/>
  <c r="T38" i="8"/>
  <c r="T90" i="8"/>
  <c r="T44" i="8"/>
  <c r="T58" i="8"/>
  <c r="T128" i="8"/>
  <c r="T138" i="8"/>
  <c r="U38" i="8"/>
  <c r="U50" i="8"/>
  <c r="U70" i="8"/>
  <c r="U86" i="8"/>
  <c r="U90" i="8"/>
  <c r="U94" i="8"/>
  <c r="U126" i="8"/>
  <c r="U130" i="8"/>
  <c r="U134" i="8"/>
  <c r="U142" i="8"/>
  <c r="U150" i="8"/>
  <c r="T42" i="8"/>
  <c r="T108" i="8"/>
  <c r="T118" i="8"/>
  <c r="T11" i="8"/>
  <c r="T51" i="8"/>
  <c r="T107" i="8"/>
  <c r="T111" i="8"/>
  <c r="T143" i="8"/>
  <c r="T151" i="8"/>
  <c r="T92" i="8"/>
  <c r="T102" i="8"/>
  <c r="U93" i="8"/>
  <c r="U34" i="8"/>
  <c r="T67" i="8"/>
  <c r="U11" i="8"/>
  <c r="U43" i="8"/>
  <c r="U47" i="8"/>
  <c r="U127" i="8"/>
  <c r="U131" i="8"/>
  <c r="T76" i="8"/>
  <c r="T86" i="8"/>
  <c r="T142" i="8"/>
  <c r="T60" i="8"/>
  <c r="T40" i="8"/>
  <c r="T56" i="8"/>
  <c r="T72" i="8"/>
  <c r="T88" i="8"/>
  <c r="T104" i="8"/>
  <c r="T124" i="8"/>
  <c r="T140" i="8"/>
  <c r="T36" i="8"/>
  <c r="T52" i="8"/>
  <c r="T68" i="8"/>
  <c r="T84" i="8"/>
  <c r="T100" i="8"/>
  <c r="T116" i="8"/>
  <c r="T136" i="8"/>
  <c r="T34" i="8"/>
  <c r="T50" i="8"/>
  <c r="T66" i="8"/>
  <c r="T82" i="8"/>
  <c r="T98" i="8"/>
  <c r="T114" i="8"/>
  <c r="T134" i="8"/>
  <c r="T160" i="8"/>
  <c r="T12" i="8"/>
  <c r="T48" i="8"/>
  <c r="T64" i="8"/>
  <c r="T80" i="8"/>
  <c r="T96" i="8"/>
  <c r="T112" i="8"/>
  <c r="T132" i="8"/>
  <c r="T152" i="8"/>
  <c r="T10" i="8"/>
  <c r="T46" i="8"/>
  <c r="T62" i="8"/>
  <c r="T78" i="8"/>
  <c r="T94" i="8"/>
  <c r="T110" i="8"/>
  <c r="T130" i="8"/>
  <c r="T150" i="8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5" i="9"/>
  <c r="L55" i="9"/>
  <c r="M54" i="9"/>
  <c r="L54" i="9"/>
  <c r="M53" i="9"/>
  <c r="L53" i="9"/>
  <c r="M52" i="9"/>
  <c r="L52" i="9"/>
  <c r="M45" i="9"/>
  <c r="L45" i="9"/>
  <c r="M40" i="9"/>
  <c r="L40" i="9"/>
  <c r="M39" i="9"/>
  <c r="L39" i="9"/>
  <c r="M12" i="9"/>
  <c r="L12" i="9"/>
  <c r="M11" i="9"/>
  <c r="L11" i="9"/>
  <c r="M10" i="9"/>
  <c r="L10" i="9"/>
  <c r="D169" i="9"/>
  <c r="M8" i="8"/>
  <c r="M168" i="8" s="1"/>
  <c r="L168" i="8"/>
  <c r="D168" i="8"/>
  <c r="U40" i="9" l="1"/>
  <c r="U62" i="9"/>
  <c r="U66" i="9"/>
  <c r="U70" i="9"/>
  <c r="U74" i="9"/>
  <c r="U78" i="9"/>
  <c r="U82" i="9"/>
  <c r="U86" i="9"/>
  <c r="U90" i="9"/>
  <c r="U94" i="9"/>
  <c r="U166" i="9"/>
  <c r="U54" i="9"/>
  <c r="U10" i="9"/>
  <c r="R169" i="9"/>
  <c r="S169" i="9"/>
  <c r="L169" i="9"/>
  <c r="M169" i="9"/>
  <c r="U84" i="9"/>
  <c r="U116" i="9"/>
  <c r="U60" i="9"/>
  <c r="U76" i="9"/>
  <c r="U108" i="9"/>
  <c r="U132" i="9"/>
  <c r="U148" i="9"/>
  <c r="U168" i="9"/>
  <c r="U12" i="9"/>
  <c r="U68" i="9"/>
  <c r="U92" i="9"/>
  <c r="U124" i="9"/>
  <c r="U140" i="9"/>
  <c r="U160" i="9"/>
  <c r="U100" i="9"/>
  <c r="U97" i="9"/>
  <c r="U157" i="9"/>
  <c r="U165" i="9"/>
  <c r="U73" i="9"/>
  <c r="U89" i="9"/>
  <c r="T103" i="9"/>
  <c r="T119" i="9"/>
  <c r="T135" i="9"/>
  <c r="T151" i="9"/>
  <c r="T45" i="9"/>
  <c r="T71" i="9"/>
  <c r="T87" i="9"/>
  <c r="U101" i="9"/>
  <c r="U113" i="9"/>
  <c r="U117" i="9"/>
  <c r="U129" i="9"/>
  <c r="U133" i="9"/>
  <c r="U145" i="9"/>
  <c r="U102" i="9"/>
  <c r="U118" i="9"/>
  <c r="U126" i="9"/>
  <c r="U134" i="9"/>
  <c r="U142" i="9"/>
  <c r="U150" i="9"/>
  <c r="U162" i="9"/>
  <c r="U67" i="9"/>
  <c r="U71" i="9"/>
  <c r="U75" i="9"/>
  <c r="U79" i="9"/>
  <c r="U83" i="9"/>
  <c r="U87" i="9"/>
  <c r="U91" i="9"/>
  <c r="U95" i="9"/>
  <c r="U131" i="9"/>
  <c r="U135" i="9"/>
  <c r="U139" i="9"/>
  <c r="U143" i="9"/>
  <c r="U147" i="9"/>
  <c r="U151" i="9"/>
  <c r="U159" i="9"/>
  <c r="U163" i="9"/>
  <c r="U98" i="9"/>
  <c r="U110" i="9"/>
  <c r="U114" i="9"/>
  <c r="U122" i="9"/>
  <c r="U130" i="9"/>
  <c r="U138" i="9"/>
  <c r="U146" i="9"/>
  <c r="U158" i="9"/>
  <c r="U106" i="9"/>
  <c r="U39" i="9"/>
  <c r="U65" i="9"/>
  <c r="U69" i="9"/>
  <c r="U81" i="9"/>
  <c r="U85" i="9"/>
  <c r="U149" i="9"/>
  <c r="U137" i="9"/>
  <c r="U11" i="9"/>
  <c r="U45" i="9"/>
  <c r="U53" i="9"/>
  <c r="U55" i="9"/>
  <c r="U63" i="9"/>
  <c r="U99" i="9"/>
  <c r="U103" i="9"/>
  <c r="U105" i="9"/>
  <c r="U107" i="9"/>
  <c r="U111" i="9"/>
  <c r="U115" i="9"/>
  <c r="U119" i="9"/>
  <c r="U121" i="9"/>
  <c r="U123" i="9"/>
  <c r="U127" i="9"/>
  <c r="U167" i="9"/>
  <c r="T80" i="9"/>
  <c r="T112" i="9"/>
  <c r="T12" i="9"/>
  <c r="T68" i="9"/>
  <c r="T84" i="9"/>
  <c r="T100" i="9"/>
  <c r="T116" i="9"/>
  <c r="T132" i="9"/>
  <c r="T148" i="9"/>
  <c r="T168" i="9"/>
  <c r="T52" i="9"/>
  <c r="U61" i="9"/>
  <c r="T63" i="9"/>
  <c r="T72" i="9"/>
  <c r="U77" i="9"/>
  <c r="T79" i="9"/>
  <c r="T88" i="9"/>
  <c r="U93" i="9"/>
  <c r="T95" i="9"/>
  <c r="T104" i="9"/>
  <c r="U109" i="9"/>
  <c r="T111" i="9"/>
  <c r="T120" i="9"/>
  <c r="U125" i="9"/>
  <c r="T127" i="9"/>
  <c r="T136" i="9"/>
  <c r="U141" i="9"/>
  <c r="T143" i="9"/>
  <c r="T156" i="9"/>
  <c r="U161" i="9"/>
  <c r="T163" i="9"/>
  <c r="T64" i="9"/>
  <c r="T96" i="9"/>
  <c r="T128" i="9"/>
  <c r="T144" i="9"/>
  <c r="T164" i="9"/>
  <c r="T60" i="9"/>
  <c r="T76" i="9"/>
  <c r="T92" i="9"/>
  <c r="T108" i="9"/>
  <c r="T124" i="9"/>
  <c r="T140" i="9"/>
  <c r="T160" i="9"/>
  <c r="U8" i="8"/>
  <c r="U168" i="8" s="1"/>
  <c r="T8" i="8"/>
  <c r="T168" i="8" s="1"/>
  <c r="U52" i="9"/>
  <c r="U64" i="9"/>
  <c r="U72" i="9"/>
  <c r="U80" i="9"/>
  <c r="U88" i="9"/>
  <c r="U96" i="9"/>
  <c r="U104" i="9"/>
  <c r="U112" i="9"/>
  <c r="U120" i="9"/>
  <c r="U128" i="9"/>
  <c r="U136" i="9"/>
  <c r="U144" i="9"/>
  <c r="U156" i="9"/>
  <c r="U164" i="9"/>
  <c r="T11" i="9"/>
  <c r="T55" i="9"/>
  <c r="T67" i="9"/>
  <c r="T75" i="9"/>
  <c r="T83" i="9"/>
  <c r="T91" i="9"/>
  <c r="T99" i="9"/>
  <c r="T107" i="9"/>
  <c r="T115" i="9"/>
  <c r="T123" i="9"/>
  <c r="T131" i="9"/>
  <c r="T139" i="9"/>
  <c r="T147" i="9"/>
  <c r="T159" i="9"/>
  <c r="T167" i="9"/>
  <c r="T10" i="9"/>
  <c r="T40" i="9"/>
  <c r="T54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8" i="9"/>
  <c r="T162" i="9"/>
  <c r="T166" i="9"/>
  <c r="T39" i="9"/>
  <c r="T53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7" i="9"/>
  <c r="T161" i="9"/>
  <c r="T165" i="9"/>
  <c r="T169" i="9" l="1"/>
  <c r="U169" i="9"/>
</calcChain>
</file>

<file path=xl/sharedStrings.xml><?xml version="1.0" encoding="utf-8"?>
<sst xmlns="http://schemas.openxmlformats.org/spreadsheetml/2006/main" count="718" uniqueCount="344">
  <si>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</si>
  <si>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</si>
  <si>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</si>
  <si>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</si>
  <si>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</si>
  <si>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</si>
  <si>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</si>
  <si>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</si>
  <si>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</si>
  <si>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</si>
  <si>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</si>
  <si>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</si>
  <si>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</si>
  <si>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</si>
  <si>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</si>
  <si>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</si>
  <si>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</si>
  <si>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</si>
  <si>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</si>
  <si>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</si>
  <si>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</si>
  <si>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</si>
  <si>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</si>
  <si>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</si>
  <si>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</si>
  <si>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</si>
  <si>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</si>
  <si>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</si>
  <si>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</si>
  <si>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</si>
  <si>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</si>
  <si>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</si>
  <si>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</si>
  <si>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</si>
  <si>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</si>
  <si>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</si>
  <si>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</si>
  <si>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</si>
  <si>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</si>
  <si>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</si>
  <si>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</si>
  <si>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</si>
  <si>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</si>
  <si>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</si>
  <si>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</si>
  <si>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</si>
  <si>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</si>
  <si>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</si>
  <si>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</si>
  <si>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</si>
  <si>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</si>
  <si>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</si>
  <si>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</si>
  <si>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</si>
  <si>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</si>
  <si>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</si>
  <si>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</si>
  <si>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</si>
  <si>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</si>
  <si>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</si>
  <si>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</si>
  <si>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</si>
  <si>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</si>
  <si>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</si>
  <si>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</si>
  <si>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</si>
  <si>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</si>
  <si>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</si>
  <si>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</si>
  <si>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</si>
  <si>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</si>
  <si>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</si>
  <si>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</si>
  <si>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</si>
  <si>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</si>
  <si>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</si>
  <si>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</si>
  <si>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</si>
  <si>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</si>
  <si>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</si>
  <si>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</si>
  <si>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</si>
  <si>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</si>
  <si>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</si>
  <si>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</si>
  <si>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</si>
  <si>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</si>
  <si>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</si>
  <si>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</si>
  <si>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</si>
  <si>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</si>
  <si>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</si>
  <si>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</si>
  <si>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</si>
  <si>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</si>
  <si>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</si>
  <si>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</si>
  <si>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</si>
  <si>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</si>
  <si>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</si>
  <si>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</si>
  <si>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</si>
  <si>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</si>
  <si>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</si>
  <si>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</si>
  <si>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</si>
  <si>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</si>
  <si>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</si>
  <si>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</si>
  <si>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</si>
  <si>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</si>
  <si>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</si>
  <si>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</si>
  <si>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</si>
  <si>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</si>
  <si>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</si>
  <si>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</si>
  <si>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</si>
  <si>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</si>
  <si>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</si>
  <si>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</si>
  <si>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</si>
  <si>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</si>
  <si>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</si>
  <si>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</si>
  <si>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</si>
  <si>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</si>
  <si>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</si>
  <si>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</si>
  <si>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</si>
  <si>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</si>
  <si>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</si>
  <si>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</si>
  <si>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</si>
  <si>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</si>
  <si>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</si>
  <si>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</si>
  <si>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</si>
  <si>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</si>
  <si>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</si>
  <si>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</si>
  <si>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</si>
  <si>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</si>
  <si>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</si>
  <si>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</si>
  <si>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</si>
  <si>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</si>
  <si>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</si>
  <si>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</si>
  <si>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</si>
  <si>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</si>
  <si>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</si>
  <si>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</si>
  <si>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</si>
  <si>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</si>
  <si>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</si>
  <si>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</si>
  <si>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</si>
  <si>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</si>
  <si>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</si>
  <si>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</si>
  <si>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</si>
  <si>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</si>
  <si>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</si>
  <si>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</si>
  <si>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</si>
  <si>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</si>
  <si>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</si>
  <si>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</si>
  <si>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</si>
  <si>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</si>
  <si>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</si>
  <si>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</si>
  <si>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</si>
  <si>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</si>
  <si>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</si>
  <si>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</si>
  <si>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</si>
  <si>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</si>
  <si>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</si>
  <si>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</si>
  <si>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</si>
  <si>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</si>
  <si>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</si>
  <si>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</si>
  <si>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</si>
  <si>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</si>
  <si>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</si>
  <si>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</si>
  <si>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</si>
  <si>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</si>
  <si>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</si>
  <si>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</si>
  <si>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</si>
  <si>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</si>
  <si>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</si>
  <si>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</si>
  <si>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</si>
  <si>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</si>
  <si>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</si>
  <si>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</si>
  <si>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</si>
  <si>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</si>
  <si>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</si>
  <si>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</si>
  <si>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</si>
  <si>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</si>
  <si>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</si>
  <si>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</si>
  <si>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</si>
  <si>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</si>
  <si>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</si>
  <si>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</si>
  <si>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</si>
  <si>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</si>
  <si>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</si>
  <si>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</si>
  <si>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</si>
  <si>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</si>
  <si>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</si>
  <si>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</si>
  <si>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18.287.740</t>
  </si>
  <si>
    <t>CONECTA CORRETORA DE CÂMBIO LTDA.</t>
  </si>
  <si>
    <t>14.190.547</t>
  </si>
  <si>
    <t>CAMBIONET CORRETORA DE CÂMBIO LTDA.</t>
  </si>
  <si>
    <t>40.333.582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</si>
  <si>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</si>
  <si>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</si>
  <si>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</si>
  <si>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</si>
  <si>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</si>
  <si>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</si>
  <si>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</si>
  <si>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</si>
  <si>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</si>
  <si>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</si>
  <si>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</si>
  <si>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</si>
  <si>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</si>
  <si>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</si>
  <si>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</si>
  <si>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</si>
  <si>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</si>
  <si>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</si>
  <si>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</si>
  <si>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</si>
  <si>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</si>
  <si>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</si>
  <si>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</si>
  <si>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</si>
  <si>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</si>
  <si>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</si>
  <si>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</si>
  <si>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</si>
  <si>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</si>
  <si>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</si>
  <si>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</si>
  <si>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</si>
  <si>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</si>
  <si>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</si>
  <si>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</si>
  <si>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</si>
  <si>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</si>
  <si>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</si>
  <si>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</si>
  <si>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</si>
  <si>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</si>
  <si>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</si>
  <si>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</si>
  <si>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</si>
  <si>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</si>
  <si>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</si>
  <si>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</si>
  <si>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</si>
  <si>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</si>
  <si>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</si>
  <si>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</si>
  <si>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</si>
  <si>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</si>
  <si>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</si>
  <si>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</si>
  <si>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</si>
  <si>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</si>
  <si>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</si>
  <si>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</si>
  <si>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</si>
  <si>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</si>
  <si>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</si>
  <si>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</si>
  <si>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</si>
  <si>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</si>
  <si>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</si>
  <si>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</si>
  <si>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</si>
  <si>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</si>
  <si>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</si>
  <si>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</si>
  <si>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</si>
  <si>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</si>
  <si>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</si>
  <si>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</si>
  <si>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</si>
  <si>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</si>
  <si>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</si>
  <si>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</si>
  <si>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</si>
  <si>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</si>
  <si>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</si>
  <si>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</si>
  <si>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</si>
  <si>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</si>
  <si>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</si>
  <si>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</si>
  <si>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</si>
  <si>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</si>
  <si>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</si>
  <si>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</si>
  <si>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</si>
  <si>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</si>
  <si>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</si>
  <si>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</si>
  <si>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</si>
  <si>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</si>
  <si>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</si>
  <si>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</si>
  <si>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OZ CORRETORA DE CÂMBIO S.A.</t>
  </si>
  <si>
    <t>SAGITUR CORRETORA DE CÂMBIO S.A.</t>
  </si>
  <si>
    <t>28.127.603</t>
  </si>
  <si>
    <t>BANESTES S.A. BANCO DO ESTADO DO ESPIRITO SANTO</t>
  </si>
  <si>
    <t>PROSEFTUR CORRETORA DE CAMBIO S.A</t>
  </si>
  <si>
    <t>45.056.494</t>
  </si>
  <si>
    <t>MARMARIS CORRETORA DE CÂMBIO LTDA.</t>
  </si>
  <si>
    <t>OBS. Os dados para o Mercado Primário não incluem os registros de ingresso direcionado do arquivo ACAM204.</t>
  </si>
  <si>
    <t>Obs. Os dados para o Mercado Primário não incluem os registros de ingresso direcionado do arquivo ACAM204.</t>
  </si>
  <si>
    <t>33.775.974</t>
  </si>
  <si>
    <t>ATIVA INVESTIMENTOS S.A. CORRETORA DE TÍTULOS, CÂMBIO E VALORES</t>
  </si>
  <si>
    <t>41.560.568</t>
  </si>
  <si>
    <t>PRONANCE SOCIEDADE CORRETORA DE CÂMBIO LTDA</t>
  </si>
  <si>
    <t>04.866.275</t>
  </si>
  <si>
    <t>BANCO INBURSA S.A.</t>
  </si>
  <si>
    <t>FRENTE CORRETORA DE CÂMBIO S.A.</t>
  </si>
  <si>
    <t>Registros de câmbio contratado em MARÇO / 2023</t>
  </si>
  <si>
    <t>Fonte: Sistema Câmbio; Dados extraídos em: 10/04/2023</t>
  </si>
  <si>
    <t>Registros de câmbio contratado - Acumulado Jan-Mar/2023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</si>
</sst>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166" fontId="0" fillId="0" borderId="0" xfId="1" applyNumberFormat="1" applyFont="1"/>
    <xf numFmtId="49" fontId="6" fillId="0" borderId="0" xfId="0" applyNumberFormat="1" applyFont="1" applyAlignment="1" applyProtection="1">
      <alignment horizontal="center"/>
    </xf>
    <xf numFmtId="49" fontId="7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0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7" fillId="0" borderId="0" xfId="1" applyNumberFormat="1" applyFont="1" applyBorder="1" applyAlignment="1" applyProtection="1">
      <alignment horizontal="center"/>
    </xf>
    <xf numFmtId="166" fontId="7" fillId="0" borderId="0" xfId="1" applyNumberFormat="1" applyFont="1" applyProtection="1"/>
    <xf numFmtId="166" fontId="9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5" fontId="1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3" fillId="0" borderId="0" xfId="0" applyNumberFormat="1" applyFont="1" applyAlignment="1" applyProtection="1">
      <alignment horizontal="left" vertical="center"/>
    </xf>
    <xf numFmtId="166" fontId="12" fillId="0" borderId="0" xfId="1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6" fontId="13" fillId="0" borderId="0" xfId="1" applyNumberFormat="1" applyFont="1" applyBorder="1" applyAlignment="1" applyProtection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</xf>
    <xf numFmtId="0" fontId="13" fillId="0" borderId="2" xfId="0" applyFont="1" applyBorder="1" applyAlignment="1" applyProtection="1">
      <alignment horizontal="left" vertical="center" wrapText="1"/>
    </xf>
    <xf numFmtId="3" fontId="6" fillId="0" borderId="0" xfId="0" applyNumberFormat="1" applyFont="1" applyProtection="1"/>
    <xf numFmtId="14" fontId="7" fillId="0" borderId="0" xfId="0" applyNumberFormat="1" applyFont="1" applyBorder="1" applyProtection="1"/>
    <xf numFmtId="165" fontId="14" fillId="2" borderId="0" xfId="0" applyNumberFormat="1" applyFont="1" applyFill="1" applyAlignment="1">
      <alignment horizontal="left"/>
    </xf>
    <xf numFmtId="0" fontId="8" fillId="3" borderId="7" xfId="0" applyFont="1" applyFill="1" applyBorder="1" applyAlignment="1" applyProtection="1">
      <alignment horizontal="center"/>
    </xf>
    <xf numFmtId="0" fontId="8" fillId="3" borderId="8" xfId="0" applyFont="1" applyFill="1" applyBorder="1" applyAlignment="1" applyProtection="1">
      <alignment horizontal="center"/>
    </xf>
    <xf numFmtId="166" fontId="10" fillId="3" borderId="9" xfId="1" applyNumberFormat="1" applyFont="1" applyFill="1" applyBorder="1" applyAlignment="1" applyProtection="1">
      <alignment horizontal="center" vertical="center"/>
    </xf>
    <xf numFmtId="166" fontId="10" fillId="3" borderId="10" xfId="1" applyNumberFormat="1" applyFont="1" applyFill="1" applyBorder="1" applyAlignment="1" applyProtection="1">
      <alignment horizontal="center" vertical="center"/>
    </xf>
    <xf numFmtId="166" fontId="10" fillId="3" borderId="9" xfId="1" applyNumberFormat="1" applyFont="1" applyFill="1" applyBorder="1" applyAlignment="1" applyProtection="1">
      <alignment horizontal="center" vertical="center" wrapText="1"/>
    </xf>
    <xf numFmtId="166" fontId="10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2"/>
  <sheetViews>
    <sheetView tabSelected="1" workbookViewId="0"/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341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1" t="s">
        <v>5</v>
      </c>
      <c r="B6" s="51" t="s">
        <v>17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 x14ac:dyDescent="0.25">
      <c r="A7" s="52"/>
      <c r="B7" s="52"/>
      <c r="C7" s="54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43</v>
      </c>
      <c r="C8" s="18" t="s">
        <v>44</v>
      </c>
      <c r="D8" s="20">
        <v>3314</v>
      </c>
      <c r="E8" s="20">
        <v>4563242504.5600004</v>
      </c>
      <c r="F8" s="20">
        <v>7117</v>
      </c>
      <c r="G8" s="20">
        <v>2378846900.0646</v>
      </c>
      <c r="H8" s="20">
        <v>27821</v>
      </c>
      <c r="I8" s="20">
        <v>6015191098.3199997</v>
      </c>
      <c r="J8" s="20">
        <v>49647</v>
      </c>
      <c r="K8" s="20">
        <v>6737703406.7200003</v>
      </c>
      <c r="L8" s="20">
        <f>D8+F8+H8+J8</f>
        <v>87899</v>
      </c>
      <c r="M8" s="20">
        <f>E8+G8+I8+K8</f>
        <v>19694983909.6646</v>
      </c>
      <c r="N8" s="20">
        <v>950</v>
      </c>
      <c r="O8" s="20">
        <v>12364510446.26001</v>
      </c>
      <c r="P8" s="20">
        <v>932</v>
      </c>
      <c r="Q8" s="20">
        <v>11341917636.939941</v>
      </c>
      <c r="R8" s="20">
        <f>N8+P8</f>
        <v>1882</v>
      </c>
      <c r="S8" s="20">
        <f>O8+Q8</f>
        <v>23706428083.199951</v>
      </c>
      <c r="T8" s="20">
        <f>L8+R8</f>
        <v>89781</v>
      </c>
      <c r="U8" s="20">
        <f>M8+S8</f>
        <v>43401411992.864548</v>
      </c>
      <c r="V8" s="11"/>
    </row>
    <row r="9" spans="1:22" s="5" customFormat="1" x14ac:dyDescent="0.2">
      <c r="A9" s="14">
        <v>2</v>
      </c>
      <c r="B9" s="29" t="s">
        <v>18</v>
      </c>
      <c r="C9" s="16" t="s">
        <v>19</v>
      </c>
      <c r="D9" s="21">
        <v>5649</v>
      </c>
      <c r="E9" s="21">
        <v>3144722547.9768</v>
      </c>
      <c r="F9" s="21">
        <v>14467</v>
      </c>
      <c r="G9" s="21">
        <v>3647082210.6059999</v>
      </c>
      <c r="H9" s="21">
        <v>43848</v>
      </c>
      <c r="I9" s="21">
        <v>6052445344.0900002</v>
      </c>
      <c r="J9" s="21">
        <v>70094</v>
      </c>
      <c r="K9" s="21">
        <v>5959785796.1940002</v>
      </c>
      <c r="L9" s="21">
        <f t="shared" ref="L9:L92" si="0">D9+F9+H9+J9</f>
        <v>134058</v>
      </c>
      <c r="M9" s="21">
        <f t="shared" ref="M9:M92" si="1">E9+G9+I9+K9</f>
        <v>18804035898.866798</v>
      </c>
      <c r="N9" s="21">
        <v>783</v>
      </c>
      <c r="O9" s="21">
        <v>8502983943.1800003</v>
      </c>
      <c r="P9" s="21">
        <v>816</v>
      </c>
      <c r="Q9" s="21">
        <v>8473331318.29</v>
      </c>
      <c r="R9" s="21">
        <f t="shared" ref="R9:S9" si="2">N9+P9</f>
        <v>1599</v>
      </c>
      <c r="S9" s="21">
        <f t="shared" si="2"/>
        <v>16976315261.470001</v>
      </c>
      <c r="T9" s="21">
        <f t="shared" ref="T9:T92" si="3">L9+R9</f>
        <v>135657</v>
      </c>
      <c r="U9" s="21">
        <f t="shared" ref="U9:U92" si="4">M9+S9</f>
        <v>35780351160.3368</v>
      </c>
      <c r="V9" s="11"/>
    </row>
    <row r="10" spans="1:22" s="5" customFormat="1" x14ac:dyDescent="0.2">
      <c r="A10" s="17">
        <v>3</v>
      </c>
      <c r="B10" s="30" t="s">
        <v>47</v>
      </c>
      <c r="C10" s="1" t="s">
        <v>48</v>
      </c>
      <c r="D10" s="22">
        <v>382</v>
      </c>
      <c r="E10" s="22">
        <v>2411158061.75</v>
      </c>
      <c r="F10" s="22">
        <v>2195</v>
      </c>
      <c r="G10" s="22">
        <v>535082575.61809999</v>
      </c>
      <c r="H10" s="22">
        <v>2455</v>
      </c>
      <c r="I10" s="22">
        <v>5292727733.1199999</v>
      </c>
      <c r="J10" s="22">
        <v>3513</v>
      </c>
      <c r="K10" s="22">
        <v>8696757608.757</v>
      </c>
      <c r="L10" s="20">
        <f t="shared" si="0"/>
        <v>8545</v>
      </c>
      <c r="M10" s="20">
        <f t="shared" si="1"/>
        <v>16935725979.2451</v>
      </c>
      <c r="N10" s="22">
        <v>546</v>
      </c>
      <c r="O10" s="22">
        <v>7355801466.6099997</v>
      </c>
      <c r="P10" s="22">
        <v>548</v>
      </c>
      <c r="Q10" s="22">
        <v>6811564371.2600002</v>
      </c>
      <c r="R10" s="20">
        <f>N10+P10</f>
        <v>1094</v>
      </c>
      <c r="S10" s="20">
        <f>O10+Q10</f>
        <v>14167365837.869999</v>
      </c>
      <c r="T10" s="20">
        <f t="shared" si="3"/>
        <v>9639</v>
      </c>
      <c r="U10" s="20">
        <f t="shared" si="4"/>
        <v>31103091817.115097</v>
      </c>
      <c r="V10" s="11"/>
    </row>
    <row r="11" spans="1:22" s="5" customFormat="1" x14ac:dyDescent="0.2">
      <c r="A11" s="14">
        <v>4</v>
      </c>
      <c r="B11" s="29" t="s">
        <v>45</v>
      </c>
      <c r="C11" s="16" t="s">
        <v>46</v>
      </c>
      <c r="D11" s="21">
        <v>1373</v>
      </c>
      <c r="E11" s="21">
        <v>2192183140.27</v>
      </c>
      <c r="F11" s="21">
        <v>7082</v>
      </c>
      <c r="G11" s="21">
        <v>1837587754.75</v>
      </c>
      <c r="H11" s="21">
        <v>8490</v>
      </c>
      <c r="I11" s="21">
        <v>8042813825.8767996</v>
      </c>
      <c r="J11" s="21">
        <v>11509</v>
      </c>
      <c r="K11" s="21">
        <v>7954618926.5396004</v>
      </c>
      <c r="L11" s="21">
        <f t="shared" si="0"/>
        <v>28454</v>
      </c>
      <c r="M11" s="21">
        <f t="shared" si="1"/>
        <v>20027203647.436401</v>
      </c>
      <c r="N11" s="21">
        <v>207</v>
      </c>
      <c r="O11" s="21">
        <v>3684889740.6799998</v>
      </c>
      <c r="P11" s="21">
        <v>248</v>
      </c>
      <c r="Q11" s="21">
        <v>4498434710.0200005</v>
      </c>
      <c r="R11" s="21">
        <f t="shared" ref="R11:R20" si="5">N11+P11</f>
        <v>455</v>
      </c>
      <c r="S11" s="21">
        <f t="shared" ref="S11:S20" si="6">O11+Q11</f>
        <v>8183324450.7000008</v>
      </c>
      <c r="T11" s="21">
        <f t="shared" si="3"/>
        <v>28909</v>
      </c>
      <c r="U11" s="21">
        <f t="shared" si="4"/>
        <v>28210528098.136402</v>
      </c>
      <c r="V11" s="11"/>
    </row>
    <row r="12" spans="1:22" s="5" customFormat="1" x14ac:dyDescent="0.2">
      <c r="A12" s="17">
        <v>5</v>
      </c>
      <c r="B12" s="12" t="s">
        <v>20</v>
      </c>
      <c r="C12" s="1" t="s">
        <v>21</v>
      </c>
      <c r="D12" s="22">
        <v>93</v>
      </c>
      <c r="E12" s="22">
        <v>145764401.81</v>
      </c>
      <c r="F12" s="22">
        <v>498</v>
      </c>
      <c r="G12" s="22">
        <v>402973970.94</v>
      </c>
      <c r="H12" s="22">
        <v>152</v>
      </c>
      <c r="I12" s="22">
        <v>391061498.97000003</v>
      </c>
      <c r="J12" s="22">
        <v>383</v>
      </c>
      <c r="K12" s="22">
        <v>407113103.73000002</v>
      </c>
      <c r="L12" s="20">
        <f t="shared" si="0"/>
        <v>1126</v>
      </c>
      <c r="M12" s="20">
        <f t="shared" si="1"/>
        <v>1346912975.45</v>
      </c>
      <c r="N12" s="22">
        <v>526</v>
      </c>
      <c r="O12" s="22">
        <v>11401252344.67</v>
      </c>
      <c r="P12" s="22">
        <v>535</v>
      </c>
      <c r="Q12" s="22">
        <v>10891832162.280001</v>
      </c>
      <c r="R12" s="20">
        <f t="shared" si="5"/>
        <v>1061</v>
      </c>
      <c r="S12" s="20">
        <f t="shared" si="6"/>
        <v>22293084506.950001</v>
      </c>
      <c r="T12" s="20">
        <f t="shared" si="3"/>
        <v>2187</v>
      </c>
      <c r="U12" s="20">
        <f t="shared" si="4"/>
        <v>23639997482.400002</v>
      </c>
      <c r="V12" s="11"/>
    </row>
    <row r="13" spans="1:22" s="5" customFormat="1" x14ac:dyDescent="0.2">
      <c r="A13" s="14">
        <v>6</v>
      </c>
      <c r="B13" s="15" t="s">
        <v>55</v>
      </c>
      <c r="C13" s="16" t="s">
        <v>56</v>
      </c>
      <c r="D13" s="21">
        <v>3442</v>
      </c>
      <c r="E13" s="21">
        <v>3445991889.5553999</v>
      </c>
      <c r="F13" s="21">
        <v>5883</v>
      </c>
      <c r="G13" s="21">
        <v>1178387900.1456001</v>
      </c>
      <c r="H13" s="21">
        <v>23412</v>
      </c>
      <c r="I13" s="21">
        <v>2985355862.3066001</v>
      </c>
      <c r="J13" s="21">
        <v>21080</v>
      </c>
      <c r="K13" s="21">
        <v>3003866550.9127998</v>
      </c>
      <c r="L13" s="21">
        <f t="shared" si="0"/>
        <v>53817</v>
      </c>
      <c r="M13" s="21">
        <f t="shared" si="1"/>
        <v>10613602202.920401</v>
      </c>
      <c r="N13" s="21">
        <v>545</v>
      </c>
      <c r="O13" s="21">
        <v>2463577163.9400001</v>
      </c>
      <c r="P13" s="21">
        <v>632</v>
      </c>
      <c r="Q13" s="21">
        <v>5116226876.8500004</v>
      </c>
      <c r="R13" s="21">
        <f t="shared" si="5"/>
        <v>1177</v>
      </c>
      <c r="S13" s="21">
        <f t="shared" si="6"/>
        <v>7579804040.7900009</v>
      </c>
      <c r="T13" s="21">
        <f t="shared" si="3"/>
        <v>54994</v>
      </c>
      <c r="U13" s="21">
        <f t="shared" si="4"/>
        <v>18193406243.710403</v>
      </c>
      <c r="V13" s="11"/>
    </row>
    <row r="14" spans="1:22" s="5" customFormat="1" x14ac:dyDescent="0.2">
      <c r="A14" s="17">
        <v>7</v>
      </c>
      <c r="B14" s="30" t="s">
        <v>49</v>
      </c>
      <c r="C14" s="1" t="s">
        <v>50</v>
      </c>
      <c r="D14" s="22">
        <v>9684</v>
      </c>
      <c r="E14" s="22">
        <v>5736352325.3800001</v>
      </c>
      <c r="F14" s="22">
        <v>19641</v>
      </c>
      <c r="G14" s="22">
        <v>3455033011.1300001</v>
      </c>
      <c r="H14" s="22">
        <v>32700</v>
      </c>
      <c r="I14" s="22">
        <v>1177705045.22</v>
      </c>
      <c r="J14" s="22">
        <v>56797</v>
      </c>
      <c r="K14" s="22">
        <v>2387479396.3299999</v>
      </c>
      <c r="L14" s="20">
        <f t="shared" si="0"/>
        <v>118822</v>
      </c>
      <c r="M14" s="20">
        <f t="shared" si="1"/>
        <v>12756569778.059999</v>
      </c>
      <c r="N14" s="22">
        <v>462</v>
      </c>
      <c r="O14" s="22">
        <v>2122977824.4000001</v>
      </c>
      <c r="P14" s="22">
        <v>460</v>
      </c>
      <c r="Q14" s="22">
        <v>3018920342.75</v>
      </c>
      <c r="R14" s="20">
        <f t="shared" si="5"/>
        <v>922</v>
      </c>
      <c r="S14" s="20">
        <f t="shared" si="6"/>
        <v>5141898167.1499996</v>
      </c>
      <c r="T14" s="20">
        <f t="shared" si="3"/>
        <v>119744</v>
      </c>
      <c r="U14" s="20">
        <f t="shared" si="4"/>
        <v>17898467945.209999</v>
      </c>
      <c r="V14" s="11"/>
    </row>
    <row r="15" spans="1:22" s="5" customFormat="1" x14ac:dyDescent="0.2">
      <c r="A15" s="14">
        <v>8</v>
      </c>
      <c r="B15" s="29" t="s">
        <v>51</v>
      </c>
      <c r="C15" s="16" t="s">
        <v>52</v>
      </c>
      <c r="D15" s="21">
        <v>301</v>
      </c>
      <c r="E15" s="21">
        <v>564471158.35000002</v>
      </c>
      <c r="F15" s="21">
        <v>1411</v>
      </c>
      <c r="G15" s="21">
        <v>756733998.44000006</v>
      </c>
      <c r="H15" s="21">
        <v>2743</v>
      </c>
      <c r="I15" s="21">
        <v>1836231540.7995</v>
      </c>
      <c r="J15" s="21">
        <v>4002</v>
      </c>
      <c r="K15" s="21">
        <v>1503914144.77</v>
      </c>
      <c r="L15" s="21">
        <f t="shared" si="0"/>
        <v>8457</v>
      </c>
      <c r="M15" s="21">
        <f t="shared" si="1"/>
        <v>4661350842.3594999</v>
      </c>
      <c r="N15" s="21">
        <v>308</v>
      </c>
      <c r="O15" s="21">
        <v>6654054315.3599997</v>
      </c>
      <c r="P15" s="21">
        <v>412</v>
      </c>
      <c r="Q15" s="21">
        <v>5665062351.8900003</v>
      </c>
      <c r="R15" s="21">
        <f t="shared" si="5"/>
        <v>720</v>
      </c>
      <c r="S15" s="21">
        <f t="shared" si="6"/>
        <v>12319116667.25</v>
      </c>
      <c r="T15" s="21">
        <f t="shared" si="3"/>
        <v>9177</v>
      </c>
      <c r="U15" s="21">
        <f t="shared" si="4"/>
        <v>16980467509.609501</v>
      </c>
      <c r="V15" s="11"/>
    </row>
    <row r="16" spans="1:22" s="5" customFormat="1" x14ac:dyDescent="0.2">
      <c r="A16" s="17">
        <v>9</v>
      </c>
      <c r="B16" s="30" t="s">
        <v>53</v>
      </c>
      <c r="C16" s="1" t="s">
        <v>54</v>
      </c>
      <c r="D16" s="22">
        <v>200</v>
      </c>
      <c r="E16" s="22">
        <v>489692863.60000002</v>
      </c>
      <c r="F16" s="22">
        <v>844</v>
      </c>
      <c r="G16" s="22">
        <v>308218083.77719998</v>
      </c>
      <c r="H16" s="22">
        <v>1706</v>
      </c>
      <c r="I16" s="22">
        <v>1341435779.55</v>
      </c>
      <c r="J16" s="22">
        <v>2571</v>
      </c>
      <c r="K16" s="22">
        <v>1708467825.3900001</v>
      </c>
      <c r="L16" s="20">
        <f t="shared" si="0"/>
        <v>5321</v>
      </c>
      <c r="M16" s="20">
        <f t="shared" si="1"/>
        <v>3847814552.3171997</v>
      </c>
      <c r="N16" s="22">
        <v>951</v>
      </c>
      <c r="O16" s="22">
        <v>3394223408.29</v>
      </c>
      <c r="P16" s="22">
        <v>938</v>
      </c>
      <c r="Q16" s="22">
        <v>2958264610.4299998</v>
      </c>
      <c r="R16" s="20">
        <f t="shared" si="5"/>
        <v>1889</v>
      </c>
      <c r="S16" s="20">
        <f t="shared" si="6"/>
        <v>6352488018.7199993</v>
      </c>
      <c r="T16" s="20">
        <f t="shared" si="3"/>
        <v>7210</v>
      </c>
      <c r="U16" s="20">
        <f t="shared" si="4"/>
        <v>10200302571.037199</v>
      </c>
      <c r="V16" s="11"/>
    </row>
    <row r="17" spans="1:22" s="5" customFormat="1" x14ac:dyDescent="0.2">
      <c r="A17" s="14">
        <v>10</v>
      </c>
      <c r="B17" s="29" t="s">
        <v>61</v>
      </c>
      <c r="C17" s="16" t="s">
        <v>62</v>
      </c>
      <c r="D17" s="21"/>
      <c r="E17" s="21"/>
      <c r="F17" s="21"/>
      <c r="G17" s="21"/>
      <c r="H17" s="21">
        <v>233</v>
      </c>
      <c r="I17" s="21">
        <v>2717444064.96</v>
      </c>
      <c r="J17" s="21">
        <v>341</v>
      </c>
      <c r="K17" s="21">
        <v>2340571794.6900001</v>
      </c>
      <c r="L17" s="21">
        <f t="shared" si="0"/>
        <v>574</v>
      </c>
      <c r="M17" s="21">
        <f t="shared" si="1"/>
        <v>5058015859.6499996</v>
      </c>
      <c r="N17" s="21">
        <v>61</v>
      </c>
      <c r="O17" s="21">
        <v>2593179543.1199999</v>
      </c>
      <c r="P17" s="21">
        <v>41</v>
      </c>
      <c r="Q17" s="21">
        <v>923877105.10000002</v>
      </c>
      <c r="R17" s="21">
        <f t="shared" si="5"/>
        <v>102</v>
      </c>
      <c r="S17" s="21">
        <f t="shared" si="6"/>
        <v>3517056648.2199998</v>
      </c>
      <c r="T17" s="21">
        <f t="shared" si="3"/>
        <v>676</v>
      </c>
      <c r="U17" s="21">
        <f t="shared" si="4"/>
        <v>8575072507.8699989</v>
      </c>
      <c r="V17" s="11"/>
    </row>
    <row r="18" spans="1:22" s="5" customFormat="1" x14ac:dyDescent="0.2">
      <c r="A18" s="17">
        <v>11</v>
      </c>
      <c r="B18" s="30" t="s">
        <v>57</v>
      </c>
      <c r="C18" s="1" t="s">
        <v>58</v>
      </c>
      <c r="D18" s="22">
        <v>179</v>
      </c>
      <c r="E18" s="22">
        <v>728250062.00999999</v>
      </c>
      <c r="F18" s="22">
        <v>616</v>
      </c>
      <c r="G18" s="22">
        <v>385607538.12</v>
      </c>
      <c r="H18" s="22">
        <v>599</v>
      </c>
      <c r="I18" s="22">
        <v>1934009649.2776</v>
      </c>
      <c r="J18" s="22">
        <v>854</v>
      </c>
      <c r="K18" s="22">
        <v>2739562692.54</v>
      </c>
      <c r="L18" s="20">
        <f t="shared" si="0"/>
        <v>2248</v>
      </c>
      <c r="M18" s="20">
        <f t="shared" si="1"/>
        <v>5787429941.9476004</v>
      </c>
      <c r="N18" s="22">
        <v>237</v>
      </c>
      <c r="O18" s="22">
        <v>1582574192.3800001</v>
      </c>
      <c r="P18" s="22">
        <v>161</v>
      </c>
      <c r="Q18" s="22">
        <v>1008974506.75</v>
      </c>
      <c r="R18" s="20">
        <f t="shared" si="5"/>
        <v>398</v>
      </c>
      <c r="S18" s="20">
        <f t="shared" si="6"/>
        <v>2591548699.1300001</v>
      </c>
      <c r="T18" s="20">
        <f t="shared" si="3"/>
        <v>2646</v>
      </c>
      <c r="U18" s="20">
        <f t="shared" si="4"/>
        <v>8378978641.0776005</v>
      </c>
      <c r="V18" s="11"/>
    </row>
    <row r="19" spans="1:22" s="5" customFormat="1" x14ac:dyDescent="0.2">
      <c r="A19" s="14">
        <v>12</v>
      </c>
      <c r="B19" s="29" t="s">
        <v>63</v>
      </c>
      <c r="C19" s="16" t="s">
        <v>64</v>
      </c>
      <c r="D19" s="21">
        <v>94</v>
      </c>
      <c r="E19" s="21">
        <v>35449830.740000002</v>
      </c>
      <c r="F19" s="21">
        <v>237</v>
      </c>
      <c r="G19" s="21">
        <v>60189166.890000001</v>
      </c>
      <c r="H19" s="21">
        <v>295</v>
      </c>
      <c r="I19" s="21">
        <v>244459368.52000001</v>
      </c>
      <c r="J19" s="21">
        <v>610</v>
      </c>
      <c r="K19" s="21">
        <v>217929133.69</v>
      </c>
      <c r="L19" s="21">
        <f t="shared" si="0"/>
        <v>1236</v>
      </c>
      <c r="M19" s="21">
        <f t="shared" si="1"/>
        <v>558027499.83999991</v>
      </c>
      <c r="N19" s="21">
        <v>736</v>
      </c>
      <c r="O19" s="21">
        <v>3878017645.25</v>
      </c>
      <c r="P19" s="21">
        <v>744</v>
      </c>
      <c r="Q19" s="21">
        <v>3871100171.1500001</v>
      </c>
      <c r="R19" s="21">
        <f t="shared" si="5"/>
        <v>1480</v>
      </c>
      <c r="S19" s="21">
        <f t="shared" si="6"/>
        <v>7749117816.3999996</v>
      </c>
      <c r="T19" s="21">
        <f t="shared" si="3"/>
        <v>2716</v>
      </c>
      <c r="U19" s="21">
        <f t="shared" si="4"/>
        <v>8307145316.2399998</v>
      </c>
      <c r="V19" s="11"/>
    </row>
    <row r="20" spans="1:22" s="5" customFormat="1" x14ac:dyDescent="0.2">
      <c r="A20" s="17">
        <v>13</v>
      </c>
      <c r="B20" s="30" t="s">
        <v>30</v>
      </c>
      <c r="C20" s="1" t="s">
        <v>31</v>
      </c>
      <c r="D20" s="22">
        <v>120</v>
      </c>
      <c r="E20" s="22">
        <v>158084761.94999999</v>
      </c>
      <c r="F20" s="22">
        <v>238</v>
      </c>
      <c r="G20" s="22">
        <v>302972219.54000002</v>
      </c>
      <c r="H20" s="22">
        <v>266</v>
      </c>
      <c r="I20" s="22">
        <v>541599640.07000005</v>
      </c>
      <c r="J20" s="22">
        <v>451</v>
      </c>
      <c r="K20" s="22">
        <v>303998893.75999999</v>
      </c>
      <c r="L20" s="20">
        <f t="shared" si="0"/>
        <v>1075</v>
      </c>
      <c r="M20" s="20">
        <f t="shared" si="1"/>
        <v>1306655515.3200002</v>
      </c>
      <c r="N20" s="22">
        <v>927</v>
      </c>
      <c r="O20" s="22">
        <v>2326179236.7800002</v>
      </c>
      <c r="P20" s="22">
        <v>940</v>
      </c>
      <c r="Q20" s="22">
        <v>2469332302.1100001</v>
      </c>
      <c r="R20" s="20">
        <f t="shared" si="5"/>
        <v>1867</v>
      </c>
      <c r="S20" s="20">
        <f t="shared" si="6"/>
        <v>4795511538.8900003</v>
      </c>
      <c r="T20" s="20">
        <f t="shared" si="3"/>
        <v>2942</v>
      </c>
      <c r="U20" s="20">
        <f t="shared" si="4"/>
        <v>6102167054.210001</v>
      </c>
      <c r="V20" s="11"/>
    </row>
    <row r="21" spans="1:22" s="5" customFormat="1" x14ac:dyDescent="0.2">
      <c r="A21" s="14">
        <v>14</v>
      </c>
      <c r="B21" s="15" t="s">
        <v>34</v>
      </c>
      <c r="C21" s="16" t="s">
        <v>35</v>
      </c>
      <c r="D21" s="21">
        <v>573</v>
      </c>
      <c r="E21" s="21">
        <v>70255936.530000001</v>
      </c>
      <c r="F21" s="21">
        <v>570</v>
      </c>
      <c r="G21" s="21">
        <v>104457865.5</v>
      </c>
      <c r="H21" s="21">
        <v>7698</v>
      </c>
      <c r="I21" s="21">
        <v>1640850483.47</v>
      </c>
      <c r="J21" s="21">
        <v>9074</v>
      </c>
      <c r="K21" s="21">
        <v>1900932619.812</v>
      </c>
      <c r="L21" s="21">
        <f t="shared" ref="L21:L28" si="7">D21+F21+H21+J21</f>
        <v>17915</v>
      </c>
      <c r="M21" s="21">
        <f t="shared" ref="M21:M28" si="8">E21+G21+I21+K21</f>
        <v>3716496905.3120003</v>
      </c>
      <c r="N21" s="21">
        <v>1788</v>
      </c>
      <c r="O21" s="21">
        <v>714650691.16999996</v>
      </c>
      <c r="P21" s="21">
        <v>5476</v>
      </c>
      <c r="Q21" s="21">
        <v>430403180.81</v>
      </c>
      <c r="R21" s="21">
        <f t="shared" ref="R21:R88" si="9">N21+P21</f>
        <v>7264</v>
      </c>
      <c r="S21" s="21">
        <f t="shared" ref="S21:S88" si="10">O21+Q21</f>
        <v>1145053871.98</v>
      </c>
      <c r="T21" s="21">
        <f t="shared" ref="T21:T28" si="11">L21+R21</f>
        <v>25179</v>
      </c>
      <c r="U21" s="21">
        <f t="shared" ref="U21:U28" si="12">M21+S21</f>
        <v>4861550777.2919998</v>
      </c>
      <c r="V21" s="11"/>
    </row>
    <row r="22" spans="1:22" s="5" customFormat="1" x14ac:dyDescent="0.2">
      <c r="A22" s="17">
        <v>15</v>
      </c>
      <c r="B22" s="30" t="s">
        <v>24</v>
      </c>
      <c r="C22" s="1" t="s">
        <v>25</v>
      </c>
      <c r="D22" s="22">
        <v>311</v>
      </c>
      <c r="E22" s="22">
        <v>343286045.44</v>
      </c>
      <c r="F22" s="22">
        <v>959</v>
      </c>
      <c r="G22" s="22">
        <v>137255843.28999999</v>
      </c>
      <c r="H22" s="22">
        <v>277</v>
      </c>
      <c r="I22" s="22">
        <v>503637681.22000003</v>
      </c>
      <c r="J22" s="22">
        <v>764</v>
      </c>
      <c r="K22" s="22">
        <v>232370004.33000001</v>
      </c>
      <c r="L22" s="20">
        <f t="shared" si="7"/>
        <v>2311</v>
      </c>
      <c r="M22" s="20">
        <f t="shared" si="8"/>
        <v>1216549574.28</v>
      </c>
      <c r="N22" s="22">
        <v>445</v>
      </c>
      <c r="O22" s="22">
        <v>1312113418.8599999</v>
      </c>
      <c r="P22" s="22">
        <v>699</v>
      </c>
      <c r="Q22" s="22">
        <v>1989616645.53</v>
      </c>
      <c r="R22" s="20">
        <f t="shared" si="9"/>
        <v>1144</v>
      </c>
      <c r="S22" s="20">
        <f t="shared" si="10"/>
        <v>3301730064.3899999</v>
      </c>
      <c r="T22" s="20">
        <f t="shared" si="11"/>
        <v>3455</v>
      </c>
      <c r="U22" s="20">
        <f t="shared" si="12"/>
        <v>4518279638.6700001</v>
      </c>
      <c r="V22" s="11"/>
    </row>
    <row r="23" spans="1:22" s="5" customFormat="1" x14ac:dyDescent="0.2">
      <c r="A23" s="14">
        <v>16</v>
      </c>
      <c r="B23" s="29" t="s">
        <v>26</v>
      </c>
      <c r="C23" s="16" t="s">
        <v>27</v>
      </c>
      <c r="D23" s="21"/>
      <c r="E23" s="21"/>
      <c r="F23" s="21"/>
      <c r="G23" s="21"/>
      <c r="H23" s="21">
        <v>249</v>
      </c>
      <c r="I23" s="21">
        <v>1226894754.9100001</v>
      </c>
      <c r="J23" s="21">
        <v>210</v>
      </c>
      <c r="K23" s="21">
        <v>1208760692.24</v>
      </c>
      <c r="L23" s="21">
        <f t="shared" si="7"/>
        <v>459</v>
      </c>
      <c r="M23" s="21">
        <f t="shared" si="8"/>
        <v>2435655447.1500001</v>
      </c>
      <c r="N23" s="21">
        <v>78</v>
      </c>
      <c r="O23" s="21">
        <v>713632921.88</v>
      </c>
      <c r="P23" s="21">
        <v>70</v>
      </c>
      <c r="Q23" s="21">
        <v>730295419.67999995</v>
      </c>
      <c r="R23" s="21">
        <f t="shared" si="9"/>
        <v>148</v>
      </c>
      <c r="S23" s="21">
        <f t="shared" si="10"/>
        <v>1443928341.5599999</v>
      </c>
      <c r="T23" s="21">
        <f t="shared" si="11"/>
        <v>607</v>
      </c>
      <c r="U23" s="21">
        <f t="shared" si="12"/>
        <v>3879583788.71</v>
      </c>
      <c r="V23" s="11"/>
    </row>
    <row r="24" spans="1:22" s="5" customFormat="1" x14ac:dyDescent="0.2">
      <c r="A24" s="17">
        <v>17</v>
      </c>
      <c r="B24" s="30" t="s">
        <v>59</v>
      </c>
      <c r="C24" s="1" t="s">
        <v>60</v>
      </c>
      <c r="D24" s="22"/>
      <c r="E24" s="22"/>
      <c r="F24" s="22"/>
      <c r="G24" s="22"/>
      <c r="H24" s="22">
        <v>313</v>
      </c>
      <c r="I24" s="22">
        <v>1715631919.1600001</v>
      </c>
      <c r="J24" s="22">
        <v>324</v>
      </c>
      <c r="K24" s="22">
        <v>1671029611.9000001</v>
      </c>
      <c r="L24" s="20">
        <f t="shared" si="7"/>
        <v>637</v>
      </c>
      <c r="M24" s="20">
        <f t="shared" si="8"/>
        <v>3386661531.0600004</v>
      </c>
      <c r="N24" s="22">
        <v>11</v>
      </c>
      <c r="O24" s="22">
        <v>113750000</v>
      </c>
      <c r="P24" s="22">
        <v>10</v>
      </c>
      <c r="Q24" s="22">
        <v>165000000</v>
      </c>
      <c r="R24" s="20">
        <f t="shared" si="9"/>
        <v>21</v>
      </c>
      <c r="S24" s="20">
        <f t="shared" si="10"/>
        <v>278750000</v>
      </c>
      <c r="T24" s="20">
        <f t="shared" si="11"/>
        <v>658</v>
      </c>
      <c r="U24" s="20">
        <f t="shared" si="12"/>
        <v>3665411531.0600004</v>
      </c>
      <c r="V24" s="11"/>
    </row>
    <row r="25" spans="1:22" s="5" customFormat="1" x14ac:dyDescent="0.2">
      <c r="A25" s="14">
        <v>18</v>
      </c>
      <c r="B25" s="29" t="s">
        <v>91</v>
      </c>
      <c r="C25" s="16" t="s">
        <v>92</v>
      </c>
      <c r="D25" s="21">
        <v>139</v>
      </c>
      <c r="E25" s="21">
        <v>27329059.539999999</v>
      </c>
      <c r="F25" s="21">
        <v>457</v>
      </c>
      <c r="G25" s="21">
        <v>138064234.16</v>
      </c>
      <c r="H25" s="21">
        <v>27376</v>
      </c>
      <c r="I25" s="21">
        <v>1034326339.76</v>
      </c>
      <c r="J25" s="21">
        <v>18384</v>
      </c>
      <c r="K25" s="21">
        <v>222924342.44999999</v>
      </c>
      <c r="L25" s="21">
        <f t="shared" si="7"/>
        <v>46356</v>
      </c>
      <c r="M25" s="21">
        <f t="shared" si="8"/>
        <v>1422643975.9100001</v>
      </c>
      <c r="N25" s="21">
        <v>274</v>
      </c>
      <c r="O25" s="21">
        <v>697797738</v>
      </c>
      <c r="P25" s="21">
        <v>333</v>
      </c>
      <c r="Q25" s="21">
        <v>1532389469.24</v>
      </c>
      <c r="R25" s="21">
        <f t="shared" si="9"/>
        <v>607</v>
      </c>
      <c r="S25" s="21">
        <f t="shared" si="10"/>
        <v>2230187207.2399998</v>
      </c>
      <c r="T25" s="21">
        <f t="shared" si="11"/>
        <v>46963</v>
      </c>
      <c r="U25" s="21">
        <f t="shared" si="12"/>
        <v>3652831183.1499996</v>
      </c>
      <c r="V25" s="11"/>
    </row>
    <row r="26" spans="1:22" s="5" customFormat="1" x14ac:dyDescent="0.2">
      <c r="A26" s="17">
        <v>19</v>
      </c>
      <c r="B26" s="30" t="s">
        <v>32</v>
      </c>
      <c r="C26" s="1" t="s">
        <v>33</v>
      </c>
      <c r="D26" s="22">
        <v>32</v>
      </c>
      <c r="E26" s="22">
        <v>326301456.56999999</v>
      </c>
      <c r="F26" s="22">
        <v>63</v>
      </c>
      <c r="G26" s="22">
        <v>98422349.819999993</v>
      </c>
      <c r="H26" s="22">
        <v>218</v>
      </c>
      <c r="I26" s="22">
        <v>537084954.59000003</v>
      </c>
      <c r="J26" s="22">
        <v>333</v>
      </c>
      <c r="K26" s="22">
        <v>182815540.88999999</v>
      </c>
      <c r="L26" s="20">
        <f t="shared" si="7"/>
        <v>646</v>
      </c>
      <c r="M26" s="20">
        <f t="shared" si="8"/>
        <v>1144624301.8699999</v>
      </c>
      <c r="N26" s="22">
        <v>158</v>
      </c>
      <c r="O26" s="22">
        <v>644907256.27999997</v>
      </c>
      <c r="P26" s="22">
        <v>178</v>
      </c>
      <c r="Q26" s="22">
        <v>1305566376.9200001</v>
      </c>
      <c r="R26" s="20">
        <f t="shared" si="9"/>
        <v>336</v>
      </c>
      <c r="S26" s="20">
        <f t="shared" si="10"/>
        <v>1950473633.2</v>
      </c>
      <c r="T26" s="20">
        <f t="shared" si="11"/>
        <v>982</v>
      </c>
      <c r="U26" s="20">
        <f t="shared" si="12"/>
        <v>3095097935.0699997</v>
      </c>
      <c r="V26" s="11"/>
    </row>
    <row r="27" spans="1:22" s="5" customFormat="1" x14ac:dyDescent="0.2">
      <c r="A27" s="14">
        <v>20</v>
      </c>
      <c r="B27" s="29" t="s">
        <v>77</v>
      </c>
      <c r="C27" s="16" t="s">
        <v>78</v>
      </c>
      <c r="D27" s="21">
        <v>183</v>
      </c>
      <c r="E27" s="21">
        <v>64949180.740000002</v>
      </c>
      <c r="F27" s="21">
        <v>26</v>
      </c>
      <c r="G27" s="21">
        <v>5302109.6399999997</v>
      </c>
      <c r="H27" s="21">
        <v>26470</v>
      </c>
      <c r="I27" s="21">
        <v>128787990.44</v>
      </c>
      <c r="J27" s="21">
        <v>72772</v>
      </c>
      <c r="K27" s="21">
        <v>1179341828.1104</v>
      </c>
      <c r="L27" s="21">
        <f t="shared" si="7"/>
        <v>99451</v>
      </c>
      <c r="M27" s="21">
        <f t="shared" si="8"/>
        <v>1378381108.9303999</v>
      </c>
      <c r="N27" s="21">
        <v>1214</v>
      </c>
      <c r="O27" s="21">
        <v>1283839221.25</v>
      </c>
      <c r="P27" s="21">
        <v>3496</v>
      </c>
      <c r="Q27" s="21">
        <v>295705026.38</v>
      </c>
      <c r="R27" s="21">
        <f t="shared" si="9"/>
        <v>4710</v>
      </c>
      <c r="S27" s="21">
        <f t="shared" si="10"/>
        <v>1579544247.6300001</v>
      </c>
      <c r="T27" s="21">
        <f t="shared" si="11"/>
        <v>104161</v>
      </c>
      <c r="U27" s="21">
        <f t="shared" si="12"/>
        <v>2957925356.5604</v>
      </c>
      <c r="V27" s="11"/>
    </row>
    <row r="28" spans="1:22" s="5" customFormat="1" x14ac:dyDescent="0.2">
      <c r="A28" s="17">
        <v>21</v>
      </c>
      <c r="B28" s="30" t="s">
        <v>22</v>
      </c>
      <c r="C28" s="1" t="s">
        <v>23</v>
      </c>
      <c r="D28" s="22">
        <v>14</v>
      </c>
      <c r="E28" s="22">
        <v>139467585.50999999</v>
      </c>
      <c r="F28" s="22">
        <v>2</v>
      </c>
      <c r="G28" s="22">
        <v>410112.88</v>
      </c>
      <c r="H28" s="22">
        <v>25</v>
      </c>
      <c r="I28" s="22">
        <v>50716188.170000002</v>
      </c>
      <c r="J28" s="22">
        <v>57</v>
      </c>
      <c r="K28" s="22">
        <v>96740984.930000007</v>
      </c>
      <c r="L28" s="20">
        <f t="shared" si="7"/>
        <v>98</v>
      </c>
      <c r="M28" s="20">
        <f t="shared" si="8"/>
        <v>287334871.49000001</v>
      </c>
      <c r="N28" s="22">
        <v>115</v>
      </c>
      <c r="O28" s="22">
        <v>1253434071.21</v>
      </c>
      <c r="P28" s="22">
        <v>125</v>
      </c>
      <c r="Q28" s="22">
        <v>1352607958.1199999</v>
      </c>
      <c r="R28" s="20">
        <f t="shared" si="9"/>
        <v>240</v>
      </c>
      <c r="S28" s="20">
        <f t="shared" si="10"/>
        <v>2606042029.3299999</v>
      </c>
      <c r="T28" s="20">
        <f t="shared" si="11"/>
        <v>338</v>
      </c>
      <c r="U28" s="20">
        <f t="shared" si="12"/>
        <v>2893376900.8199997</v>
      </c>
      <c r="V28" s="11"/>
    </row>
    <row r="29" spans="1:22" s="5" customFormat="1" x14ac:dyDescent="0.2">
      <c r="A29" s="14">
        <v>22</v>
      </c>
      <c r="B29" s="15" t="s">
        <v>38</v>
      </c>
      <c r="C29" s="16" t="s">
        <v>39</v>
      </c>
      <c r="D29" s="21">
        <v>80</v>
      </c>
      <c r="E29" s="21">
        <v>459074093.80000001</v>
      </c>
      <c r="F29" s="21">
        <v>6</v>
      </c>
      <c r="G29" s="21">
        <v>258948.31</v>
      </c>
      <c r="H29" s="21">
        <v>105</v>
      </c>
      <c r="I29" s="21">
        <v>310162121.50999999</v>
      </c>
      <c r="J29" s="21">
        <v>280</v>
      </c>
      <c r="K29" s="21">
        <v>378013834.75</v>
      </c>
      <c r="L29" s="21">
        <f t="shared" si="0"/>
        <v>471</v>
      </c>
      <c r="M29" s="21">
        <f t="shared" si="1"/>
        <v>1147508998.3699999</v>
      </c>
      <c r="N29" s="21">
        <v>83</v>
      </c>
      <c r="O29" s="21">
        <v>662343258.99000001</v>
      </c>
      <c r="P29" s="21">
        <v>105</v>
      </c>
      <c r="Q29" s="21">
        <v>1078432361.9200001</v>
      </c>
      <c r="R29" s="21">
        <f t="shared" si="9"/>
        <v>188</v>
      </c>
      <c r="S29" s="21">
        <f t="shared" si="10"/>
        <v>1740775620.9100001</v>
      </c>
      <c r="T29" s="21">
        <f t="shared" si="3"/>
        <v>659</v>
      </c>
      <c r="U29" s="21">
        <f t="shared" si="4"/>
        <v>2888284619.2799997</v>
      </c>
      <c r="V29" s="11"/>
    </row>
    <row r="30" spans="1:22" s="5" customFormat="1" x14ac:dyDescent="0.2">
      <c r="A30" s="17">
        <v>23</v>
      </c>
      <c r="B30" s="30" t="s">
        <v>36</v>
      </c>
      <c r="C30" s="1" t="s">
        <v>37</v>
      </c>
      <c r="D30" s="22">
        <v>48</v>
      </c>
      <c r="E30" s="22">
        <v>84118090.370000005</v>
      </c>
      <c r="F30" s="22">
        <v>618</v>
      </c>
      <c r="G30" s="22">
        <v>107205597.66</v>
      </c>
      <c r="H30" s="22">
        <v>11694</v>
      </c>
      <c r="I30" s="22">
        <v>466558389.10000002</v>
      </c>
      <c r="J30" s="22">
        <v>87782</v>
      </c>
      <c r="K30" s="22">
        <v>527032678.4982</v>
      </c>
      <c r="L30" s="20">
        <f t="shared" ref="L30:L33" si="13">D30+F30+H30+J30</f>
        <v>100142</v>
      </c>
      <c r="M30" s="20">
        <f t="shared" ref="M30:M33" si="14">E30+G30+I30+K30</f>
        <v>1184914755.6282001</v>
      </c>
      <c r="N30" s="22">
        <v>127</v>
      </c>
      <c r="O30" s="22">
        <v>797824715.5</v>
      </c>
      <c r="P30" s="22">
        <v>189</v>
      </c>
      <c r="Q30" s="22">
        <v>743390383.88999999</v>
      </c>
      <c r="R30" s="20">
        <f t="shared" ref="R30:R33" si="15">N30+P30</f>
        <v>316</v>
      </c>
      <c r="S30" s="20">
        <f t="shared" ref="S30:S33" si="16">O30+Q30</f>
        <v>1541215099.3899999</v>
      </c>
      <c r="T30" s="20">
        <f t="shared" ref="T30:T33" si="17">L30+R30</f>
        <v>100458</v>
      </c>
      <c r="U30" s="20">
        <f t="shared" ref="U30:U33" si="18">M30+S30</f>
        <v>2726129855.0181999</v>
      </c>
      <c r="V30" s="11"/>
    </row>
    <row r="31" spans="1:22" s="5" customFormat="1" x14ac:dyDescent="0.2">
      <c r="A31" s="14">
        <v>24</v>
      </c>
      <c r="B31" s="29" t="s">
        <v>67</v>
      </c>
      <c r="C31" s="16" t="s">
        <v>68</v>
      </c>
      <c r="D31" s="21">
        <v>391</v>
      </c>
      <c r="E31" s="21">
        <v>109239195.68000001</v>
      </c>
      <c r="F31" s="21">
        <v>2598</v>
      </c>
      <c r="G31" s="21">
        <v>484660532.95999998</v>
      </c>
      <c r="H31" s="21">
        <v>4187</v>
      </c>
      <c r="I31" s="21">
        <v>455368596.25</v>
      </c>
      <c r="J31" s="21">
        <v>16717</v>
      </c>
      <c r="K31" s="21">
        <v>813257472.21000004</v>
      </c>
      <c r="L31" s="21">
        <f t="shared" si="13"/>
        <v>23893</v>
      </c>
      <c r="M31" s="21">
        <f t="shared" si="14"/>
        <v>1862525797.0999999</v>
      </c>
      <c r="N31" s="21">
        <v>91</v>
      </c>
      <c r="O31" s="21">
        <v>709817200.35000002</v>
      </c>
      <c r="P31" s="21">
        <v>68</v>
      </c>
      <c r="Q31" s="21">
        <v>117385958.28</v>
      </c>
      <c r="R31" s="21">
        <f t="shared" si="15"/>
        <v>159</v>
      </c>
      <c r="S31" s="21">
        <f t="shared" si="16"/>
        <v>827203158.63</v>
      </c>
      <c r="T31" s="21">
        <f t="shared" si="17"/>
        <v>24052</v>
      </c>
      <c r="U31" s="21">
        <f t="shared" si="18"/>
        <v>2689728955.73</v>
      </c>
      <c r="V31" s="11"/>
    </row>
    <row r="32" spans="1:22" s="5" customFormat="1" x14ac:dyDescent="0.2">
      <c r="A32" s="17">
        <v>25</v>
      </c>
      <c r="B32" s="30" t="s">
        <v>69</v>
      </c>
      <c r="C32" s="1" t="s">
        <v>70</v>
      </c>
      <c r="D32" s="22">
        <v>2</v>
      </c>
      <c r="E32" s="22">
        <v>61964079.990000002</v>
      </c>
      <c r="F32" s="22">
        <v>20</v>
      </c>
      <c r="G32" s="22">
        <v>59471697.049999997</v>
      </c>
      <c r="H32" s="22">
        <v>23</v>
      </c>
      <c r="I32" s="22">
        <v>364652648.13999999</v>
      </c>
      <c r="J32" s="22">
        <v>137</v>
      </c>
      <c r="K32" s="22">
        <v>108225520.8</v>
      </c>
      <c r="L32" s="20">
        <f t="shared" si="13"/>
        <v>182</v>
      </c>
      <c r="M32" s="20">
        <f t="shared" si="14"/>
        <v>594313945.9799999</v>
      </c>
      <c r="N32" s="22">
        <v>36</v>
      </c>
      <c r="O32" s="22">
        <v>750726527</v>
      </c>
      <c r="P32" s="22">
        <v>56</v>
      </c>
      <c r="Q32" s="22">
        <v>1131977167.5</v>
      </c>
      <c r="R32" s="20">
        <f t="shared" si="15"/>
        <v>92</v>
      </c>
      <c r="S32" s="20">
        <f t="shared" si="16"/>
        <v>1882703694.5</v>
      </c>
      <c r="T32" s="20">
        <f t="shared" si="17"/>
        <v>274</v>
      </c>
      <c r="U32" s="20">
        <f t="shared" si="18"/>
        <v>2477017640.48</v>
      </c>
      <c r="V32" s="11"/>
    </row>
    <row r="33" spans="1:22" s="5" customFormat="1" x14ac:dyDescent="0.2">
      <c r="A33" s="14">
        <v>26</v>
      </c>
      <c r="B33" s="29" t="s">
        <v>65</v>
      </c>
      <c r="C33" s="16" t="s">
        <v>66</v>
      </c>
      <c r="D33" s="21">
        <v>16</v>
      </c>
      <c r="E33" s="21">
        <v>359892284.37</v>
      </c>
      <c r="F33" s="21">
        <v>49</v>
      </c>
      <c r="G33" s="21">
        <v>35823884.340000004</v>
      </c>
      <c r="H33" s="21">
        <v>232</v>
      </c>
      <c r="I33" s="21">
        <v>846233480.84000003</v>
      </c>
      <c r="J33" s="21">
        <v>237</v>
      </c>
      <c r="K33" s="21">
        <v>459960674.81</v>
      </c>
      <c r="L33" s="21">
        <f t="shared" si="13"/>
        <v>534</v>
      </c>
      <c r="M33" s="21">
        <f t="shared" si="14"/>
        <v>1701910324.3600001</v>
      </c>
      <c r="N33" s="21">
        <v>2</v>
      </c>
      <c r="O33" s="21">
        <v>35194908.100000001</v>
      </c>
      <c r="P33" s="21">
        <v>20</v>
      </c>
      <c r="Q33" s="21">
        <v>730195041.10000002</v>
      </c>
      <c r="R33" s="21">
        <f t="shared" si="15"/>
        <v>22</v>
      </c>
      <c r="S33" s="21">
        <f t="shared" si="16"/>
        <v>765389949.20000005</v>
      </c>
      <c r="T33" s="21">
        <f t="shared" si="17"/>
        <v>556</v>
      </c>
      <c r="U33" s="21">
        <f t="shared" si="18"/>
        <v>2467300273.5600004</v>
      </c>
      <c r="V33" s="11"/>
    </row>
    <row r="34" spans="1:22" s="5" customFormat="1" x14ac:dyDescent="0.2">
      <c r="A34" s="17">
        <v>27</v>
      </c>
      <c r="B34" s="30" t="s">
        <v>71</v>
      </c>
      <c r="C34" s="1" t="s">
        <v>72</v>
      </c>
      <c r="D34" s="22">
        <v>787</v>
      </c>
      <c r="E34" s="22">
        <v>86243378.760000005</v>
      </c>
      <c r="F34" s="22">
        <v>2779</v>
      </c>
      <c r="G34" s="22">
        <v>173218193.34</v>
      </c>
      <c r="H34" s="22">
        <v>31663</v>
      </c>
      <c r="I34" s="22">
        <v>477968638.13</v>
      </c>
      <c r="J34" s="22">
        <v>38808</v>
      </c>
      <c r="K34" s="22">
        <v>729761541.75</v>
      </c>
      <c r="L34" s="20">
        <f t="shared" si="0"/>
        <v>74037</v>
      </c>
      <c r="M34" s="20">
        <f t="shared" si="1"/>
        <v>1467191751.98</v>
      </c>
      <c r="N34" s="22">
        <v>849</v>
      </c>
      <c r="O34" s="22">
        <v>588648237.49000001</v>
      </c>
      <c r="P34" s="22">
        <v>12085</v>
      </c>
      <c r="Q34" s="22">
        <v>304217446.94999999</v>
      </c>
      <c r="R34" s="20">
        <f t="shared" si="9"/>
        <v>12934</v>
      </c>
      <c r="S34" s="20">
        <f t="shared" si="10"/>
        <v>892865684.44000006</v>
      </c>
      <c r="T34" s="20">
        <f t="shared" si="3"/>
        <v>86971</v>
      </c>
      <c r="U34" s="20">
        <f t="shared" si="4"/>
        <v>2360057436.4200001</v>
      </c>
      <c r="V34" s="11"/>
    </row>
    <row r="35" spans="1:22" s="5" customFormat="1" x14ac:dyDescent="0.2">
      <c r="A35" s="14">
        <v>28</v>
      </c>
      <c r="B35" s="29" t="s">
        <v>79</v>
      </c>
      <c r="C35" s="16" t="s">
        <v>80</v>
      </c>
      <c r="D35" s="21">
        <v>148</v>
      </c>
      <c r="E35" s="21">
        <v>9904336.25</v>
      </c>
      <c r="F35" s="21">
        <v>1166</v>
      </c>
      <c r="G35" s="21">
        <v>152194743.33000001</v>
      </c>
      <c r="H35" s="21">
        <v>353</v>
      </c>
      <c r="I35" s="21">
        <v>47865684.939999998</v>
      </c>
      <c r="J35" s="21">
        <v>9735</v>
      </c>
      <c r="K35" s="21">
        <v>32952197.82</v>
      </c>
      <c r="L35" s="21">
        <f t="shared" si="0"/>
        <v>11402</v>
      </c>
      <c r="M35" s="21">
        <f t="shared" si="1"/>
        <v>242916962.34</v>
      </c>
      <c r="N35" s="21">
        <v>409</v>
      </c>
      <c r="O35" s="21">
        <v>1009327802.52</v>
      </c>
      <c r="P35" s="21">
        <v>490</v>
      </c>
      <c r="Q35" s="21">
        <v>894760985.63</v>
      </c>
      <c r="R35" s="21">
        <f t="shared" si="9"/>
        <v>899</v>
      </c>
      <c r="S35" s="21">
        <f t="shared" si="10"/>
        <v>1904088788.1500001</v>
      </c>
      <c r="T35" s="21">
        <f t="shared" si="3"/>
        <v>12301</v>
      </c>
      <c r="U35" s="21">
        <f t="shared" si="4"/>
        <v>2147005750.49</v>
      </c>
      <c r="V35" s="11"/>
    </row>
    <row r="36" spans="1:22" s="5" customFormat="1" x14ac:dyDescent="0.2">
      <c r="A36" s="17">
        <v>29</v>
      </c>
      <c r="B36" s="30" t="s">
        <v>89</v>
      </c>
      <c r="C36" s="1" t="s">
        <v>90</v>
      </c>
      <c r="D36" s="22">
        <v>103</v>
      </c>
      <c r="E36" s="22">
        <v>191016454.91999999</v>
      </c>
      <c r="F36" s="22">
        <v>216</v>
      </c>
      <c r="G36" s="22">
        <v>95152927.879999995</v>
      </c>
      <c r="H36" s="22">
        <v>79</v>
      </c>
      <c r="I36" s="22">
        <v>138003316.93000001</v>
      </c>
      <c r="J36" s="22">
        <v>214</v>
      </c>
      <c r="K36" s="22">
        <v>89133454.219999999</v>
      </c>
      <c r="L36" s="20">
        <f t="shared" si="0"/>
        <v>612</v>
      </c>
      <c r="M36" s="20">
        <f t="shared" si="1"/>
        <v>513306153.94999993</v>
      </c>
      <c r="N36" s="22">
        <v>129</v>
      </c>
      <c r="O36" s="22">
        <v>668353520.45000005</v>
      </c>
      <c r="P36" s="22">
        <v>136</v>
      </c>
      <c r="Q36" s="22">
        <v>859224933</v>
      </c>
      <c r="R36" s="20">
        <f t="shared" si="9"/>
        <v>265</v>
      </c>
      <c r="S36" s="20">
        <f t="shared" si="10"/>
        <v>1527578453.45</v>
      </c>
      <c r="T36" s="20">
        <f t="shared" si="3"/>
        <v>877</v>
      </c>
      <c r="U36" s="20">
        <f t="shared" si="4"/>
        <v>2040884607.4000001</v>
      </c>
      <c r="V36" s="11"/>
    </row>
    <row r="37" spans="1:22" s="5" customFormat="1" x14ac:dyDescent="0.2">
      <c r="A37" s="14">
        <v>30</v>
      </c>
      <c r="B37" s="29" t="s">
        <v>28</v>
      </c>
      <c r="C37" s="16" t="s">
        <v>29</v>
      </c>
      <c r="D37" s="21">
        <v>104</v>
      </c>
      <c r="E37" s="21">
        <v>72814974.040000007</v>
      </c>
      <c r="F37" s="21">
        <v>367</v>
      </c>
      <c r="G37" s="21">
        <v>80723550.010000005</v>
      </c>
      <c r="H37" s="21">
        <v>251</v>
      </c>
      <c r="I37" s="21">
        <v>194339986.02000001</v>
      </c>
      <c r="J37" s="21">
        <v>569</v>
      </c>
      <c r="K37" s="21">
        <v>171001368.5</v>
      </c>
      <c r="L37" s="21">
        <f t="shared" si="0"/>
        <v>1291</v>
      </c>
      <c r="M37" s="21">
        <f t="shared" si="1"/>
        <v>518879878.57000005</v>
      </c>
      <c r="N37" s="21">
        <v>152</v>
      </c>
      <c r="O37" s="21">
        <v>777196637.80999994</v>
      </c>
      <c r="P37" s="21">
        <v>240</v>
      </c>
      <c r="Q37" s="21">
        <v>732344319.59000003</v>
      </c>
      <c r="R37" s="21">
        <f t="shared" si="9"/>
        <v>392</v>
      </c>
      <c r="S37" s="21">
        <f t="shared" si="10"/>
        <v>1509540957.4000001</v>
      </c>
      <c r="T37" s="21">
        <f t="shared" si="3"/>
        <v>1683</v>
      </c>
      <c r="U37" s="21">
        <f t="shared" si="4"/>
        <v>2028420835.9700003</v>
      </c>
      <c r="V37" s="11"/>
    </row>
    <row r="38" spans="1:22" s="5" customFormat="1" x14ac:dyDescent="0.2">
      <c r="A38" s="17">
        <v>31</v>
      </c>
      <c r="B38" s="30" t="s">
        <v>81</v>
      </c>
      <c r="C38" s="1" t="s">
        <v>82</v>
      </c>
      <c r="D38" s="22">
        <v>236</v>
      </c>
      <c r="E38" s="22">
        <v>65239411.049999997</v>
      </c>
      <c r="F38" s="22">
        <v>713</v>
      </c>
      <c r="G38" s="22">
        <v>115847786.64</v>
      </c>
      <c r="H38" s="22">
        <v>54152</v>
      </c>
      <c r="I38" s="22">
        <v>457188354.44</v>
      </c>
      <c r="J38" s="22">
        <v>47405</v>
      </c>
      <c r="K38" s="22">
        <v>481610131.70999998</v>
      </c>
      <c r="L38" s="20">
        <f t="shared" si="0"/>
        <v>102506</v>
      </c>
      <c r="M38" s="20">
        <f t="shared" si="1"/>
        <v>1119885683.8399999</v>
      </c>
      <c r="N38" s="22">
        <v>391</v>
      </c>
      <c r="O38" s="22">
        <v>423818470.50999999</v>
      </c>
      <c r="P38" s="22">
        <v>1502</v>
      </c>
      <c r="Q38" s="22">
        <v>439727936.05000001</v>
      </c>
      <c r="R38" s="20">
        <f t="shared" si="9"/>
        <v>1893</v>
      </c>
      <c r="S38" s="20">
        <f t="shared" si="10"/>
        <v>863546406.55999994</v>
      </c>
      <c r="T38" s="20">
        <f t="shared" si="3"/>
        <v>104399</v>
      </c>
      <c r="U38" s="20">
        <f t="shared" si="4"/>
        <v>1983432090.3999999</v>
      </c>
      <c r="V38" s="11"/>
    </row>
    <row r="39" spans="1:22" s="5" customFormat="1" x14ac:dyDescent="0.2">
      <c r="A39" s="14">
        <v>32</v>
      </c>
      <c r="B39" s="29" t="s">
        <v>40</v>
      </c>
      <c r="C39" s="16" t="s">
        <v>41</v>
      </c>
      <c r="D39" s="21"/>
      <c r="E39" s="21"/>
      <c r="F39" s="21"/>
      <c r="G39" s="21"/>
      <c r="H39" s="21">
        <v>128</v>
      </c>
      <c r="I39" s="21">
        <v>690544778.89999998</v>
      </c>
      <c r="J39" s="21">
        <v>121</v>
      </c>
      <c r="K39" s="21">
        <v>689744683.37</v>
      </c>
      <c r="L39" s="21">
        <f t="shared" si="0"/>
        <v>249</v>
      </c>
      <c r="M39" s="21">
        <f t="shared" si="1"/>
        <v>1380289462.27</v>
      </c>
      <c r="N39" s="21">
        <v>9</v>
      </c>
      <c r="O39" s="21">
        <v>125604144.14</v>
      </c>
      <c r="P39" s="21">
        <v>5</v>
      </c>
      <c r="Q39" s="21">
        <v>601238.64</v>
      </c>
      <c r="R39" s="21">
        <f t="shared" si="9"/>
        <v>14</v>
      </c>
      <c r="S39" s="21">
        <f t="shared" si="10"/>
        <v>126205382.78</v>
      </c>
      <c r="T39" s="21">
        <f t="shared" si="3"/>
        <v>263</v>
      </c>
      <c r="U39" s="21">
        <f t="shared" si="4"/>
        <v>1506494845.05</v>
      </c>
      <c r="V39" s="11"/>
    </row>
    <row r="40" spans="1:22" s="5" customFormat="1" x14ac:dyDescent="0.2">
      <c r="A40" s="17">
        <v>33</v>
      </c>
      <c r="B40" s="30" t="s">
        <v>73</v>
      </c>
      <c r="C40" s="1" t="s">
        <v>74</v>
      </c>
      <c r="D40" s="22">
        <v>8</v>
      </c>
      <c r="E40" s="22">
        <v>1565152.71</v>
      </c>
      <c r="F40" s="22">
        <v>132</v>
      </c>
      <c r="G40" s="22">
        <v>76595985.400000006</v>
      </c>
      <c r="H40" s="22">
        <v>87650</v>
      </c>
      <c r="I40" s="22">
        <v>246753296.99000001</v>
      </c>
      <c r="J40" s="22">
        <v>4069</v>
      </c>
      <c r="K40" s="22">
        <v>71539589.049999997</v>
      </c>
      <c r="L40" s="20">
        <f t="shared" si="0"/>
        <v>91859</v>
      </c>
      <c r="M40" s="20">
        <f t="shared" si="1"/>
        <v>396454024.15000004</v>
      </c>
      <c r="N40" s="22">
        <v>1486</v>
      </c>
      <c r="O40" s="22">
        <v>341266536.51999998</v>
      </c>
      <c r="P40" s="22">
        <v>7451</v>
      </c>
      <c r="Q40" s="22">
        <v>452270202.79000002</v>
      </c>
      <c r="R40" s="20">
        <f t="shared" si="9"/>
        <v>8937</v>
      </c>
      <c r="S40" s="20">
        <f t="shared" si="10"/>
        <v>793536739.30999994</v>
      </c>
      <c r="T40" s="20">
        <f t="shared" si="3"/>
        <v>100796</v>
      </c>
      <c r="U40" s="20">
        <f t="shared" si="4"/>
        <v>1189990763.46</v>
      </c>
      <c r="V40" s="11"/>
    </row>
    <row r="41" spans="1:22" s="5" customFormat="1" x14ac:dyDescent="0.2">
      <c r="A41" s="14">
        <v>34</v>
      </c>
      <c r="B41" s="29" t="s">
        <v>93</v>
      </c>
      <c r="C41" s="16" t="s">
        <v>94</v>
      </c>
      <c r="D41" s="21">
        <v>78</v>
      </c>
      <c r="E41" s="21">
        <v>130747048.31999999</v>
      </c>
      <c r="F41" s="21">
        <v>243</v>
      </c>
      <c r="G41" s="21">
        <v>50268788.57</v>
      </c>
      <c r="H41" s="21">
        <v>29</v>
      </c>
      <c r="I41" s="21">
        <v>306748714.11000001</v>
      </c>
      <c r="J41" s="21">
        <v>203</v>
      </c>
      <c r="K41" s="21">
        <v>267474353</v>
      </c>
      <c r="L41" s="21">
        <f t="shared" si="0"/>
        <v>553</v>
      </c>
      <c r="M41" s="21">
        <f t="shared" si="1"/>
        <v>755238904</v>
      </c>
      <c r="N41" s="21">
        <v>35</v>
      </c>
      <c r="O41" s="21">
        <v>127411659.59</v>
      </c>
      <c r="P41" s="21">
        <v>33</v>
      </c>
      <c r="Q41" s="21">
        <v>139583605.28</v>
      </c>
      <c r="R41" s="21">
        <f t="shared" si="9"/>
        <v>68</v>
      </c>
      <c r="S41" s="21">
        <f t="shared" si="10"/>
        <v>266995264.87</v>
      </c>
      <c r="T41" s="21">
        <f t="shared" si="3"/>
        <v>621</v>
      </c>
      <c r="U41" s="21">
        <f t="shared" si="4"/>
        <v>1022234168.87</v>
      </c>
      <c r="V41" s="11"/>
    </row>
    <row r="42" spans="1:22" s="5" customFormat="1" x14ac:dyDescent="0.2">
      <c r="A42" s="17">
        <v>35</v>
      </c>
      <c r="B42" s="30" t="s">
        <v>99</v>
      </c>
      <c r="C42" s="1" t="s">
        <v>100</v>
      </c>
      <c r="D42" s="22"/>
      <c r="E42" s="22"/>
      <c r="F42" s="22"/>
      <c r="G42" s="22"/>
      <c r="H42" s="22">
        <v>680098</v>
      </c>
      <c r="I42" s="22">
        <v>329545347.25</v>
      </c>
      <c r="J42" s="22">
        <v>692882</v>
      </c>
      <c r="K42" s="22">
        <v>294334258.80000001</v>
      </c>
      <c r="L42" s="20">
        <f t="shared" si="0"/>
        <v>1372980</v>
      </c>
      <c r="M42" s="20">
        <f t="shared" si="1"/>
        <v>623879606.04999995</v>
      </c>
      <c r="N42" s="22">
        <v>998</v>
      </c>
      <c r="O42" s="22">
        <v>174560871.09</v>
      </c>
      <c r="P42" s="22">
        <v>1007</v>
      </c>
      <c r="Q42" s="22">
        <v>209772630.38</v>
      </c>
      <c r="R42" s="20">
        <f t="shared" si="9"/>
        <v>2005</v>
      </c>
      <c r="S42" s="20">
        <f t="shared" si="10"/>
        <v>384333501.47000003</v>
      </c>
      <c r="T42" s="20">
        <f t="shared" si="3"/>
        <v>1374985</v>
      </c>
      <c r="U42" s="20">
        <f t="shared" si="4"/>
        <v>1008213107.52</v>
      </c>
      <c r="V42" s="11"/>
    </row>
    <row r="43" spans="1:22" s="5" customFormat="1" x14ac:dyDescent="0.2">
      <c r="A43" s="14">
        <v>36</v>
      </c>
      <c r="B43" s="29" t="s">
        <v>85</v>
      </c>
      <c r="C43" s="16" t="s">
        <v>86</v>
      </c>
      <c r="D43" s="21">
        <v>76</v>
      </c>
      <c r="E43" s="21">
        <v>60472608.950000003</v>
      </c>
      <c r="F43" s="21">
        <v>244</v>
      </c>
      <c r="G43" s="21">
        <v>137679751.37</v>
      </c>
      <c r="H43" s="21">
        <v>495</v>
      </c>
      <c r="I43" s="21">
        <v>141707499.03999999</v>
      </c>
      <c r="J43" s="21">
        <v>1041</v>
      </c>
      <c r="K43" s="21">
        <v>127626054.25</v>
      </c>
      <c r="L43" s="21">
        <f t="shared" si="0"/>
        <v>1856</v>
      </c>
      <c r="M43" s="21">
        <f t="shared" si="1"/>
        <v>467485913.61000001</v>
      </c>
      <c r="N43" s="21">
        <v>73</v>
      </c>
      <c r="O43" s="21">
        <v>239470249.63999999</v>
      </c>
      <c r="P43" s="21">
        <v>70</v>
      </c>
      <c r="Q43" s="21">
        <v>204865751.62</v>
      </c>
      <c r="R43" s="21">
        <f t="shared" si="9"/>
        <v>143</v>
      </c>
      <c r="S43" s="21">
        <f t="shared" si="10"/>
        <v>444336001.25999999</v>
      </c>
      <c r="T43" s="21">
        <f t="shared" si="3"/>
        <v>1999</v>
      </c>
      <c r="U43" s="21">
        <f t="shared" si="4"/>
        <v>911821914.87</v>
      </c>
      <c r="V43" s="11"/>
    </row>
    <row r="44" spans="1:22" s="5" customFormat="1" x14ac:dyDescent="0.2">
      <c r="A44" s="17">
        <v>37</v>
      </c>
      <c r="B44" s="30" t="s">
        <v>95</v>
      </c>
      <c r="C44" s="1" t="s">
        <v>96</v>
      </c>
      <c r="D44" s="22">
        <v>4</v>
      </c>
      <c r="E44" s="22">
        <v>2193985.14</v>
      </c>
      <c r="F44" s="22">
        <v>36</v>
      </c>
      <c r="G44" s="22">
        <v>5362019.1100000003</v>
      </c>
      <c r="H44" s="22">
        <v>41</v>
      </c>
      <c r="I44" s="22">
        <v>187005094.52000001</v>
      </c>
      <c r="J44" s="22">
        <v>251</v>
      </c>
      <c r="K44" s="22">
        <v>153484489.09999999</v>
      </c>
      <c r="L44" s="20">
        <f t="shared" si="0"/>
        <v>332</v>
      </c>
      <c r="M44" s="20">
        <f t="shared" si="1"/>
        <v>348045587.87</v>
      </c>
      <c r="N44" s="22">
        <v>25</v>
      </c>
      <c r="O44" s="22">
        <v>305830523.29000002</v>
      </c>
      <c r="P44" s="22">
        <v>26</v>
      </c>
      <c r="Q44" s="22">
        <v>233545513.34</v>
      </c>
      <c r="R44" s="20">
        <f t="shared" si="9"/>
        <v>51</v>
      </c>
      <c r="S44" s="20">
        <f t="shared" si="10"/>
        <v>539376036.63</v>
      </c>
      <c r="T44" s="20">
        <f t="shared" si="3"/>
        <v>383</v>
      </c>
      <c r="U44" s="20">
        <f t="shared" si="4"/>
        <v>887421624.5</v>
      </c>
      <c r="V44" s="11"/>
    </row>
    <row r="45" spans="1:22" s="5" customFormat="1" x14ac:dyDescent="0.2">
      <c r="A45" s="14">
        <v>38</v>
      </c>
      <c r="B45" s="15" t="s">
        <v>87</v>
      </c>
      <c r="C45" s="16" t="s">
        <v>88</v>
      </c>
      <c r="D45" s="21">
        <v>71</v>
      </c>
      <c r="E45" s="21">
        <v>42651332.590000004</v>
      </c>
      <c r="F45" s="21">
        <v>426</v>
      </c>
      <c r="G45" s="21">
        <v>169339245.69</v>
      </c>
      <c r="H45" s="21">
        <v>43</v>
      </c>
      <c r="I45" s="21">
        <v>20074120.960000001</v>
      </c>
      <c r="J45" s="21">
        <v>480</v>
      </c>
      <c r="K45" s="21">
        <v>29405789.579999998</v>
      </c>
      <c r="L45" s="21">
        <f t="shared" si="0"/>
        <v>1020</v>
      </c>
      <c r="M45" s="21">
        <f t="shared" si="1"/>
        <v>261470488.81999999</v>
      </c>
      <c r="N45" s="21">
        <v>93</v>
      </c>
      <c r="O45" s="21">
        <v>294956405.22000003</v>
      </c>
      <c r="P45" s="21">
        <v>82</v>
      </c>
      <c r="Q45" s="21">
        <v>241511952.28999999</v>
      </c>
      <c r="R45" s="21">
        <f t="shared" si="9"/>
        <v>175</v>
      </c>
      <c r="S45" s="21">
        <f t="shared" si="10"/>
        <v>536468357.50999999</v>
      </c>
      <c r="T45" s="21">
        <f t="shared" si="3"/>
        <v>1195</v>
      </c>
      <c r="U45" s="21">
        <f t="shared" si="4"/>
        <v>797938846.32999992</v>
      </c>
      <c r="V45" s="11"/>
    </row>
    <row r="46" spans="1:22" s="5" customFormat="1" x14ac:dyDescent="0.2">
      <c r="A46" s="17">
        <v>39</v>
      </c>
      <c r="B46" s="30" t="s">
        <v>105</v>
      </c>
      <c r="C46" s="1" t="s">
        <v>106</v>
      </c>
      <c r="D46" s="22">
        <v>359</v>
      </c>
      <c r="E46" s="22">
        <v>51106723.130000003</v>
      </c>
      <c r="F46" s="22">
        <v>1418</v>
      </c>
      <c r="G46" s="22">
        <v>71897801.469999999</v>
      </c>
      <c r="H46" s="22">
        <v>8243</v>
      </c>
      <c r="I46" s="22">
        <v>173268077.79280001</v>
      </c>
      <c r="J46" s="22">
        <v>9666</v>
      </c>
      <c r="K46" s="22">
        <v>119678189.40000001</v>
      </c>
      <c r="L46" s="20">
        <f t="shared" si="0"/>
        <v>19686</v>
      </c>
      <c r="M46" s="20">
        <f t="shared" si="1"/>
        <v>415950791.79279995</v>
      </c>
      <c r="N46" s="22">
        <v>29</v>
      </c>
      <c r="O46" s="22">
        <v>81672171.870000005</v>
      </c>
      <c r="P46" s="22">
        <v>37</v>
      </c>
      <c r="Q46" s="22">
        <v>118382430.72</v>
      </c>
      <c r="R46" s="20">
        <f t="shared" si="9"/>
        <v>66</v>
      </c>
      <c r="S46" s="20">
        <f t="shared" si="10"/>
        <v>200054602.59</v>
      </c>
      <c r="T46" s="20">
        <f t="shared" si="3"/>
        <v>19752</v>
      </c>
      <c r="U46" s="20">
        <f t="shared" si="4"/>
        <v>616005394.38279998</v>
      </c>
      <c r="V46" s="11"/>
    </row>
    <row r="47" spans="1:22" s="5" customFormat="1" x14ac:dyDescent="0.2">
      <c r="A47" s="14">
        <v>40</v>
      </c>
      <c r="B47" s="29" t="s">
        <v>119</v>
      </c>
      <c r="C47" s="16" t="s">
        <v>120</v>
      </c>
      <c r="D47" s="21">
        <v>31</v>
      </c>
      <c r="E47" s="21">
        <v>67743455.459999993</v>
      </c>
      <c r="F47" s="21">
        <v>86</v>
      </c>
      <c r="G47" s="21">
        <v>33702731.049999997</v>
      </c>
      <c r="H47" s="21">
        <v>13990</v>
      </c>
      <c r="I47" s="21">
        <v>63449148.049999997</v>
      </c>
      <c r="J47" s="21">
        <v>87505</v>
      </c>
      <c r="K47" s="21">
        <v>179896970.13999999</v>
      </c>
      <c r="L47" s="21">
        <f t="shared" si="0"/>
        <v>101612</v>
      </c>
      <c r="M47" s="21">
        <f t="shared" si="1"/>
        <v>344792304.69999999</v>
      </c>
      <c r="N47" s="21">
        <v>254</v>
      </c>
      <c r="O47" s="21">
        <v>168118308.91</v>
      </c>
      <c r="P47" s="21">
        <v>56</v>
      </c>
      <c r="Q47" s="21">
        <v>92414184.959999993</v>
      </c>
      <c r="R47" s="21">
        <f t="shared" si="9"/>
        <v>310</v>
      </c>
      <c r="S47" s="21">
        <f t="shared" si="10"/>
        <v>260532493.87</v>
      </c>
      <c r="T47" s="21">
        <f t="shared" si="3"/>
        <v>101922</v>
      </c>
      <c r="U47" s="21">
        <f t="shared" si="4"/>
        <v>605324798.56999993</v>
      </c>
      <c r="V47" s="11"/>
    </row>
    <row r="48" spans="1:22" s="5" customFormat="1" x14ac:dyDescent="0.2">
      <c r="A48" s="17">
        <v>41</v>
      </c>
      <c r="B48" s="30" t="s">
        <v>179</v>
      </c>
      <c r="C48" s="1" t="s">
        <v>180</v>
      </c>
      <c r="D48" s="22">
        <v>11</v>
      </c>
      <c r="E48" s="22">
        <v>36255463.32</v>
      </c>
      <c r="F48" s="22">
        <v>7</v>
      </c>
      <c r="G48" s="22">
        <v>854349.29</v>
      </c>
      <c r="H48" s="22">
        <v>9</v>
      </c>
      <c r="I48" s="22">
        <v>11546242.310000001</v>
      </c>
      <c r="J48" s="22">
        <v>18</v>
      </c>
      <c r="K48" s="22">
        <v>37385458</v>
      </c>
      <c r="L48" s="20">
        <f t="shared" si="0"/>
        <v>45</v>
      </c>
      <c r="M48" s="20">
        <f t="shared" si="1"/>
        <v>86041512.920000002</v>
      </c>
      <c r="N48" s="22">
        <v>21</v>
      </c>
      <c r="O48" s="22">
        <v>194618072.50999999</v>
      </c>
      <c r="P48" s="22">
        <v>32</v>
      </c>
      <c r="Q48" s="22">
        <v>203353087.97</v>
      </c>
      <c r="R48" s="20">
        <f t="shared" si="9"/>
        <v>53</v>
      </c>
      <c r="S48" s="20">
        <f t="shared" si="10"/>
        <v>397971160.48000002</v>
      </c>
      <c r="T48" s="20">
        <f t="shared" si="3"/>
        <v>98</v>
      </c>
      <c r="U48" s="20">
        <f t="shared" si="4"/>
        <v>484012673.40000004</v>
      </c>
      <c r="V48" s="11"/>
    </row>
    <row r="49" spans="1:22" s="5" customFormat="1" x14ac:dyDescent="0.2">
      <c r="A49" s="14">
        <v>42</v>
      </c>
      <c r="B49" s="29" t="s">
        <v>133</v>
      </c>
      <c r="C49" s="16" t="s">
        <v>134</v>
      </c>
      <c r="D49" s="21">
        <v>36</v>
      </c>
      <c r="E49" s="21">
        <v>207237657.38999999</v>
      </c>
      <c r="F49" s="21">
        <v>9</v>
      </c>
      <c r="G49" s="21">
        <v>750615.79</v>
      </c>
      <c r="H49" s="21">
        <v>33</v>
      </c>
      <c r="I49" s="21">
        <v>5487088.71</v>
      </c>
      <c r="J49" s="21">
        <v>94</v>
      </c>
      <c r="K49" s="21">
        <v>10585550.810000001</v>
      </c>
      <c r="L49" s="21">
        <f t="shared" si="0"/>
        <v>172</v>
      </c>
      <c r="M49" s="21">
        <f t="shared" si="1"/>
        <v>224060912.69999999</v>
      </c>
      <c r="N49" s="21">
        <v>29</v>
      </c>
      <c r="O49" s="21">
        <v>23583997.960000001</v>
      </c>
      <c r="P49" s="21">
        <v>79</v>
      </c>
      <c r="Q49" s="21">
        <v>224989521.61000001</v>
      </c>
      <c r="R49" s="21">
        <f t="shared" si="9"/>
        <v>108</v>
      </c>
      <c r="S49" s="21">
        <f t="shared" si="10"/>
        <v>248573519.57000002</v>
      </c>
      <c r="T49" s="21">
        <f t="shared" si="3"/>
        <v>280</v>
      </c>
      <c r="U49" s="21">
        <f t="shared" si="4"/>
        <v>472634432.26999998</v>
      </c>
      <c r="V49" s="11"/>
    </row>
    <row r="50" spans="1:22" s="5" customFormat="1" x14ac:dyDescent="0.2">
      <c r="A50" s="17">
        <v>43</v>
      </c>
      <c r="B50" s="30" t="s">
        <v>107</v>
      </c>
      <c r="C50" s="1" t="s">
        <v>108</v>
      </c>
      <c r="D50" s="22"/>
      <c r="E50" s="22"/>
      <c r="F50" s="22"/>
      <c r="G50" s="22"/>
      <c r="H50" s="22">
        <v>220</v>
      </c>
      <c r="I50" s="22">
        <v>196303335.97999999</v>
      </c>
      <c r="J50" s="22">
        <v>158</v>
      </c>
      <c r="K50" s="22">
        <v>185718567.31999999</v>
      </c>
      <c r="L50" s="20">
        <f t="shared" si="0"/>
        <v>378</v>
      </c>
      <c r="M50" s="20">
        <f t="shared" si="1"/>
        <v>382021903.29999995</v>
      </c>
      <c r="N50" s="22">
        <v>24</v>
      </c>
      <c r="O50" s="22">
        <v>39267092</v>
      </c>
      <c r="P50" s="22">
        <v>67</v>
      </c>
      <c r="Q50" s="22">
        <v>49862618.380000003</v>
      </c>
      <c r="R50" s="20">
        <f t="shared" si="9"/>
        <v>91</v>
      </c>
      <c r="S50" s="20">
        <f t="shared" si="10"/>
        <v>89129710.379999995</v>
      </c>
      <c r="T50" s="20">
        <f t="shared" si="3"/>
        <v>469</v>
      </c>
      <c r="U50" s="20">
        <f t="shared" si="4"/>
        <v>471151613.67999995</v>
      </c>
      <c r="V50" s="11"/>
    </row>
    <row r="51" spans="1:22" s="5" customFormat="1" x14ac:dyDescent="0.2">
      <c r="A51" s="14">
        <v>44</v>
      </c>
      <c r="B51" s="29" t="s">
        <v>101</v>
      </c>
      <c r="C51" s="16" t="s">
        <v>102</v>
      </c>
      <c r="D51" s="21">
        <v>63</v>
      </c>
      <c r="E51" s="21">
        <v>87093015.659999996</v>
      </c>
      <c r="F51" s="21">
        <v>140</v>
      </c>
      <c r="G51" s="21">
        <v>5247310.9400000004</v>
      </c>
      <c r="H51" s="21">
        <v>2734</v>
      </c>
      <c r="I51" s="21">
        <v>96332756.709999993</v>
      </c>
      <c r="J51" s="21">
        <v>331</v>
      </c>
      <c r="K51" s="21">
        <v>22087383.079999998</v>
      </c>
      <c r="L51" s="21">
        <f t="shared" si="0"/>
        <v>3268</v>
      </c>
      <c r="M51" s="21">
        <f t="shared" si="1"/>
        <v>210760466.38999999</v>
      </c>
      <c r="N51" s="21">
        <v>10</v>
      </c>
      <c r="O51" s="21">
        <v>19006500</v>
      </c>
      <c r="P51" s="21">
        <v>30</v>
      </c>
      <c r="Q51" s="21">
        <v>132599520</v>
      </c>
      <c r="R51" s="21">
        <f t="shared" si="9"/>
        <v>40</v>
      </c>
      <c r="S51" s="21">
        <f t="shared" si="10"/>
        <v>151606020</v>
      </c>
      <c r="T51" s="21">
        <f t="shared" si="3"/>
        <v>3308</v>
      </c>
      <c r="U51" s="21">
        <f t="shared" si="4"/>
        <v>362366486.38999999</v>
      </c>
      <c r="V51" s="11"/>
    </row>
    <row r="52" spans="1:22" s="5" customFormat="1" x14ac:dyDescent="0.2">
      <c r="A52" s="17">
        <v>45</v>
      </c>
      <c r="B52" s="30" t="s">
        <v>188</v>
      </c>
      <c r="C52" s="1" t="s">
        <v>189</v>
      </c>
      <c r="D52" s="22"/>
      <c r="E52" s="22"/>
      <c r="F52" s="22"/>
      <c r="G52" s="22"/>
      <c r="H52" s="22">
        <v>14</v>
      </c>
      <c r="I52" s="22">
        <v>14208064.93</v>
      </c>
      <c r="J52" s="22">
        <v>47</v>
      </c>
      <c r="K52" s="22">
        <v>178579489.13</v>
      </c>
      <c r="L52" s="20">
        <f t="shared" si="0"/>
        <v>61</v>
      </c>
      <c r="M52" s="20">
        <f t="shared" si="1"/>
        <v>192787554.06</v>
      </c>
      <c r="N52" s="22">
        <v>8</v>
      </c>
      <c r="O52" s="22">
        <v>162000000</v>
      </c>
      <c r="P52" s="22"/>
      <c r="Q52" s="22"/>
      <c r="R52" s="20">
        <f t="shared" si="9"/>
        <v>8</v>
      </c>
      <c r="S52" s="20">
        <f t="shared" si="10"/>
        <v>162000000</v>
      </c>
      <c r="T52" s="20">
        <f t="shared" si="3"/>
        <v>69</v>
      </c>
      <c r="U52" s="20">
        <f t="shared" si="4"/>
        <v>354787554.06</v>
      </c>
      <c r="V52" s="11"/>
    </row>
    <row r="53" spans="1:22" s="5" customFormat="1" x14ac:dyDescent="0.2">
      <c r="A53" s="14">
        <v>46</v>
      </c>
      <c r="B53" s="15" t="s">
        <v>125</v>
      </c>
      <c r="C53" s="16" t="s">
        <v>126</v>
      </c>
      <c r="D53" s="21">
        <v>86</v>
      </c>
      <c r="E53" s="21">
        <v>16038879.810000001</v>
      </c>
      <c r="F53" s="21">
        <v>59</v>
      </c>
      <c r="G53" s="21">
        <v>6298913.79</v>
      </c>
      <c r="H53" s="21">
        <v>4547</v>
      </c>
      <c r="I53" s="21">
        <v>126188451.41</v>
      </c>
      <c r="J53" s="21">
        <v>224</v>
      </c>
      <c r="K53" s="21">
        <v>17140152.469999999</v>
      </c>
      <c r="L53" s="21">
        <f t="shared" si="0"/>
        <v>4916</v>
      </c>
      <c r="M53" s="21">
        <f t="shared" si="1"/>
        <v>165666397.47999999</v>
      </c>
      <c r="N53" s="21">
        <v>62</v>
      </c>
      <c r="O53" s="21">
        <v>15592662.880000001</v>
      </c>
      <c r="P53" s="21">
        <v>189</v>
      </c>
      <c r="Q53" s="21">
        <v>134380485.33000001</v>
      </c>
      <c r="R53" s="21">
        <f t="shared" si="9"/>
        <v>251</v>
      </c>
      <c r="S53" s="21">
        <f t="shared" si="10"/>
        <v>149973148.21000001</v>
      </c>
      <c r="T53" s="21">
        <f t="shared" si="3"/>
        <v>5167</v>
      </c>
      <c r="U53" s="21">
        <f t="shared" si="4"/>
        <v>315639545.69</v>
      </c>
      <c r="V53" s="11"/>
    </row>
    <row r="54" spans="1:22" s="5" customFormat="1" x14ac:dyDescent="0.2">
      <c r="A54" s="17">
        <v>47</v>
      </c>
      <c r="B54" s="30" t="s">
        <v>117</v>
      </c>
      <c r="C54" s="1" t="s">
        <v>118</v>
      </c>
      <c r="D54" s="22">
        <v>105</v>
      </c>
      <c r="E54" s="22">
        <v>55472866.520000003</v>
      </c>
      <c r="F54" s="22">
        <v>97</v>
      </c>
      <c r="G54" s="22">
        <v>3944144.33</v>
      </c>
      <c r="H54" s="22">
        <v>7593</v>
      </c>
      <c r="I54" s="22">
        <v>30390569.920000002</v>
      </c>
      <c r="J54" s="22">
        <v>3276</v>
      </c>
      <c r="K54" s="22">
        <v>61865825.890000001</v>
      </c>
      <c r="L54" s="20">
        <f t="shared" si="0"/>
        <v>11071</v>
      </c>
      <c r="M54" s="20">
        <f t="shared" si="1"/>
        <v>151673406.66000003</v>
      </c>
      <c r="N54" s="22">
        <v>178</v>
      </c>
      <c r="O54" s="22">
        <v>80793268.019999996</v>
      </c>
      <c r="P54" s="22">
        <v>182</v>
      </c>
      <c r="Q54" s="22">
        <v>74466149.040000007</v>
      </c>
      <c r="R54" s="20">
        <f t="shared" si="9"/>
        <v>360</v>
      </c>
      <c r="S54" s="20">
        <f t="shared" si="10"/>
        <v>155259417.06</v>
      </c>
      <c r="T54" s="20">
        <f t="shared" si="3"/>
        <v>11431</v>
      </c>
      <c r="U54" s="20">
        <f t="shared" si="4"/>
        <v>306932823.72000003</v>
      </c>
      <c r="V54" s="11"/>
    </row>
    <row r="55" spans="1:22" s="5" customFormat="1" x14ac:dyDescent="0.2">
      <c r="A55" s="14">
        <v>48</v>
      </c>
      <c r="B55" s="29" t="s">
        <v>109</v>
      </c>
      <c r="C55" s="16" t="s">
        <v>110</v>
      </c>
      <c r="D55" s="21">
        <v>1</v>
      </c>
      <c r="E55" s="21">
        <v>4000000</v>
      </c>
      <c r="F55" s="21"/>
      <c r="G55" s="21"/>
      <c r="H55" s="21">
        <v>4</v>
      </c>
      <c r="I55" s="21">
        <v>2083961.66</v>
      </c>
      <c r="J55" s="21">
        <v>148</v>
      </c>
      <c r="K55" s="21">
        <v>75911136.579999998</v>
      </c>
      <c r="L55" s="21">
        <f t="shared" si="0"/>
        <v>153</v>
      </c>
      <c r="M55" s="21">
        <f t="shared" si="1"/>
        <v>81995098.239999995</v>
      </c>
      <c r="N55" s="21">
        <v>9</v>
      </c>
      <c r="O55" s="21">
        <v>120000000</v>
      </c>
      <c r="P55" s="21">
        <v>2</v>
      </c>
      <c r="Q55" s="21">
        <v>100000000</v>
      </c>
      <c r="R55" s="21">
        <f t="shared" si="9"/>
        <v>11</v>
      </c>
      <c r="S55" s="21">
        <f t="shared" si="10"/>
        <v>220000000</v>
      </c>
      <c r="T55" s="21">
        <f t="shared" si="3"/>
        <v>164</v>
      </c>
      <c r="U55" s="21">
        <f t="shared" si="4"/>
        <v>301995098.24000001</v>
      </c>
      <c r="V55" s="11"/>
    </row>
    <row r="56" spans="1:22" s="5" customFormat="1" x14ac:dyDescent="0.2">
      <c r="A56" s="17">
        <v>49</v>
      </c>
      <c r="B56" s="30" t="s">
        <v>103</v>
      </c>
      <c r="C56" s="1" t="s">
        <v>104</v>
      </c>
      <c r="D56" s="22">
        <v>1</v>
      </c>
      <c r="E56" s="22">
        <v>12000000</v>
      </c>
      <c r="F56" s="22">
        <v>6</v>
      </c>
      <c r="G56" s="22">
        <v>3160268.76</v>
      </c>
      <c r="H56" s="22">
        <v>121</v>
      </c>
      <c r="I56" s="22">
        <v>58869965.840000004</v>
      </c>
      <c r="J56" s="22">
        <v>322</v>
      </c>
      <c r="K56" s="22">
        <v>47724575.109999999</v>
      </c>
      <c r="L56" s="20">
        <f t="shared" si="0"/>
        <v>450</v>
      </c>
      <c r="M56" s="20">
        <f t="shared" si="1"/>
        <v>121754809.71000001</v>
      </c>
      <c r="N56" s="22">
        <v>36</v>
      </c>
      <c r="O56" s="22">
        <v>50339051.509999998</v>
      </c>
      <c r="P56" s="22">
        <v>29</v>
      </c>
      <c r="Q56" s="22">
        <v>120123000</v>
      </c>
      <c r="R56" s="20">
        <f t="shared" si="9"/>
        <v>65</v>
      </c>
      <c r="S56" s="20">
        <f t="shared" si="10"/>
        <v>170462051.50999999</v>
      </c>
      <c r="T56" s="20">
        <f t="shared" si="3"/>
        <v>515</v>
      </c>
      <c r="U56" s="20">
        <f t="shared" si="4"/>
        <v>292216861.22000003</v>
      </c>
      <c r="V56" s="11"/>
    </row>
    <row r="57" spans="1:22" s="5" customFormat="1" x14ac:dyDescent="0.2">
      <c r="A57" s="14">
        <v>50</v>
      </c>
      <c r="B57" s="29" t="s">
        <v>127</v>
      </c>
      <c r="C57" s="16" t="s">
        <v>128</v>
      </c>
      <c r="D57" s="21">
        <v>209</v>
      </c>
      <c r="E57" s="21">
        <v>5943548.8600000003</v>
      </c>
      <c r="F57" s="21">
        <v>2034</v>
      </c>
      <c r="G57" s="21">
        <v>45760679.640000001</v>
      </c>
      <c r="H57" s="21">
        <v>2216</v>
      </c>
      <c r="I57" s="21">
        <v>47945612.030000001</v>
      </c>
      <c r="J57" s="21">
        <v>4757</v>
      </c>
      <c r="K57" s="21">
        <v>62504488.020000003</v>
      </c>
      <c r="L57" s="21">
        <f t="shared" si="0"/>
        <v>9216</v>
      </c>
      <c r="M57" s="21">
        <f t="shared" si="1"/>
        <v>162154328.55000001</v>
      </c>
      <c r="N57" s="21">
        <v>552</v>
      </c>
      <c r="O57" s="21">
        <v>82225028.359999999</v>
      </c>
      <c r="P57" s="21">
        <v>159</v>
      </c>
      <c r="Q57" s="21">
        <v>27815812.300000001</v>
      </c>
      <c r="R57" s="21">
        <f t="shared" si="9"/>
        <v>711</v>
      </c>
      <c r="S57" s="21">
        <f t="shared" si="10"/>
        <v>110040840.66</v>
      </c>
      <c r="T57" s="21">
        <f t="shared" si="3"/>
        <v>9927</v>
      </c>
      <c r="U57" s="21">
        <f t="shared" si="4"/>
        <v>272195169.21000004</v>
      </c>
      <c r="V57" s="11"/>
    </row>
    <row r="58" spans="1:22" s="5" customFormat="1" x14ac:dyDescent="0.2">
      <c r="A58" s="17">
        <v>51</v>
      </c>
      <c r="B58" s="30" t="s">
        <v>115</v>
      </c>
      <c r="C58" s="1" t="s">
        <v>116</v>
      </c>
      <c r="D58" s="22">
        <v>951</v>
      </c>
      <c r="E58" s="22">
        <v>43644176.399999999</v>
      </c>
      <c r="F58" s="22">
        <v>1207</v>
      </c>
      <c r="G58" s="22">
        <v>62581461.119999997</v>
      </c>
      <c r="H58" s="22">
        <v>910</v>
      </c>
      <c r="I58" s="22">
        <v>18562920.199999999</v>
      </c>
      <c r="J58" s="22">
        <v>528</v>
      </c>
      <c r="K58" s="22">
        <v>36663018.649999999</v>
      </c>
      <c r="L58" s="20">
        <f t="shared" si="0"/>
        <v>3596</v>
      </c>
      <c r="M58" s="20">
        <f t="shared" si="1"/>
        <v>161451576.37</v>
      </c>
      <c r="N58" s="22">
        <v>25</v>
      </c>
      <c r="O58" s="22">
        <v>53430103.159999996</v>
      </c>
      <c r="P58" s="22">
        <v>9</v>
      </c>
      <c r="Q58" s="22">
        <v>19540797</v>
      </c>
      <c r="R58" s="20">
        <f t="shared" si="9"/>
        <v>34</v>
      </c>
      <c r="S58" s="20">
        <f t="shared" si="10"/>
        <v>72970900.159999996</v>
      </c>
      <c r="T58" s="20">
        <f t="shared" si="3"/>
        <v>3630</v>
      </c>
      <c r="U58" s="20">
        <f t="shared" si="4"/>
        <v>234422476.53</v>
      </c>
      <c r="V58" s="11"/>
    </row>
    <row r="59" spans="1:22" s="5" customFormat="1" x14ac:dyDescent="0.2">
      <c r="A59" s="14">
        <v>52</v>
      </c>
      <c r="B59" s="29" t="s">
        <v>75</v>
      </c>
      <c r="C59" s="16" t="s">
        <v>76</v>
      </c>
      <c r="D59" s="21">
        <v>316</v>
      </c>
      <c r="E59" s="21">
        <v>73417245.730000004</v>
      </c>
      <c r="F59" s="21">
        <v>420</v>
      </c>
      <c r="G59" s="21">
        <v>38844172.479999997</v>
      </c>
      <c r="H59" s="21">
        <v>557</v>
      </c>
      <c r="I59" s="21">
        <v>11143523.07</v>
      </c>
      <c r="J59" s="21">
        <v>690</v>
      </c>
      <c r="K59" s="21">
        <v>12484575.619999999</v>
      </c>
      <c r="L59" s="21">
        <f t="shared" si="0"/>
        <v>1983</v>
      </c>
      <c r="M59" s="21">
        <f t="shared" si="1"/>
        <v>135889516.90000001</v>
      </c>
      <c r="N59" s="21">
        <v>31</v>
      </c>
      <c r="O59" s="21">
        <v>24922246.41</v>
      </c>
      <c r="P59" s="21">
        <v>49</v>
      </c>
      <c r="Q59" s="21">
        <v>58569747.460000001</v>
      </c>
      <c r="R59" s="21">
        <f t="shared" si="9"/>
        <v>80</v>
      </c>
      <c r="S59" s="21">
        <f t="shared" si="10"/>
        <v>83491993.870000005</v>
      </c>
      <c r="T59" s="21">
        <f t="shared" si="3"/>
        <v>2063</v>
      </c>
      <c r="U59" s="21">
        <f t="shared" si="4"/>
        <v>219381510.77000001</v>
      </c>
      <c r="V59" s="11"/>
    </row>
    <row r="60" spans="1:22" s="5" customFormat="1" x14ac:dyDescent="0.2">
      <c r="A60" s="17">
        <v>53</v>
      </c>
      <c r="B60" s="30" t="s">
        <v>123</v>
      </c>
      <c r="C60" s="1" t="s">
        <v>124</v>
      </c>
      <c r="D60" s="22">
        <v>184</v>
      </c>
      <c r="E60" s="22">
        <v>3804973.31</v>
      </c>
      <c r="F60" s="22">
        <v>828</v>
      </c>
      <c r="G60" s="22">
        <v>27902951.109999999</v>
      </c>
      <c r="H60" s="22">
        <v>13973</v>
      </c>
      <c r="I60" s="22">
        <v>28650175.620000001</v>
      </c>
      <c r="J60" s="22">
        <v>35820</v>
      </c>
      <c r="K60" s="22">
        <v>51717872.049999997</v>
      </c>
      <c r="L60" s="20">
        <f t="shared" si="0"/>
        <v>50805</v>
      </c>
      <c r="M60" s="20">
        <f t="shared" si="1"/>
        <v>112075972.09</v>
      </c>
      <c r="N60" s="22">
        <v>1764</v>
      </c>
      <c r="O60" s="22">
        <v>66659713.869999997</v>
      </c>
      <c r="P60" s="22">
        <v>128</v>
      </c>
      <c r="Q60" s="22">
        <v>19407430.34</v>
      </c>
      <c r="R60" s="20">
        <f t="shared" si="9"/>
        <v>1892</v>
      </c>
      <c r="S60" s="20">
        <f t="shared" si="10"/>
        <v>86067144.209999993</v>
      </c>
      <c r="T60" s="20">
        <f t="shared" si="3"/>
        <v>52697</v>
      </c>
      <c r="U60" s="20">
        <f t="shared" si="4"/>
        <v>198143116.30000001</v>
      </c>
      <c r="V60" s="11"/>
    </row>
    <row r="61" spans="1:22" s="5" customFormat="1" x14ac:dyDescent="0.2">
      <c r="A61" s="14">
        <v>54</v>
      </c>
      <c r="B61" s="15" t="s">
        <v>129</v>
      </c>
      <c r="C61" s="16" t="s">
        <v>130</v>
      </c>
      <c r="D61" s="21">
        <v>25</v>
      </c>
      <c r="E61" s="21">
        <v>52503465.560000002</v>
      </c>
      <c r="F61" s="21">
        <v>67</v>
      </c>
      <c r="G61" s="21">
        <v>34631905.549999997</v>
      </c>
      <c r="H61" s="21">
        <v>240</v>
      </c>
      <c r="I61" s="21">
        <v>31542972.25</v>
      </c>
      <c r="J61" s="21">
        <v>865</v>
      </c>
      <c r="K61" s="21">
        <v>49345154.882100001</v>
      </c>
      <c r="L61" s="21">
        <f t="shared" si="0"/>
        <v>1197</v>
      </c>
      <c r="M61" s="21">
        <f t="shared" si="1"/>
        <v>168023498.2421</v>
      </c>
      <c r="N61" s="21">
        <v>33</v>
      </c>
      <c r="O61" s="21">
        <v>11979161.92</v>
      </c>
      <c r="P61" s="21">
        <v>34</v>
      </c>
      <c r="Q61" s="21">
        <v>16986445.190000001</v>
      </c>
      <c r="R61" s="21">
        <f t="shared" si="9"/>
        <v>67</v>
      </c>
      <c r="S61" s="21">
        <f t="shared" si="10"/>
        <v>28965607.109999999</v>
      </c>
      <c r="T61" s="21">
        <f t="shared" si="3"/>
        <v>1264</v>
      </c>
      <c r="U61" s="21">
        <f t="shared" si="4"/>
        <v>196989105.35210001</v>
      </c>
      <c r="V61" s="11"/>
    </row>
    <row r="62" spans="1:22" s="5" customFormat="1" x14ac:dyDescent="0.2">
      <c r="A62" s="17">
        <v>55</v>
      </c>
      <c r="B62" s="30" t="s">
        <v>196</v>
      </c>
      <c r="C62" s="1" t="s">
        <v>340</v>
      </c>
      <c r="D62" s="22">
        <v>1</v>
      </c>
      <c r="E62" s="22">
        <v>93255</v>
      </c>
      <c r="F62" s="22">
        <v>7</v>
      </c>
      <c r="G62" s="22">
        <v>189188.41</v>
      </c>
      <c r="H62" s="22">
        <v>678</v>
      </c>
      <c r="I62" s="22">
        <v>36452748.82</v>
      </c>
      <c r="J62" s="22">
        <v>3352</v>
      </c>
      <c r="K62" s="22">
        <v>85029230.260000005</v>
      </c>
      <c r="L62" s="20">
        <f t="shared" si="0"/>
        <v>4038</v>
      </c>
      <c r="M62" s="20">
        <f t="shared" si="1"/>
        <v>121764422.49000001</v>
      </c>
      <c r="N62" s="22">
        <v>615</v>
      </c>
      <c r="O62" s="22">
        <v>56586756.93</v>
      </c>
      <c r="P62" s="22">
        <v>10</v>
      </c>
      <c r="Q62" s="22">
        <v>7359891.6699999999</v>
      </c>
      <c r="R62" s="20">
        <f t="shared" si="9"/>
        <v>625</v>
      </c>
      <c r="S62" s="20">
        <f t="shared" si="10"/>
        <v>63946648.600000001</v>
      </c>
      <c r="T62" s="20">
        <f t="shared" si="3"/>
        <v>4663</v>
      </c>
      <c r="U62" s="20">
        <f t="shared" si="4"/>
        <v>185711071.09</v>
      </c>
      <c r="V62" s="11"/>
    </row>
    <row r="63" spans="1:22" s="5" customFormat="1" x14ac:dyDescent="0.2">
      <c r="A63" s="14">
        <v>56</v>
      </c>
      <c r="B63" s="29" t="s">
        <v>151</v>
      </c>
      <c r="C63" s="16" t="s">
        <v>152</v>
      </c>
      <c r="D63" s="21">
        <v>22</v>
      </c>
      <c r="E63" s="21">
        <v>23881222.449999999</v>
      </c>
      <c r="F63" s="21">
        <v>110</v>
      </c>
      <c r="G63" s="21">
        <v>21138475.539999999</v>
      </c>
      <c r="H63" s="21">
        <v>17</v>
      </c>
      <c r="I63" s="21">
        <v>8429278.5399999991</v>
      </c>
      <c r="J63" s="21">
        <v>207</v>
      </c>
      <c r="K63" s="21">
        <v>10249713.52</v>
      </c>
      <c r="L63" s="21">
        <f t="shared" si="0"/>
        <v>356</v>
      </c>
      <c r="M63" s="21">
        <f t="shared" si="1"/>
        <v>63698690.049999997</v>
      </c>
      <c r="N63" s="21">
        <v>13</v>
      </c>
      <c r="O63" s="21">
        <v>53774458</v>
      </c>
      <c r="P63" s="21">
        <v>12</v>
      </c>
      <c r="Q63" s="21">
        <v>47694843.780000001</v>
      </c>
      <c r="R63" s="21">
        <f t="shared" si="9"/>
        <v>25</v>
      </c>
      <c r="S63" s="21">
        <f t="shared" si="10"/>
        <v>101469301.78</v>
      </c>
      <c r="T63" s="21">
        <f t="shared" si="3"/>
        <v>381</v>
      </c>
      <c r="U63" s="21">
        <f t="shared" si="4"/>
        <v>165167991.82999998</v>
      </c>
      <c r="V63" s="11"/>
    </row>
    <row r="64" spans="1:22" s="5" customFormat="1" x14ac:dyDescent="0.2">
      <c r="A64" s="17">
        <v>57</v>
      </c>
      <c r="B64" s="30" t="s">
        <v>97</v>
      </c>
      <c r="C64" s="1" t="s">
        <v>98</v>
      </c>
      <c r="D64" s="22">
        <v>2</v>
      </c>
      <c r="E64" s="22">
        <v>33944737.579999998</v>
      </c>
      <c r="F64" s="22">
        <v>4</v>
      </c>
      <c r="G64" s="22">
        <v>1716477.62</v>
      </c>
      <c r="H64" s="22">
        <v>2</v>
      </c>
      <c r="I64" s="22">
        <v>222.69</v>
      </c>
      <c r="J64" s="22">
        <v>10</v>
      </c>
      <c r="K64" s="22">
        <v>88702.22</v>
      </c>
      <c r="L64" s="20">
        <f t="shared" si="0"/>
        <v>18</v>
      </c>
      <c r="M64" s="20">
        <f t="shared" si="1"/>
        <v>35750140.109999992</v>
      </c>
      <c r="N64" s="22">
        <v>3</v>
      </c>
      <c r="O64" s="22">
        <v>43849841.700000003</v>
      </c>
      <c r="P64" s="22">
        <v>6</v>
      </c>
      <c r="Q64" s="22">
        <v>79826900</v>
      </c>
      <c r="R64" s="20">
        <f t="shared" si="9"/>
        <v>9</v>
      </c>
      <c r="S64" s="20">
        <f t="shared" si="10"/>
        <v>123676741.7</v>
      </c>
      <c r="T64" s="20">
        <f t="shared" si="3"/>
        <v>27</v>
      </c>
      <c r="U64" s="20">
        <f t="shared" si="4"/>
        <v>159426881.81</v>
      </c>
      <c r="V64" s="11"/>
    </row>
    <row r="65" spans="1:22" s="5" customFormat="1" x14ac:dyDescent="0.2">
      <c r="A65" s="14">
        <v>58</v>
      </c>
      <c r="B65" s="29" t="s">
        <v>135</v>
      </c>
      <c r="C65" s="16" t="s">
        <v>136</v>
      </c>
      <c r="D65" s="21">
        <v>157</v>
      </c>
      <c r="E65" s="21">
        <v>5960016.4199999999</v>
      </c>
      <c r="F65" s="21">
        <v>967</v>
      </c>
      <c r="G65" s="21">
        <v>29289770.850000001</v>
      </c>
      <c r="H65" s="21">
        <v>1726</v>
      </c>
      <c r="I65" s="21">
        <v>15268108.859999999</v>
      </c>
      <c r="J65" s="21">
        <v>3656</v>
      </c>
      <c r="K65" s="21">
        <v>28003991.41</v>
      </c>
      <c r="L65" s="21">
        <f t="shared" si="0"/>
        <v>6506</v>
      </c>
      <c r="M65" s="21">
        <f t="shared" si="1"/>
        <v>78521887.540000007</v>
      </c>
      <c r="N65" s="21">
        <v>712</v>
      </c>
      <c r="O65" s="21">
        <v>57989127.869999997</v>
      </c>
      <c r="P65" s="21">
        <v>83</v>
      </c>
      <c r="Q65" s="21">
        <v>21825641.719999999</v>
      </c>
      <c r="R65" s="21">
        <f t="shared" si="9"/>
        <v>795</v>
      </c>
      <c r="S65" s="21">
        <f t="shared" si="10"/>
        <v>79814769.590000004</v>
      </c>
      <c r="T65" s="21">
        <f t="shared" si="3"/>
        <v>7301</v>
      </c>
      <c r="U65" s="21">
        <f t="shared" si="4"/>
        <v>158336657.13</v>
      </c>
      <c r="V65" s="11"/>
    </row>
    <row r="66" spans="1:22" s="5" customFormat="1" x14ac:dyDescent="0.2">
      <c r="A66" s="17">
        <v>59</v>
      </c>
      <c r="B66" s="30" t="s">
        <v>113</v>
      </c>
      <c r="C66" s="1" t="s">
        <v>114</v>
      </c>
      <c r="D66" s="22">
        <v>8</v>
      </c>
      <c r="E66" s="22">
        <v>1042859.75</v>
      </c>
      <c r="F66" s="22">
        <v>8</v>
      </c>
      <c r="G66" s="22">
        <v>93034.42</v>
      </c>
      <c r="H66" s="22">
        <v>13626</v>
      </c>
      <c r="I66" s="22">
        <v>67990749.280000001</v>
      </c>
      <c r="J66" s="22">
        <v>22715</v>
      </c>
      <c r="K66" s="22">
        <v>53670745.270000003</v>
      </c>
      <c r="L66" s="20">
        <f t="shared" si="0"/>
        <v>36357</v>
      </c>
      <c r="M66" s="20">
        <f t="shared" si="1"/>
        <v>122797388.72</v>
      </c>
      <c r="N66" s="22">
        <v>9</v>
      </c>
      <c r="O66" s="22">
        <v>2549812.5499999998</v>
      </c>
      <c r="P66" s="22">
        <v>14</v>
      </c>
      <c r="Q66" s="22">
        <v>23317305.32</v>
      </c>
      <c r="R66" s="20">
        <f t="shared" si="9"/>
        <v>23</v>
      </c>
      <c r="S66" s="20">
        <f t="shared" si="10"/>
        <v>25867117.870000001</v>
      </c>
      <c r="T66" s="20">
        <f t="shared" si="3"/>
        <v>36380</v>
      </c>
      <c r="U66" s="20">
        <f t="shared" si="4"/>
        <v>148664506.59</v>
      </c>
      <c r="V66" s="11"/>
    </row>
    <row r="67" spans="1:22" s="5" customFormat="1" x14ac:dyDescent="0.2">
      <c r="A67" s="14">
        <v>60</v>
      </c>
      <c r="B67" s="29" t="s">
        <v>153</v>
      </c>
      <c r="C67" s="16" t="s">
        <v>154</v>
      </c>
      <c r="D67" s="21"/>
      <c r="E67" s="21"/>
      <c r="F67" s="21"/>
      <c r="G67" s="21"/>
      <c r="H67" s="21">
        <v>142650</v>
      </c>
      <c r="I67" s="21">
        <v>47685826.950000003</v>
      </c>
      <c r="J67" s="21">
        <v>220585</v>
      </c>
      <c r="K67" s="21">
        <v>63745569.640000001</v>
      </c>
      <c r="L67" s="21">
        <f t="shared" si="0"/>
        <v>363235</v>
      </c>
      <c r="M67" s="21">
        <f t="shared" si="1"/>
        <v>111431396.59</v>
      </c>
      <c r="N67" s="21">
        <v>107</v>
      </c>
      <c r="O67" s="21">
        <v>20476245.120000001</v>
      </c>
      <c r="P67" s="21">
        <v>110</v>
      </c>
      <c r="Q67" s="21">
        <v>5803292.2999999998</v>
      </c>
      <c r="R67" s="21">
        <f t="shared" si="9"/>
        <v>217</v>
      </c>
      <c r="S67" s="21">
        <f t="shared" si="10"/>
        <v>26279537.420000002</v>
      </c>
      <c r="T67" s="21">
        <f t="shared" si="3"/>
        <v>363452</v>
      </c>
      <c r="U67" s="21">
        <f t="shared" si="4"/>
        <v>137710934.00999999</v>
      </c>
      <c r="V67" s="11"/>
    </row>
    <row r="68" spans="1:22" s="5" customFormat="1" x14ac:dyDescent="0.2">
      <c r="A68" s="17">
        <v>61</v>
      </c>
      <c r="B68" s="30" t="s">
        <v>161</v>
      </c>
      <c r="C68" s="1" t="s">
        <v>162</v>
      </c>
      <c r="D68" s="22">
        <v>1</v>
      </c>
      <c r="E68" s="22">
        <v>500000</v>
      </c>
      <c r="F68" s="22">
        <v>21</v>
      </c>
      <c r="G68" s="22">
        <v>31932294.34</v>
      </c>
      <c r="H68" s="22">
        <v>56</v>
      </c>
      <c r="I68" s="22">
        <v>14830290.1</v>
      </c>
      <c r="J68" s="22">
        <v>149</v>
      </c>
      <c r="K68" s="22">
        <v>31953808.52</v>
      </c>
      <c r="L68" s="20">
        <f t="shared" si="0"/>
        <v>227</v>
      </c>
      <c r="M68" s="20">
        <f t="shared" si="1"/>
        <v>79216392.959999993</v>
      </c>
      <c r="N68" s="22">
        <v>58</v>
      </c>
      <c r="O68" s="22">
        <v>50158560.5</v>
      </c>
      <c r="P68" s="22">
        <v>9</v>
      </c>
      <c r="Q68" s="22">
        <v>1631910</v>
      </c>
      <c r="R68" s="20">
        <f t="shared" si="9"/>
        <v>67</v>
      </c>
      <c r="S68" s="20">
        <f t="shared" si="10"/>
        <v>51790470.5</v>
      </c>
      <c r="T68" s="20">
        <f t="shared" si="3"/>
        <v>294</v>
      </c>
      <c r="U68" s="20">
        <f t="shared" si="4"/>
        <v>131006863.45999999</v>
      </c>
      <c r="V68" s="11"/>
    </row>
    <row r="69" spans="1:22" s="5" customFormat="1" x14ac:dyDescent="0.2">
      <c r="A69" s="14">
        <v>62</v>
      </c>
      <c r="B69" s="15" t="s">
        <v>131</v>
      </c>
      <c r="C69" s="16" t="s">
        <v>132</v>
      </c>
      <c r="D69" s="21">
        <v>9</v>
      </c>
      <c r="E69" s="21">
        <v>728774.34</v>
      </c>
      <c r="F69" s="21">
        <v>48</v>
      </c>
      <c r="G69" s="21">
        <v>3071688.26</v>
      </c>
      <c r="H69" s="21">
        <v>282</v>
      </c>
      <c r="I69" s="21">
        <v>27826896.66</v>
      </c>
      <c r="J69" s="21">
        <v>374</v>
      </c>
      <c r="K69" s="21">
        <v>62421843.060000002</v>
      </c>
      <c r="L69" s="21">
        <f t="shared" si="0"/>
        <v>713</v>
      </c>
      <c r="M69" s="21">
        <f t="shared" si="1"/>
        <v>94049202.319999993</v>
      </c>
      <c r="N69" s="21">
        <v>19</v>
      </c>
      <c r="O69" s="21">
        <v>35624285.5</v>
      </c>
      <c r="P69" s="21"/>
      <c r="Q69" s="21"/>
      <c r="R69" s="21">
        <f t="shared" si="9"/>
        <v>19</v>
      </c>
      <c r="S69" s="21">
        <f t="shared" si="10"/>
        <v>35624285.5</v>
      </c>
      <c r="T69" s="21">
        <f t="shared" si="3"/>
        <v>732</v>
      </c>
      <c r="U69" s="21">
        <f t="shared" si="4"/>
        <v>129673487.81999999</v>
      </c>
      <c r="V69" s="11"/>
    </row>
    <row r="70" spans="1:22" s="5" customFormat="1" x14ac:dyDescent="0.2">
      <c r="A70" s="17">
        <v>63</v>
      </c>
      <c r="B70" s="30" t="s">
        <v>147</v>
      </c>
      <c r="C70" s="1" t="s">
        <v>148</v>
      </c>
      <c r="D70" s="22">
        <v>19</v>
      </c>
      <c r="E70" s="22">
        <v>1835107.84</v>
      </c>
      <c r="F70" s="22">
        <v>95</v>
      </c>
      <c r="G70" s="22">
        <v>8738221.2899999991</v>
      </c>
      <c r="H70" s="22">
        <v>7932</v>
      </c>
      <c r="I70" s="22">
        <v>14698059.75</v>
      </c>
      <c r="J70" s="22">
        <v>14387</v>
      </c>
      <c r="K70" s="22">
        <v>37528121.619999997</v>
      </c>
      <c r="L70" s="20">
        <f t="shared" si="0"/>
        <v>22433</v>
      </c>
      <c r="M70" s="20">
        <f t="shared" si="1"/>
        <v>62799510.5</v>
      </c>
      <c r="N70" s="22">
        <v>3844</v>
      </c>
      <c r="O70" s="22">
        <v>47435963.130000003</v>
      </c>
      <c r="P70" s="22">
        <v>401</v>
      </c>
      <c r="Q70" s="22">
        <v>17578515.010000002</v>
      </c>
      <c r="R70" s="20">
        <f t="shared" si="9"/>
        <v>4245</v>
      </c>
      <c r="S70" s="20">
        <f t="shared" si="10"/>
        <v>65014478.140000001</v>
      </c>
      <c r="T70" s="20">
        <f t="shared" si="3"/>
        <v>26678</v>
      </c>
      <c r="U70" s="20">
        <f t="shared" si="4"/>
        <v>127813988.64</v>
      </c>
      <c r="V70" s="11"/>
    </row>
    <row r="71" spans="1:22" s="5" customFormat="1" x14ac:dyDescent="0.2">
      <c r="A71" s="14">
        <v>64</v>
      </c>
      <c r="B71" s="29" t="s">
        <v>169</v>
      </c>
      <c r="C71" s="16" t="s">
        <v>170</v>
      </c>
      <c r="D71" s="21">
        <v>29</v>
      </c>
      <c r="E71" s="21">
        <v>26924327.93</v>
      </c>
      <c r="F71" s="21">
        <v>64</v>
      </c>
      <c r="G71" s="21">
        <v>10532904.85</v>
      </c>
      <c r="H71" s="21">
        <v>60</v>
      </c>
      <c r="I71" s="21">
        <v>2889002.58</v>
      </c>
      <c r="J71" s="21">
        <v>116</v>
      </c>
      <c r="K71" s="21">
        <v>7799885.3099999996</v>
      </c>
      <c r="L71" s="21">
        <f t="shared" si="0"/>
        <v>269</v>
      </c>
      <c r="M71" s="21">
        <f t="shared" si="1"/>
        <v>48146120.670000002</v>
      </c>
      <c r="N71" s="21">
        <v>56</v>
      </c>
      <c r="O71" s="21">
        <v>25407475</v>
      </c>
      <c r="P71" s="21">
        <v>24</v>
      </c>
      <c r="Q71" s="21">
        <v>44772755.799999997</v>
      </c>
      <c r="R71" s="21">
        <f t="shared" si="9"/>
        <v>80</v>
      </c>
      <c r="S71" s="21">
        <f t="shared" si="10"/>
        <v>70180230.799999997</v>
      </c>
      <c r="T71" s="21">
        <f t="shared" si="3"/>
        <v>349</v>
      </c>
      <c r="U71" s="21">
        <f t="shared" si="4"/>
        <v>118326351.47</v>
      </c>
      <c r="V71" s="11"/>
    </row>
    <row r="72" spans="1:22" s="5" customFormat="1" x14ac:dyDescent="0.2">
      <c r="A72" s="17">
        <v>65</v>
      </c>
      <c r="B72" s="30" t="s">
        <v>145</v>
      </c>
      <c r="C72" s="1" t="s">
        <v>146</v>
      </c>
      <c r="D72" s="22">
        <v>21</v>
      </c>
      <c r="E72" s="22">
        <v>2147353.64</v>
      </c>
      <c r="F72" s="22">
        <v>233</v>
      </c>
      <c r="G72" s="22">
        <v>23276561.210000001</v>
      </c>
      <c r="H72" s="22">
        <v>555</v>
      </c>
      <c r="I72" s="22">
        <v>9918408.0399999991</v>
      </c>
      <c r="J72" s="22">
        <v>2457</v>
      </c>
      <c r="K72" s="22">
        <v>29176216.8895</v>
      </c>
      <c r="L72" s="20">
        <f t="shared" si="0"/>
        <v>3266</v>
      </c>
      <c r="M72" s="20">
        <f t="shared" si="1"/>
        <v>64518539.7795</v>
      </c>
      <c r="N72" s="22">
        <v>494</v>
      </c>
      <c r="O72" s="22">
        <v>43496473.799999997</v>
      </c>
      <c r="P72" s="22">
        <v>35</v>
      </c>
      <c r="Q72" s="22">
        <v>3118442.78</v>
      </c>
      <c r="R72" s="20">
        <f t="shared" si="9"/>
        <v>529</v>
      </c>
      <c r="S72" s="20">
        <f t="shared" si="10"/>
        <v>46614916.579999998</v>
      </c>
      <c r="T72" s="20">
        <f t="shared" si="3"/>
        <v>3795</v>
      </c>
      <c r="U72" s="20">
        <f t="shared" si="4"/>
        <v>111133456.35949999</v>
      </c>
      <c r="V72" s="11"/>
    </row>
    <row r="73" spans="1:22" s="5" customFormat="1" x14ac:dyDescent="0.2">
      <c r="A73" s="14">
        <v>66</v>
      </c>
      <c r="B73" s="29" t="s">
        <v>165</v>
      </c>
      <c r="C73" s="16" t="s">
        <v>166</v>
      </c>
      <c r="D73" s="21">
        <v>182</v>
      </c>
      <c r="E73" s="21">
        <v>41992088.280000001</v>
      </c>
      <c r="F73" s="21">
        <v>87</v>
      </c>
      <c r="G73" s="21">
        <v>7553990.9199999999</v>
      </c>
      <c r="H73" s="21">
        <v>19</v>
      </c>
      <c r="I73" s="21">
        <v>4339834.67</v>
      </c>
      <c r="J73" s="21">
        <v>118</v>
      </c>
      <c r="K73" s="21">
        <v>3130887.45</v>
      </c>
      <c r="L73" s="21">
        <f t="shared" si="0"/>
        <v>406</v>
      </c>
      <c r="M73" s="21">
        <f t="shared" si="1"/>
        <v>57016801.320000008</v>
      </c>
      <c r="N73" s="21">
        <v>6</v>
      </c>
      <c r="O73" s="21">
        <v>7004493.9299999997</v>
      </c>
      <c r="P73" s="21">
        <v>17</v>
      </c>
      <c r="Q73" s="21">
        <v>42004485.969999999</v>
      </c>
      <c r="R73" s="21">
        <f t="shared" si="9"/>
        <v>23</v>
      </c>
      <c r="S73" s="21">
        <f t="shared" si="10"/>
        <v>49008979.899999999</v>
      </c>
      <c r="T73" s="21">
        <f t="shared" si="3"/>
        <v>429</v>
      </c>
      <c r="U73" s="21">
        <f t="shared" si="4"/>
        <v>106025781.22</v>
      </c>
      <c r="V73" s="11"/>
    </row>
    <row r="74" spans="1:22" s="5" customFormat="1" x14ac:dyDescent="0.2">
      <c r="A74" s="17">
        <v>67</v>
      </c>
      <c r="B74" s="30" t="s">
        <v>139</v>
      </c>
      <c r="C74" s="1" t="s">
        <v>140</v>
      </c>
      <c r="D74" s="22">
        <v>2</v>
      </c>
      <c r="E74" s="22">
        <v>2620526.5</v>
      </c>
      <c r="F74" s="22">
        <v>2</v>
      </c>
      <c r="G74" s="22">
        <v>124493.01</v>
      </c>
      <c r="H74" s="22">
        <v>168</v>
      </c>
      <c r="I74" s="22">
        <v>41162051.100000001</v>
      </c>
      <c r="J74" s="22">
        <v>128</v>
      </c>
      <c r="K74" s="22">
        <v>22280613.969999999</v>
      </c>
      <c r="L74" s="20">
        <f t="shared" si="0"/>
        <v>300</v>
      </c>
      <c r="M74" s="20">
        <f t="shared" si="1"/>
        <v>66187684.579999998</v>
      </c>
      <c r="N74" s="22">
        <v>2</v>
      </c>
      <c r="O74" s="22">
        <v>5001501.95</v>
      </c>
      <c r="P74" s="22">
        <v>7</v>
      </c>
      <c r="Q74" s="22">
        <v>34061889.43</v>
      </c>
      <c r="R74" s="20">
        <f t="shared" si="9"/>
        <v>9</v>
      </c>
      <c r="S74" s="20">
        <f t="shared" si="10"/>
        <v>39063391.380000003</v>
      </c>
      <c r="T74" s="20">
        <f t="shared" si="3"/>
        <v>309</v>
      </c>
      <c r="U74" s="20">
        <f t="shared" si="4"/>
        <v>105251075.96000001</v>
      </c>
      <c r="V74" s="11"/>
    </row>
    <row r="75" spans="1:22" s="5" customFormat="1" x14ac:dyDescent="0.2">
      <c r="A75" s="14">
        <v>68</v>
      </c>
      <c r="B75" s="29" t="s">
        <v>143</v>
      </c>
      <c r="C75" s="16" t="s">
        <v>144</v>
      </c>
      <c r="D75" s="21">
        <v>121</v>
      </c>
      <c r="E75" s="21">
        <v>3697214.48</v>
      </c>
      <c r="F75" s="21">
        <v>1017</v>
      </c>
      <c r="G75" s="21">
        <v>33319402.850000001</v>
      </c>
      <c r="H75" s="21">
        <v>545</v>
      </c>
      <c r="I75" s="21">
        <v>7177945.5599999996</v>
      </c>
      <c r="J75" s="21">
        <v>1182</v>
      </c>
      <c r="K75" s="21">
        <v>10669400.7533</v>
      </c>
      <c r="L75" s="21">
        <f t="shared" si="0"/>
        <v>2865</v>
      </c>
      <c r="M75" s="21">
        <f t="shared" si="1"/>
        <v>54863963.643299997</v>
      </c>
      <c r="N75" s="21">
        <v>494</v>
      </c>
      <c r="O75" s="21">
        <v>39950626.18</v>
      </c>
      <c r="P75" s="21">
        <v>73</v>
      </c>
      <c r="Q75" s="21">
        <v>6820183.5</v>
      </c>
      <c r="R75" s="21">
        <f t="shared" si="9"/>
        <v>567</v>
      </c>
      <c r="S75" s="21">
        <f t="shared" si="10"/>
        <v>46770809.68</v>
      </c>
      <c r="T75" s="21">
        <f t="shared" si="3"/>
        <v>3432</v>
      </c>
      <c r="U75" s="21">
        <f t="shared" si="4"/>
        <v>101634773.3233</v>
      </c>
      <c r="V75" s="11"/>
    </row>
    <row r="76" spans="1:22" s="5" customFormat="1" x14ac:dyDescent="0.2">
      <c r="A76" s="17">
        <v>69</v>
      </c>
      <c r="B76" s="30" t="s">
        <v>159</v>
      </c>
      <c r="C76" s="1" t="s">
        <v>160</v>
      </c>
      <c r="D76" s="22">
        <v>9</v>
      </c>
      <c r="E76" s="22">
        <v>596796.49</v>
      </c>
      <c r="F76" s="22">
        <v>31</v>
      </c>
      <c r="G76" s="22">
        <v>2783040.77</v>
      </c>
      <c r="H76" s="22">
        <v>16996</v>
      </c>
      <c r="I76" s="22">
        <v>21261516.809999999</v>
      </c>
      <c r="J76" s="22">
        <v>52954</v>
      </c>
      <c r="K76" s="22">
        <v>41864112.259999998</v>
      </c>
      <c r="L76" s="20">
        <f t="shared" si="0"/>
        <v>69990</v>
      </c>
      <c r="M76" s="20">
        <f t="shared" si="1"/>
        <v>66505466.329999998</v>
      </c>
      <c r="N76" s="22">
        <v>1031</v>
      </c>
      <c r="O76" s="22">
        <v>27881669.699999999</v>
      </c>
      <c r="P76" s="22">
        <v>65</v>
      </c>
      <c r="Q76" s="22">
        <v>5146624.91</v>
      </c>
      <c r="R76" s="20">
        <f t="shared" si="9"/>
        <v>1096</v>
      </c>
      <c r="S76" s="20">
        <f t="shared" si="10"/>
        <v>33028294.609999999</v>
      </c>
      <c r="T76" s="20">
        <f t="shared" si="3"/>
        <v>71086</v>
      </c>
      <c r="U76" s="20">
        <f t="shared" si="4"/>
        <v>99533760.939999998</v>
      </c>
      <c r="V76" s="11"/>
    </row>
    <row r="77" spans="1:22" s="5" customFormat="1" x14ac:dyDescent="0.2">
      <c r="A77" s="14">
        <v>70</v>
      </c>
      <c r="B77" s="15" t="s">
        <v>175</v>
      </c>
      <c r="C77" s="16" t="s">
        <v>176</v>
      </c>
      <c r="D77" s="21">
        <v>13</v>
      </c>
      <c r="E77" s="21">
        <v>382204.93</v>
      </c>
      <c r="F77" s="21">
        <v>114</v>
      </c>
      <c r="G77" s="21">
        <v>4974029.4000000004</v>
      </c>
      <c r="H77" s="21">
        <v>7062</v>
      </c>
      <c r="I77" s="21">
        <v>4106984.48</v>
      </c>
      <c r="J77" s="21">
        <v>10106</v>
      </c>
      <c r="K77" s="21">
        <v>22597857.329999998</v>
      </c>
      <c r="L77" s="21">
        <f t="shared" si="0"/>
        <v>17295</v>
      </c>
      <c r="M77" s="21">
        <f t="shared" si="1"/>
        <v>32061076.140000001</v>
      </c>
      <c r="N77" s="21">
        <v>1761</v>
      </c>
      <c r="O77" s="21">
        <v>44533424.009999998</v>
      </c>
      <c r="P77" s="21">
        <v>164</v>
      </c>
      <c r="Q77" s="21">
        <v>21754860.489999998</v>
      </c>
      <c r="R77" s="21">
        <f t="shared" si="9"/>
        <v>1925</v>
      </c>
      <c r="S77" s="21">
        <f t="shared" si="10"/>
        <v>66288284.5</v>
      </c>
      <c r="T77" s="21">
        <f t="shared" si="3"/>
        <v>19220</v>
      </c>
      <c r="U77" s="21">
        <f t="shared" si="4"/>
        <v>98349360.640000001</v>
      </c>
      <c r="V77" s="11"/>
    </row>
    <row r="78" spans="1:22" s="5" customFormat="1" x14ac:dyDescent="0.2">
      <c r="A78" s="17">
        <v>71</v>
      </c>
      <c r="B78" s="30" t="s">
        <v>111</v>
      </c>
      <c r="C78" s="1" t="s">
        <v>112</v>
      </c>
      <c r="D78" s="22">
        <v>7</v>
      </c>
      <c r="E78" s="22">
        <v>18295054</v>
      </c>
      <c r="F78" s="22">
        <v>8</v>
      </c>
      <c r="G78" s="22">
        <v>2038904.44</v>
      </c>
      <c r="H78" s="22">
        <v>16</v>
      </c>
      <c r="I78" s="22">
        <v>5870572.29</v>
      </c>
      <c r="J78" s="22">
        <v>28</v>
      </c>
      <c r="K78" s="22">
        <v>2819855.43</v>
      </c>
      <c r="L78" s="20">
        <f t="shared" si="0"/>
        <v>59</v>
      </c>
      <c r="M78" s="20">
        <f t="shared" si="1"/>
        <v>29024386.16</v>
      </c>
      <c r="N78" s="22">
        <v>4</v>
      </c>
      <c r="O78" s="22">
        <v>21900000</v>
      </c>
      <c r="P78" s="22">
        <v>15</v>
      </c>
      <c r="Q78" s="22">
        <v>41826963</v>
      </c>
      <c r="R78" s="20">
        <f t="shared" si="9"/>
        <v>19</v>
      </c>
      <c r="S78" s="20">
        <f t="shared" si="10"/>
        <v>63726963</v>
      </c>
      <c r="T78" s="20">
        <f t="shared" si="3"/>
        <v>78</v>
      </c>
      <c r="U78" s="20">
        <f t="shared" si="4"/>
        <v>92751349.159999996</v>
      </c>
      <c r="V78" s="11"/>
    </row>
    <row r="79" spans="1:22" s="5" customFormat="1" x14ac:dyDescent="0.2">
      <c r="A79" s="14">
        <v>72</v>
      </c>
      <c r="B79" s="29" t="s">
        <v>155</v>
      </c>
      <c r="C79" s="16" t="s">
        <v>156</v>
      </c>
      <c r="D79" s="21">
        <v>1</v>
      </c>
      <c r="E79" s="21">
        <v>120760</v>
      </c>
      <c r="F79" s="21">
        <v>1</v>
      </c>
      <c r="G79" s="21">
        <v>10783.77</v>
      </c>
      <c r="H79" s="21">
        <v>29179</v>
      </c>
      <c r="I79" s="21">
        <v>11672979.08</v>
      </c>
      <c r="J79" s="21">
        <v>52658</v>
      </c>
      <c r="K79" s="21">
        <v>40732187.439999998</v>
      </c>
      <c r="L79" s="21">
        <f t="shared" si="0"/>
        <v>81839</v>
      </c>
      <c r="M79" s="21">
        <f t="shared" si="1"/>
        <v>52536710.289999999</v>
      </c>
      <c r="N79" s="21">
        <v>2720</v>
      </c>
      <c r="O79" s="21">
        <v>32005501.960000001</v>
      </c>
      <c r="P79" s="21">
        <v>1077</v>
      </c>
      <c r="Q79" s="21">
        <v>3334241.42</v>
      </c>
      <c r="R79" s="21">
        <f t="shared" si="9"/>
        <v>3797</v>
      </c>
      <c r="S79" s="21">
        <f t="shared" si="10"/>
        <v>35339743.380000003</v>
      </c>
      <c r="T79" s="21">
        <f t="shared" si="3"/>
        <v>85636</v>
      </c>
      <c r="U79" s="21">
        <f t="shared" si="4"/>
        <v>87876453.670000002</v>
      </c>
      <c r="V79" s="11"/>
    </row>
    <row r="80" spans="1:22" s="5" customFormat="1" x14ac:dyDescent="0.2">
      <c r="A80" s="17">
        <v>73</v>
      </c>
      <c r="B80" s="30" t="s">
        <v>163</v>
      </c>
      <c r="C80" s="1" t="s">
        <v>164</v>
      </c>
      <c r="D80" s="22">
        <v>39</v>
      </c>
      <c r="E80" s="22">
        <v>9390186.4100000001</v>
      </c>
      <c r="F80" s="22">
        <v>132</v>
      </c>
      <c r="G80" s="22">
        <v>26225745.359999999</v>
      </c>
      <c r="H80" s="22">
        <v>26</v>
      </c>
      <c r="I80" s="22">
        <v>2566197.7200000002</v>
      </c>
      <c r="J80" s="22">
        <v>175</v>
      </c>
      <c r="K80" s="22">
        <v>5633872.71</v>
      </c>
      <c r="L80" s="20">
        <f t="shared" si="0"/>
        <v>372</v>
      </c>
      <c r="M80" s="20">
        <f t="shared" si="1"/>
        <v>43816002.199999996</v>
      </c>
      <c r="N80" s="22">
        <v>183</v>
      </c>
      <c r="O80" s="22">
        <v>31544302.280000001</v>
      </c>
      <c r="P80" s="22">
        <v>67</v>
      </c>
      <c r="Q80" s="22">
        <v>11625507.57</v>
      </c>
      <c r="R80" s="20">
        <f t="shared" si="9"/>
        <v>250</v>
      </c>
      <c r="S80" s="20">
        <f t="shared" si="10"/>
        <v>43169809.850000001</v>
      </c>
      <c r="T80" s="20">
        <f t="shared" si="3"/>
        <v>622</v>
      </c>
      <c r="U80" s="20">
        <f t="shared" si="4"/>
        <v>86985812.049999997</v>
      </c>
      <c r="V80" s="11"/>
    </row>
    <row r="81" spans="1:22" s="5" customFormat="1" x14ac:dyDescent="0.2">
      <c r="A81" s="14">
        <v>74</v>
      </c>
      <c r="B81" s="29" t="s">
        <v>121</v>
      </c>
      <c r="C81" s="16" t="s">
        <v>122</v>
      </c>
      <c r="D81" s="21">
        <v>9</v>
      </c>
      <c r="E81" s="21">
        <v>1259119.25</v>
      </c>
      <c r="F81" s="21">
        <v>36</v>
      </c>
      <c r="G81" s="21">
        <v>5323783.54</v>
      </c>
      <c r="H81" s="21">
        <v>219</v>
      </c>
      <c r="I81" s="21">
        <v>22940570.568999998</v>
      </c>
      <c r="J81" s="21">
        <v>604</v>
      </c>
      <c r="K81" s="21">
        <v>22698328.850000001</v>
      </c>
      <c r="L81" s="21">
        <f t="shared" si="0"/>
        <v>868</v>
      </c>
      <c r="M81" s="21">
        <f t="shared" si="1"/>
        <v>52221802.208999999</v>
      </c>
      <c r="N81" s="21">
        <v>124</v>
      </c>
      <c r="O81" s="21">
        <v>15822465.07</v>
      </c>
      <c r="P81" s="21">
        <v>67</v>
      </c>
      <c r="Q81" s="21">
        <v>11980513.65</v>
      </c>
      <c r="R81" s="21">
        <f t="shared" si="9"/>
        <v>191</v>
      </c>
      <c r="S81" s="21">
        <f t="shared" si="10"/>
        <v>27802978.719999999</v>
      </c>
      <c r="T81" s="21">
        <f t="shared" si="3"/>
        <v>1059</v>
      </c>
      <c r="U81" s="21">
        <f t="shared" si="4"/>
        <v>80024780.92899999</v>
      </c>
      <c r="V81" s="11"/>
    </row>
    <row r="82" spans="1:22" s="5" customFormat="1" x14ac:dyDescent="0.2">
      <c r="A82" s="17">
        <v>75</v>
      </c>
      <c r="B82" s="30" t="s">
        <v>157</v>
      </c>
      <c r="C82" s="1" t="s">
        <v>158</v>
      </c>
      <c r="D82" s="22">
        <v>10</v>
      </c>
      <c r="E82" s="22">
        <v>1355111.73</v>
      </c>
      <c r="F82" s="22">
        <v>137</v>
      </c>
      <c r="G82" s="22">
        <v>14530955.52</v>
      </c>
      <c r="H82" s="22">
        <v>253</v>
      </c>
      <c r="I82" s="22">
        <v>3131699.59</v>
      </c>
      <c r="J82" s="22">
        <v>1373</v>
      </c>
      <c r="K82" s="22">
        <v>18342194.940000001</v>
      </c>
      <c r="L82" s="20">
        <f t="shared" si="0"/>
        <v>1773</v>
      </c>
      <c r="M82" s="20">
        <f t="shared" si="1"/>
        <v>37359961.780000001</v>
      </c>
      <c r="N82" s="22">
        <v>1095</v>
      </c>
      <c r="O82" s="22">
        <v>32021370.940000001</v>
      </c>
      <c r="P82" s="22">
        <v>190</v>
      </c>
      <c r="Q82" s="22">
        <v>3637061.15</v>
      </c>
      <c r="R82" s="20">
        <f t="shared" si="9"/>
        <v>1285</v>
      </c>
      <c r="S82" s="20">
        <f t="shared" si="10"/>
        <v>35658432.090000004</v>
      </c>
      <c r="T82" s="20">
        <f t="shared" si="3"/>
        <v>3058</v>
      </c>
      <c r="U82" s="20">
        <f t="shared" si="4"/>
        <v>73018393.870000005</v>
      </c>
      <c r="V82" s="11"/>
    </row>
    <row r="83" spans="1:22" s="5" customFormat="1" x14ac:dyDescent="0.2">
      <c r="A83" s="14">
        <v>76</v>
      </c>
      <c r="B83" s="29" t="s">
        <v>137</v>
      </c>
      <c r="C83" s="16" t="s">
        <v>138</v>
      </c>
      <c r="D83" s="21">
        <v>17</v>
      </c>
      <c r="E83" s="21">
        <v>22857183.07</v>
      </c>
      <c r="F83" s="21">
        <v>17</v>
      </c>
      <c r="G83" s="21">
        <v>5748563.9299999997</v>
      </c>
      <c r="H83" s="21">
        <v>10</v>
      </c>
      <c r="I83" s="21">
        <v>334870.63</v>
      </c>
      <c r="J83" s="21">
        <v>53</v>
      </c>
      <c r="K83" s="21">
        <v>1980763.49</v>
      </c>
      <c r="L83" s="21">
        <f t="shared" si="0"/>
        <v>97</v>
      </c>
      <c r="M83" s="21">
        <f t="shared" si="1"/>
        <v>30921381.119999997</v>
      </c>
      <c r="N83" s="21">
        <v>8</v>
      </c>
      <c r="O83" s="21">
        <v>13297702</v>
      </c>
      <c r="P83" s="21">
        <v>10</v>
      </c>
      <c r="Q83" s="21">
        <v>24281923.5</v>
      </c>
      <c r="R83" s="21">
        <f t="shared" si="9"/>
        <v>18</v>
      </c>
      <c r="S83" s="21">
        <f t="shared" si="10"/>
        <v>37579625.5</v>
      </c>
      <c r="T83" s="21">
        <f t="shared" si="3"/>
        <v>115</v>
      </c>
      <c r="U83" s="21">
        <f t="shared" si="4"/>
        <v>68501006.620000005</v>
      </c>
      <c r="V83" s="11"/>
    </row>
    <row r="84" spans="1:22" s="5" customFormat="1" x14ac:dyDescent="0.2">
      <c r="A84" s="17">
        <v>77</v>
      </c>
      <c r="B84" s="30" t="s">
        <v>149</v>
      </c>
      <c r="C84" s="1" t="s">
        <v>150</v>
      </c>
      <c r="D84" s="22">
        <v>25</v>
      </c>
      <c r="E84" s="22">
        <v>47909043.509999998</v>
      </c>
      <c r="F84" s="22"/>
      <c r="G84" s="22"/>
      <c r="H84" s="22">
        <v>35</v>
      </c>
      <c r="I84" s="22">
        <v>15184247.49</v>
      </c>
      <c r="J84" s="22">
        <v>2</v>
      </c>
      <c r="K84" s="22">
        <v>29283.56</v>
      </c>
      <c r="L84" s="20">
        <f t="shared" si="0"/>
        <v>62</v>
      </c>
      <c r="M84" s="20">
        <f t="shared" si="1"/>
        <v>63122574.560000002</v>
      </c>
      <c r="N84" s="22"/>
      <c r="O84" s="22"/>
      <c r="P84" s="22">
        <v>1</v>
      </c>
      <c r="Q84" s="22">
        <v>106850</v>
      </c>
      <c r="R84" s="20">
        <f t="shared" si="9"/>
        <v>1</v>
      </c>
      <c r="S84" s="20">
        <f t="shared" si="10"/>
        <v>106850</v>
      </c>
      <c r="T84" s="20">
        <f t="shared" si="3"/>
        <v>63</v>
      </c>
      <c r="U84" s="20">
        <f t="shared" si="4"/>
        <v>63229424.560000002</v>
      </c>
      <c r="V84" s="11"/>
    </row>
    <row r="85" spans="1:22" s="5" customFormat="1" x14ac:dyDescent="0.2">
      <c r="A85" s="14">
        <v>78</v>
      </c>
      <c r="B85" s="15" t="s">
        <v>181</v>
      </c>
      <c r="C85" s="16" t="s">
        <v>182</v>
      </c>
      <c r="D85" s="21"/>
      <c r="E85" s="21"/>
      <c r="F85" s="21">
        <v>1</v>
      </c>
      <c r="G85" s="21">
        <v>318240</v>
      </c>
      <c r="H85" s="21">
        <v>79</v>
      </c>
      <c r="I85" s="21">
        <v>1513028.87</v>
      </c>
      <c r="J85" s="21">
        <v>154</v>
      </c>
      <c r="K85" s="21">
        <v>9249916.1500000004</v>
      </c>
      <c r="L85" s="21">
        <f t="shared" si="0"/>
        <v>234</v>
      </c>
      <c r="M85" s="21">
        <f t="shared" si="1"/>
        <v>11081185.02</v>
      </c>
      <c r="N85" s="21">
        <v>3</v>
      </c>
      <c r="O85" s="21">
        <v>5902.38</v>
      </c>
      <c r="P85" s="21">
        <v>5</v>
      </c>
      <c r="Q85" s="21">
        <v>50005965.520000003</v>
      </c>
      <c r="R85" s="21">
        <f t="shared" si="9"/>
        <v>8</v>
      </c>
      <c r="S85" s="21">
        <f t="shared" si="10"/>
        <v>50011867.900000006</v>
      </c>
      <c r="T85" s="21">
        <f t="shared" si="3"/>
        <v>242</v>
      </c>
      <c r="U85" s="21">
        <f t="shared" si="4"/>
        <v>61093052.920000002</v>
      </c>
      <c r="V85" s="11"/>
    </row>
    <row r="86" spans="1:22" s="5" customFormat="1" x14ac:dyDescent="0.2">
      <c r="A86" s="17">
        <v>79</v>
      </c>
      <c r="B86" s="30" t="s">
        <v>205</v>
      </c>
      <c r="C86" s="1" t="s">
        <v>206</v>
      </c>
      <c r="D86" s="22">
        <v>19</v>
      </c>
      <c r="E86" s="22">
        <v>2682744.2799999998</v>
      </c>
      <c r="F86" s="22">
        <v>15</v>
      </c>
      <c r="G86" s="22">
        <v>310675.33</v>
      </c>
      <c r="H86" s="22">
        <v>4</v>
      </c>
      <c r="I86" s="22">
        <v>395541.79</v>
      </c>
      <c r="J86" s="22">
        <v>31</v>
      </c>
      <c r="K86" s="22">
        <v>29244329.670000002</v>
      </c>
      <c r="L86" s="20">
        <f t="shared" si="0"/>
        <v>69</v>
      </c>
      <c r="M86" s="20">
        <f t="shared" si="1"/>
        <v>32633291.07</v>
      </c>
      <c r="N86" s="22">
        <v>4</v>
      </c>
      <c r="O86" s="22">
        <v>28000000</v>
      </c>
      <c r="P86" s="22"/>
      <c r="Q86" s="22"/>
      <c r="R86" s="20">
        <f t="shared" si="9"/>
        <v>4</v>
      </c>
      <c r="S86" s="20">
        <f t="shared" si="10"/>
        <v>28000000</v>
      </c>
      <c r="T86" s="20">
        <f t="shared" si="3"/>
        <v>73</v>
      </c>
      <c r="U86" s="20">
        <f t="shared" si="4"/>
        <v>60633291.07</v>
      </c>
      <c r="V86" s="11"/>
    </row>
    <row r="87" spans="1:22" s="5" customFormat="1" x14ac:dyDescent="0.2">
      <c r="A87" s="14">
        <v>80</v>
      </c>
      <c r="B87" s="29" t="s">
        <v>207</v>
      </c>
      <c r="C87" s="16" t="s">
        <v>208</v>
      </c>
      <c r="D87" s="21"/>
      <c r="E87" s="21"/>
      <c r="F87" s="21">
        <v>4</v>
      </c>
      <c r="G87" s="21">
        <v>302537.07</v>
      </c>
      <c r="H87" s="21">
        <v>6</v>
      </c>
      <c r="I87" s="21">
        <v>14180304.42</v>
      </c>
      <c r="J87" s="21">
        <v>43</v>
      </c>
      <c r="K87" s="21">
        <v>12889746.880000001</v>
      </c>
      <c r="L87" s="21">
        <f t="shared" si="0"/>
        <v>53</v>
      </c>
      <c r="M87" s="21">
        <f t="shared" si="1"/>
        <v>27372588.370000001</v>
      </c>
      <c r="N87" s="21">
        <v>1</v>
      </c>
      <c r="O87" s="21">
        <v>12000000</v>
      </c>
      <c r="P87" s="21">
        <v>1</v>
      </c>
      <c r="Q87" s="21">
        <v>15000000</v>
      </c>
      <c r="R87" s="21">
        <f t="shared" si="9"/>
        <v>2</v>
      </c>
      <c r="S87" s="21">
        <f t="shared" si="10"/>
        <v>27000000</v>
      </c>
      <c r="T87" s="21">
        <f t="shared" si="3"/>
        <v>55</v>
      </c>
      <c r="U87" s="21">
        <f t="shared" si="4"/>
        <v>54372588.370000005</v>
      </c>
      <c r="V87" s="11"/>
    </row>
    <row r="88" spans="1:22" s="5" customFormat="1" x14ac:dyDescent="0.2">
      <c r="A88" s="17">
        <v>81</v>
      </c>
      <c r="B88" s="30" t="s">
        <v>177</v>
      </c>
      <c r="C88" s="1" t="s">
        <v>178</v>
      </c>
      <c r="D88" s="22">
        <v>37</v>
      </c>
      <c r="E88" s="22">
        <v>5491900.1699999999</v>
      </c>
      <c r="F88" s="22">
        <v>94</v>
      </c>
      <c r="G88" s="22">
        <v>8423868.2899999991</v>
      </c>
      <c r="H88" s="22">
        <v>925</v>
      </c>
      <c r="I88" s="22">
        <v>3687344.68</v>
      </c>
      <c r="J88" s="22">
        <v>3308</v>
      </c>
      <c r="K88" s="22">
        <v>12006594.41</v>
      </c>
      <c r="L88" s="20">
        <f t="shared" si="0"/>
        <v>4364</v>
      </c>
      <c r="M88" s="20">
        <f t="shared" si="1"/>
        <v>29609707.550000001</v>
      </c>
      <c r="N88" s="22">
        <v>923</v>
      </c>
      <c r="O88" s="22">
        <v>17346240.809999999</v>
      </c>
      <c r="P88" s="22">
        <v>117</v>
      </c>
      <c r="Q88" s="22">
        <v>6143180.3899999997</v>
      </c>
      <c r="R88" s="20">
        <f t="shared" si="9"/>
        <v>1040</v>
      </c>
      <c r="S88" s="20">
        <f t="shared" si="10"/>
        <v>23489421.199999999</v>
      </c>
      <c r="T88" s="20">
        <f t="shared" si="3"/>
        <v>5404</v>
      </c>
      <c r="U88" s="20">
        <f t="shared" si="4"/>
        <v>53099128.75</v>
      </c>
      <c r="V88" s="11"/>
    </row>
    <row r="89" spans="1:22" s="5" customFormat="1" x14ac:dyDescent="0.2">
      <c r="A89" s="14">
        <v>82</v>
      </c>
      <c r="B89" s="29" t="s">
        <v>215</v>
      </c>
      <c r="C89" s="16" t="s">
        <v>216</v>
      </c>
      <c r="D89" s="21">
        <v>5</v>
      </c>
      <c r="E89" s="21">
        <v>736688.93</v>
      </c>
      <c r="F89" s="21">
        <v>175</v>
      </c>
      <c r="G89" s="21">
        <v>18472337.329999998</v>
      </c>
      <c r="H89" s="21">
        <v>39</v>
      </c>
      <c r="I89" s="21">
        <v>505875.26</v>
      </c>
      <c r="J89" s="21">
        <v>296</v>
      </c>
      <c r="K89" s="21">
        <v>5611104.3200000003</v>
      </c>
      <c r="L89" s="21">
        <f t="shared" si="0"/>
        <v>515</v>
      </c>
      <c r="M89" s="21">
        <f t="shared" si="1"/>
        <v>25326005.84</v>
      </c>
      <c r="N89" s="21">
        <v>466</v>
      </c>
      <c r="O89" s="21">
        <v>24868762.800000001</v>
      </c>
      <c r="P89" s="21">
        <v>59</v>
      </c>
      <c r="Q89" s="21">
        <v>1997800.45</v>
      </c>
      <c r="R89" s="21">
        <f t="shared" ref="R89:R160" si="19">N89+P89</f>
        <v>525</v>
      </c>
      <c r="S89" s="21">
        <f t="shared" ref="S89:S160" si="20">O89+Q89</f>
        <v>26866563.25</v>
      </c>
      <c r="T89" s="21">
        <f t="shared" si="3"/>
        <v>1040</v>
      </c>
      <c r="U89" s="21">
        <f t="shared" si="4"/>
        <v>52192569.090000004</v>
      </c>
      <c r="V89" s="11"/>
    </row>
    <row r="90" spans="1:22" s="5" customFormat="1" x14ac:dyDescent="0.2">
      <c r="A90" s="17">
        <v>83</v>
      </c>
      <c r="B90" s="30" t="s">
        <v>190</v>
      </c>
      <c r="C90" s="1" t="s">
        <v>191</v>
      </c>
      <c r="D90" s="22">
        <v>65</v>
      </c>
      <c r="E90" s="22">
        <v>10231767.460000001</v>
      </c>
      <c r="F90" s="22">
        <v>51</v>
      </c>
      <c r="G90" s="22">
        <v>8147689.7400000002</v>
      </c>
      <c r="H90" s="22">
        <v>279</v>
      </c>
      <c r="I90" s="22">
        <v>5881149.8799999999</v>
      </c>
      <c r="J90" s="22">
        <v>318</v>
      </c>
      <c r="K90" s="22">
        <v>18512560.210000001</v>
      </c>
      <c r="L90" s="20">
        <f t="shared" si="0"/>
        <v>713</v>
      </c>
      <c r="M90" s="20">
        <f t="shared" si="1"/>
        <v>42773167.290000007</v>
      </c>
      <c r="N90" s="22">
        <v>6</v>
      </c>
      <c r="O90" s="22">
        <v>7427400</v>
      </c>
      <c r="P90" s="22"/>
      <c r="Q90" s="22"/>
      <c r="R90" s="20">
        <f t="shared" si="19"/>
        <v>6</v>
      </c>
      <c r="S90" s="20">
        <f t="shared" si="20"/>
        <v>7427400</v>
      </c>
      <c r="T90" s="20">
        <f t="shared" si="3"/>
        <v>719</v>
      </c>
      <c r="U90" s="20">
        <f t="shared" si="4"/>
        <v>50200567.290000007</v>
      </c>
      <c r="V90" s="11"/>
    </row>
    <row r="91" spans="1:22" s="5" customFormat="1" x14ac:dyDescent="0.2">
      <c r="A91" s="14">
        <v>84</v>
      </c>
      <c r="B91" s="29" t="s">
        <v>187</v>
      </c>
      <c r="C91" s="16" t="s">
        <v>325</v>
      </c>
      <c r="D91" s="21">
        <v>7</v>
      </c>
      <c r="E91" s="21">
        <v>533505.12</v>
      </c>
      <c r="F91" s="21">
        <v>90</v>
      </c>
      <c r="G91" s="21">
        <v>7188509.46</v>
      </c>
      <c r="H91" s="21">
        <v>424</v>
      </c>
      <c r="I91" s="21">
        <v>3919687.8</v>
      </c>
      <c r="J91" s="21">
        <v>652</v>
      </c>
      <c r="K91" s="21">
        <v>10153505.119999999</v>
      </c>
      <c r="L91" s="21">
        <f t="shared" si="0"/>
        <v>1173</v>
      </c>
      <c r="M91" s="21">
        <f t="shared" si="1"/>
        <v>21795207.5</v>
      </c>
      <c r="N91" s="21">
        <v>638</v>
      </c>
      <c r="O91" s="21">
        <v>18285692.440000001</v>
      </c>
      <c r="P91" s="21">
        <v>163</v>
      </c>
      <c r="Q91" s="21">
        <v>5391865.7999999998</v>
      </c>
      <c r="R91" s="21">
        <f t="shared" si="19"/>
        <v>801</v>
      </c>
      <c r="S91" s="21">
        <f t="shared" si="20"/>
        <v>23677558.240000002</v>
      </c>
      <c r="T91" s="21">
        <f t="shared" si="3"/>
        <v>1974</v>
      </c>
      <c r="U91" s="21">
        <f t="shared" si="4"/>
        <v>45472765.740000002</v>
      </c>
      <c r="V91" s="11"/>
    </row>
    <row r="92" spans="1:22" s="5" customFormat="1" x14ac:dyDescent="0.2">
      <c r="A92" s="17">
        <v>85</v>
      </c>
      <c r="B92" s="30" t="s">
        <v>167</v>
      </c>
      <c r="C92" s="1" t="s">
        <v>168</v>
      </c>
      <c r="D92" s="22">
        <v>4</v>
      </c>
      <c r="E92" s="22">
        <v>3452666.83</v>
      </c>
      <c r="F92" s="22">
        <v>53</v>
      </c>
      <c r="G92" s="22">
        <v>6232207.1200000001</v>
      </c>
      <c r="H92" s="22">
        <v>98</v>
      </c>
      <c r="I92" s="22">
        <v>3998807.91</v>
      </c>
      <c r="J92" s="22">
        <v>198</v>
      </c>
      <c r="K92" s="22">
        <v>9050856.3499999996</v>
      </c>
      <c r="L92" s="20">
        <f t="shared" si="0"/>
        <v>353</v>
      </c>
      <c r="M92" s="20">
        <f t="shared" si="1"/>
        <v>22734538.210000001</v>
      </c>
      <c r="N92" s="22">
        <v>100</v>
      </c>
      <c r="O92" s="22">
        <v>14007215</v>
      </c>
      <c r="P92" s="22">
        <v>24</v>
      </c>
      <c r="Q92" s="22">
        <v>6185000</v>
      </c>
      <c r="R92" s="20">
        <f t="shared" si="19"/>
        <v>124</v>
      </c>
      <c r="S92" s="20">
        <f t="shared" si="20"/>
        <v>20192215</v>
      </c>
      <c r="T92" s="20">
        <f t="shared" si="3"/>
        <v>477</v>
      </c>
      <c r="U92" s="20">
        <f t="shared" si="4"/>
        <v>42926753.210000001</v>
      </c>
      <c r="V92" s="11"/>
    </row>
    <row r="93" spans="1:22" s="5" customFormat="1" x14ac:dyDescent="0.2">
      <c r="A93" s="14">
        <v>86</v>
      </c>
      <c r="B93" s="15" t="s">
        <v>183</v>
      </c>
      <c r="C93" s="16" t="s">
        <v>184</v>
      </c>
      <c r="D93" s="21">
        <v>3</v>
      </c>
      <c r="E93" s="21">
        <v>167089.20000000001</v>
      </c>
      <c r="F93" s="21">
        <v>69</v>
      </c>
      <c r="G93" s="21">
        <v>7448834.9699999997</v>
      </c>
      <c r="H93" s="21">
        <v>197</v>
      </c>
      <c r="I93" s="21">
        <v>2683686.61</v>
      </c>
      <c r="J93" s="21">
        <v>1310</v>
      </c>
      <c r="K93" s="21">
        <v>11858775.08</v>
      </c>
      <c r="L93" s="21">
        <f t="shared" ref="L93:L160" si="21">D93+F93+H93+J93</f>
        <v>1579</v>
      </c>
      <c r="M93" s="21">
        <f t="shared" ref="M93:M160" si="22">E93+G93+I93+K93</f>
        <v>22158385.859999999</v>
      </c>
      <c r="N93" s="21">
        <v>889</v>
      </c>
      <c r="O93" s="21">
        <v>18433135.600000001</v>
      </c>
      <c r="P93" s="21">
        <v>167</v>
      </c>
      <c r="Q93" s="21">
        <v>1977846.8</v>
      </c>
      <c r="R93" s="21">
        <f t="shared" si="19"/>
        <v>1056</v>
      </c>
      <c r="S93" s="21">
        <f t="shared" si="20"/>
        <v>20410982.400000002</v>
      </c>
      <c r="T93" s="21">
        <f t="shared" ref="T93:T160" si="23">L93+R93</f>
        <v>2635</v>
      </c>
      <c r="U93" s="21">
        <f t="shared" ref="U93:U160" si="24">M93+S93</f>
        <v>42569368.260000005</v>
      </c>
      <c r="V93" s="11"/>
    </row>
    <row r="94" spans="1:22" s="5" customFormat="1" x14ac:dyDescent="0.2">
      <c r="A94" s="17">
        <v>87</v>
      </c>
      <c r="B94" s="30" t="s">
        <v>171</v>
      </c>
      <c r="C94" s="1" t="s">
        <v>172</v>
      </c>
      <c r="D94" s="22">
        <v>7</v>
      </c>
      <c r="E94" s="22">
        <v>9410304.3000000007</v>
      </c>
      <c r="F94" s="22">
        <v>16</v>
      </c>
      <c r="G94" s="22">
        <v>6810843.8099999996</v>
      </c>
      <c r="H94" s="22">
        <v>14</v>
      </c>
      <c r="I94" s="22">
        <v>210271.06</v>
      </c>
      <c r="J94" s="22">
        <v>60</v>
      </c>
      <c r="K94" s="22">
        <v>1569052.65</v>
      </c>
      <c r="L94" s="20">
        <f t="shared" si="21"/>
        <v>97</v>
      </c>
      <c r="M94" s="20">
        <f t="shared" si="22"/>
        <v>18000471.82</v>
      </c>
      <c r="N94" s="22">
        <v>2</v>
      </c>
      <c r="O94" s="22">
        <v>797000</v>
      </c>
      <c r="P94" s="22">
        <v>4</v>
      </c>
      <c r="Q94" s="22">
        <v>20796450</v>
      </c>
      <c r="R94" s="20">
        <f t="shared" si="19"/>
        <v>6</v>
      </c>
      <c r="S94" s="20">
        <f t="shared" si="20"/>
        <v>21593450</v>
      </c>
      <c r="T94" s="20">
        <f t="shared" si="23"/>
        <v>103</v>
      </c>
      <c r="U94" s="20">
        <f t="shared" si="24"/>
        <v>39593921.82</v>
      </c>
      <c r="V94" s="11"/>
    </row>
    <row r="95" spans="1:22" s="5" customFormat="1" x14ac:dyDescent="0.2">
      <c r="A95" s="14">
        <v>88</v>
      </c>
      <c r="B95" s="29" t="s">
        <v>203</v>
      </c>
      <c r="C95" s="16" t="s">
        <v>204</v>
      </c>
      <c r="D95" s="21">
        <v>2</v>
      </c>
      <c r="E95" s="21">
        <v>131137.67000000001</v>
      </c>
      <c r="F95" s="21">
        <v>117</v>
      </c>
      <c r="G95" s="21">
        <v>6074543.1299999999</v>
      </c>
      <c r="H95" s="21">
        <v>215</v>
      </c>
      <c r="I95" s="21">
        <v>1606685.74</v>
      </c>
      <c r="J95" s="21">
        <v>973</v>
      </c>
      <c r="K95" s="21">
        <v>12262042.01</v>
      </c>
      <c r="L95" s="21">
        <f t="shared" si="21"/>
        <v>1307</v>
      </c>
      <c r="M95" s="21">
        <f t="shared" si="22"/>
        <v>20074408.550000001</v>
      </c>
      <c r="N95" s="21">
        <v>298</v>
      </c>
      <c r="O95" s="21">
        <v>17305724.77</v>
      </c>
      <c r="P95" s="21">
        <v>18</v>
      </c>
      <c r="Q95" s="21">
        <v>709377.96</v>
      </c>
      <c r="R95" s="21">
        <f t="shared" si="19"/>
        <v>316</v>
      </c>
      <c r="S95" s="21">
        <f t="shared" si="20"/>
        <v>18015102.73</v>
      </c>
      <c r="T95" s="21">
        <f t="shared" si="23"/>
        <v>1623</v>
      </c>
      <c r="U95" s="21">
        <f t="shared" si="24"/>
        <v>38089511.280000001</v>
      </c>
      <c r="V95" s="11"/>
    </row>
    <row r="96" spans="1:22" s="5" customFormat="1" x14ac:dyDescent="0.2">
      <c r="A96" s="17">
        <v>89</v>
      </c>
      <c r="B96" s="30" t="s">
        <v>236</v>
      </c>
      <c r="C96" s="1" t="s">
        <v>237</v>
      </c>
      <c r="D96" s="22">
        <v>17</v>
      </c>
      <c r="E96" s="22">
        <v>5070500.29</v>
      </c>
      <c r="F96" s="22">
        <v>18</v>
      </c>
      <c r="G96" s="22">
        <v>2472981.9</v>
      </c>
      <c r="H96" s="22">
        <v>21</v>
      </c>
      <c r="I96" s="22">
        <v>517724.24</v>
      </c>
      <c r="J96" s="22">
        <v>41</v>
      </c>
      <c r="K96" s="22">
        <v>8614009.0899999999</v>
      </c>
      <c r="L96" s="20">
        <f t="shared" si="21"/>
        <v>97</v>
      </c>
      <c r="M96" s="20">
        <f t="shared" si="22"/>
        <v>16675215.52</v>
      </c>
      <c r="N96" s="22">
        <v>3</v>
      </c>
      <c r="O96" s="22">
        <v>10010000</v>
      </c>
      <c r="P96" s="22">
        <v>4</v>
      </c>
      <c r="Q96" s="22">
        <v>4630000</v>
      </c>
      <c r="R96" s="20">
        <f t="shared" si="19"/>
        <v>7</v>
      </c>
      <c r="S96" s="20">
        <f t="shared" si="20"/>
        <v>14640000</v>
      </c>
      <c r="T96" s="20">
        <f t="shared" si="23"/>
        <v>104</v>
      </c>
      <c r="U96" s="20">
        <f t="shared" si="24"/>
        <v>31315215.52</v>
      </c>
      <c r="V96" s="11"/>
    </row>
    <row r="97" spans="1:22" s="5" customFormat="1" x14ac:dyDescent="0.2">
      <c r="A97" s="14">
        <v>90</v>
      </c>
      <c r="B97" s="29" t="s">
        <v>225</v>
      </c>
      <c r="C97" s="16" t="s">
        <v>329</v>
      </c>
      <c r="D97" s="21">
        <v>6</v>
      </c>
      <c r="E97" s="21">
        <v>57481.4</v>
      </c>
      <c r="F97" s="21">
        <v>46</v>
      </c>
      <c r="G97" s="21">
        <v>2388986.48</v>
      </c>
      <c r="H97" s="21">
        <v>78</v>
      </c>
      <c r="I97" s="21">
        <v>952265.96</v>
      </c>
      <c r="J97" s="21">
        <v>569</v>
      </c>
      <c r="K97" s="21">
        <v>10787847.74</v>
      </c>
      <c r="L97" s="21">
        <f t="shared" si="21"/>
        <v>699</v>
      </c>
      <c r="M97" s="21">
        <f t="shared" si="22"/>
        <v>14186581.58</v>
      </c>
      <c r="N97" s="21">
        <v>547</v>
      </c>
      <c r="O97" s="21">
        <v>13353177.41</v>
      </c>
      <c r="P97" s="21">
        <v>98</v>
      </c>
      <c r="Q97" s="21">
        <v>1185995.99</v>
      </c>
      <c r="R97" s="21">
        <f t="shared" si="19"/>
        <v>645</v>
      </c>
      <c r="S97" s="21">
        <f t="shared" si="20"/>
        <v>14539173.4</v>
      </c>
      <c r="T97" s="21">
        <f t="shared" si="23"/>
        <v>1344</v>
      </c>
      <c r="U97" s="21">
        <f t="shared" si="24"/>
        <v>28725754.98</v>
      </c>
      <c r="V97" s="11"/>
    </row>
    <row r="98" spans="1:22" s="5" customFormat="1" x14ac:dyDescent="0.2">
      <c r="A98" s="17">
        <v>91</v>
      </c>
      <c r="B98" s="30" t="s">
        <v>251</v>
      </c>
      <c r="C98" s="1" t="s">
        <v>252</v>
      </c>
      <c r="D98" s="22"/>
      <c r="E98" s="22"/>
      <c r="F98" s="22">
        <v>1</v>
      </c>
      <c r="G98" s="22">
        <v>100000</v>
      </c>
      <c r="H98" s="22">
        <v>2202</v>
      </c>
      <c r="I98" s="22">
        <v>1064795.29</v>
      </c>
      <c r="J98" s="22">
        <v>2749</v>
      </c>
      <c r="K98" s="22">
        <v>3451257.89</v>
      </c>
      <c r="L98" s="20">
        <f t="shared" si="21"/>
        <v>4952</v>
      </c>
      <c r="M98" s="20">
        <f t="shared" si="22"/>
        <v>4616053.18</v>
      </c>
      <c r="N98" s="22">
        <v>859</v>
      </c>
      <c r="O98" s="22">
        <v>12679321.140000001</v>
      </c>
      <c r="P98" s="22">
        <v>80</v>
      </c>
      <c r="Q98" s="22">
        <v>10192273.9</v>
      </c>
      <c r="R98" s="20">
        <f t="shared" si="19"/>
        <v>939</v>
      </c>
      <c r="S98" s="20">
        <f t="shared" si="20"/>
        <v>22871595.039999999</v>
      </c>
      <c r="T98" s="20">
        <f t="shared" si="23"/>
        <v>5891</v>
      </c>
      <c r="U98" s="20">
        <f t="shared" si="24"/>
        <v>27487648.219999999</v>
      </c>
      <c r="V98" s="11"/>
    </row>
    <row r="99" spans="1:22" s="5" customFormat="1" x14ac:dyDescent="0.2">
      <c r="A99" s="14">
        <v>92</v>
      </c>
      <c r="B99" s="29" t="s">
        <v>192</v>
      </c>
      <c r="C99" s="16" t="s">
        <v>193</v>
      </c>
      <c r="D99" s="21">
        <v>6</v>
      </c>
      <c r="E99" s="21">
        <v>163884.6</v>
      </c>
      <c r="F99" s="21">
        <v>186</v>
      </c>
      <c r="G99" s="21">
        <v>9541528.7699999996</v>
      </c>
      <c r="H99" s="21">
        <v>91</v>
      </c>
      <c r="I99" s="21">
        <v>1274317.31</v>
      </c>
      <c r="J99" s="21">
        <v>420</v>
      </c>
      <c r="K99" s="21">
        <v>1509730.34</v>
      </c>
      <c r="L99" s="21">
        <f t="shared" si="21"/>
        <v>703</v>
      </c>
      <c r="M99" s="21">
        <f t="shared" si="22"/>
        <v>12489461.02</v>
      </c>
      <c r="N99" s="21">
        <v>341</v>
      </c>
      <c r="O99" s="21">
        <v>10985423.59</v>
      </c>
      <c r="P99" s="21">
        <v>62</v>
      </c>
      <c r="Q99" s="21">
        <v>1276488.79</v>
      </c>
      <c r="R99" s="21">
        <f t="shared" si="19"/>
        <v>403</v>
      </c>
      <c r="S99" s="21">
        <f t="shared" si="20"/>
        <v>12261912.379999999</v>
      </c>
      <c r="T99" s="21">
        <f t="shared" si="23"/>
        <v>1106</v>
      </c>
      <c r="U99" s="21">
        <f t="shared" si="24"/>
        <v>24751373.399999999</v>
      </c>
      <c r="V99" s="11"/>
    </row>
    <row r="100" spans="1:22" s="5" customFormat="1" x14ac:dyDescent="0.2">
      <c r="A100" s="17">
        <v>93</v>
      </c>
      <c r="B100" s="30" t="s">
        <v>197</v>
      </c>
      <c r="C100" s="1" t="s">
        <v>198</v>
      </c>
      <c r="D100" s="22"/>
      <c r="E100" s="22"/>
      <c r="F100" s="22">
        <v>80</v>
      </c>
      <c r="G100" s="22">
        <v>2011950.51</v>
      </c>
      <c r="H100" s="22">
        <v>2322</v>
      </c>
      <c r="I100" s="22">
        <v>2062271.03</v>
      </c>
      <c r="J100" s="22">
        <v>3271</v>
      </c>
      <c r="K100" s="22">
        <v>5684442.3300000001</v>
      </c>
      <c r="L100" s="20">
        <f t="shared" si="21"/>
        <v>5673</v>
      </c>
      <c r="M100" s="20">
        <f t="shared" si="22"/>
        <v>9758663.870000001</v>
      </c>
      <c r="N100" s="22">
        <v>812</v>
      </c>
      <c r="O100" s="22">
        <v>10270359.560000001</v>
      </c>
      <c r="P100" s="22">
        <v>70</v>
      </c>
      <c r="Q100" s="22">
        <v>4556041.3499999996</v>
      </c>
      <c r="R100" s="20">
        <f t="shared" si="19"/>
        <v>882</v>
      </c>
      <c r="S100" s="20">
        <f t="shared" si="20"/>
        <v>14826400.91</v>
      </c>
      <c r="T100" s="20">
        <f t="shared" si="23"/>
        <v>6555</v>
      </c>
      <c r="U100" s="20">
        <f t="shared" si="24"/>
        <v>24585064.780000001</v>
      </c>
      <c r="V100" s="11"/>
    </row>
    <row r="101" spans="1:22" s="5" customFormat="1" x14ac:dyDescent="0.2">
      <c r="A101" s="14">
        <v>94</v>
      </c>
      <c r="B101" s="15" t="s">
        <v>199</v>
      </c>
      <c r="C101" s="16" t="s">
        <v>200</v>
      </c>
      <c r="D101" s="21"/>
      <c r="E101" s="21"/>
      <c r="F101" s="21">
        <v>15</v>
      </c>
      <c r="G101" s="21">
        <v>1675618.35</v>
      </c>
      <c r="H101" s="21">
        <v>3766</v>
      </c>
      <c r="I101" s="21">
        <v>3285256.45</v>
      </c>
      <c r="J101" s="21">
        <v>5748</v>
      </c>
      <c r="K101" s="21">
        <v>8643524.1199999992</v>
      </c>
      <c r="L101" s="21">
        <f t="shared" si="21"/>
        <v>9529</v>
      </c>
      <c r="M101" s="21">
        <f t="shared" si="22"/>
        <v>13604398.92</v>
      </c>
      <c r="N101" s="21">
        <v>677</v>
      </c>
      <c r="O101" s="21">
        <v>8858707.8200000003</v>
      </c>
      <c r="P101" s="21">
        <v>141</v>
      </c>
      <c r="Q101" s="21">
        <v>1932062.82</v>
      </c>
      <c r="R101" s="21">
        <f t="shared" si="19"/>
        <v>818</v>
      </c>
      <c r="S101" s="21">
        <f t="shared" si="20"/>
        <v>10790770.640000001</v>
      </c>
      <c r="T101" s="21">
        <f t="shared" si="23"/>
        <v>10347</v>
      </c>
      <c r="U101" s="21">
        <f t="shared" si="24"/>
        <v>24395169.560000002</v>
      </c>
      <c r="V101" s="11"/>
    </row>
    <row r="102" spans="1:22" s="5" customFormat="1" x14ac:dyDescent="0.2">
      <c r="A102" s="17">
        <v>95</v>
      </c>
      <c r="B102" s="30" t="s">
        <v>185</v>
      </c>
      <c r="C102" s="1" t="s">
        <v>186</v>
      </c>
      <c r="D102" s="22"/>
      <c r="E102" s="22"/>
      <c r="F102" s="22">
        <v>2</v>
      </c>
      <c r="G102" s="22">
        <v>9714593.5099999998</v>
      </c>
      <c r="H102" s="22">
        <v>2</v>
      </c>
      <c r="I102" s="22">
        <v>1500000.05</v>
      </c>
      <c r="J102" s="22">
        <v>2</v>
      </c>
      <c r="K102" s="22">
        <v>1560</v>
      </c>
      <c r="L102" s="20">
        <f t="shared" si="21"/>
        <v>6</v>
      </c>
      <c r="M102" s="20">
        <f t="shared" si="22"/>
        <v>11216153.560000001</v>
      </c>
      <c r="N102" s="22">
        <v>2</v>
      </c>
      <c r="O102" s="22">
        <v>9712894</v>
      </c>
      <c r="P102" s="22">
        <v>1</v>
      </c>
      <c r="Q102" s="22">
        <v>1500000</v>
      </c>
      <c r="R102" s="20">
        <f t="shared" si="19"/>
        <v>3</v>
      </c>
      <c r="S102" s="20">
        <f t="shared" si="20"/>
        <v>11212894</v>
      </c>
      <c r="T102" s="20">
        <f t="shared" si="23"/>
        <v>9</v>
      </c>
      <c r="U102" s="20">
        <f t="shared" si="24"/>
        <v>22429047.560000002</v>
      </c>
      <c r="V102" s="11"/>
    </row>
    <row r="103" spans="1:22" s="5" customFormat="1" x14ac:dyDescent="0.2">
      <c r="A103" s="14">
        <v>96</v>
      </c>
      <c r="B103" s="29" t="s">
        <v>232</v>
      </c>
      <c r="C103" s="16" t="s">
        <v>233</v>
      </c>
      <c r="D103" s="21">
        <v>2</v>
      </c>
      <c r="E103" s="21">
        <v>198295.09</v>
      </c>
      <c r="F103" s="21">
        <v>1</v>
      </c>
      <c r="G103" s="21">
        <v>102862.28</v>
      </c>
      <c r="H103" s="21">
        <v>1349</v>
      </c>
      <c r="I103" s="21">
        <v>899783.55</v>
      </c>
      <c r="J103" s="21">
        <v>2339</v>
      </c>
      <c r="K103" s="21">
        <v>2201610.9300000002</v>
      </c>
      <c r="L103" s="21">
        <f t="shared" si="21"/>
        <v>3691</v>
      </c>
      <c r="M103" s="21">
        <f t="shared" si="22"/>
        <v>3402551.85</v>
      </c>
      <c r="N103" s="21">
        <v>410</v>
      </c>
      <c r="O103" s="21">
        <v>9504572.0399999991</v>
      </c>
      <c r="P103" s="21">
        <v>95</v>
      </c>
      <c r="Q103" s="21">
        <v>8317037.3300000001</v>
      </c>
      <c r="R103" s="21">
        <f t="shared" si="19"/>
        <v>505</v>
      </c>
      <c r="S103" s="21">
        <f t="shared" si="20"/>
        <v>17821609.369999997</v>
      </c>
      <c r="T103" s="21">
        <f t="shared" si="23"/>
        <v>4196</v>
      </c>
      <c r="U103" s="21">
        <f t="shared" si="24"/>
        <v>21224161.219999999</v>
      </c>
      <c r="V103" s="11"/>
    </row>
    <row r="104" spans="1:22" s="5" customFormat="1" x14ac:dyDescent="0.2">
      <c r="A104" s="17">
        <v>97</v>
      </c>
      <c r="B104" s="30" t="s">
        <v>242</v>
      </c>
      <c r="C104" s="1" t="s">
        <v>324</v>
      </c>
      <c r="D104" s="22">
        <v>6</v>
      </c>
      <c r="E104" s="22">
        <v>988519.12</v>
      </c>
      <c r="F104" s="22"/>
      <c r="G104" s="22"/>
      <c r="H104" s="22">
        <v>209</v>
      </c>
      <c r="I104" s="22">
        <v>3697064.45</v>
      </c>
      <c r="J104" s="22">
        <v>278</v>
      </c>
      <c r="K104" s="22">
        <v>7007116.04</v>
      </c>
      <c r="L104" s="20">
        <f t="shared" si="21"/>
        <v>493</v>
      </c>
      <c r="M104" s="20">
        <f t="shared" si="22"/>
        <v>11692699.609999999</v>
      </c>
      <c r="N104" s="22">
        <v>134</v>
      </c>
      <c r="O104" s="22">
        <v>4724697.28</v>
      </c>
      <c r="P104" s="22">
        <v>69</v>
      </c>
      <c r="Q104" s="22">
        <v>2408893.39</v>
      </c>
      <c r="R104" s="20">
        <f t="shared" si="19"/>
        <v>203</v>
      </c>
      <c r="S104" s="20">
        <f t="shared" si="20"/>
        <v>7133590.6699999999</v>
      </c>
      <c r="T104" s="20">
        <f t="shared" si="23"/>
        <v>696</v>
      </c>
      <c r="U104" s="20">
        <f t="shared" si="24"/>
        <v>18826290.280000001</v>
      </c>
      <c r="V104" s="11"/>
    </row>
    <row r="105" spans="1:22" s="5" customFormat="1" x14ac:dyDescent="0.2">
      <c r="A105" s="14">
        <v>98</v>
      </c>
      <c r="B105" s="29" t="s">
        <v>211</v>
      </c>
      <c r="C105" s="16" t="s">
        <v>212</v>
      </c>
      <c r="D105" s="21"/>
      <c r="E105" s="21"/>
      <c r="F105" s="21"/>
      <c r="G105" s="21"/>
      <c r="H105" s="21">
        <v>1185</v>
      </c>
      <c r="I105" s="21">
        <v>504511.74</v>
      </c>
      <c r="J105" s="21">
        <v>817</v>
      </c>
      <c r="K105" s="21">
        <v>502360.37</v>
      </c>
      <c r="L105" s="21">
        <f t="shared" si="21"/>
        <v>2002</v>
      </c>
      <c r="M105" s="21">
        <f t="shared" si="22"/>
        <v>1006872.11</v>
      </c>
      <c r="N105" s="21">
        <v>67</v>
      </c>
      <c r="O105" s="21">
        <v>8565706.1699999999</v>
      </c>
      <c r="P105" s="21">
        <v>46</v>
      </c>
      <c r="Q105" s="21">
        <v>8575877.5</v>
      </c>
      <c r="R105" s="21">
        <f t="shared" si="19"/>
        <v>113</v>
      </c>
      <c r="S105" s="21">
        <f t="shared" si="20"/>
        <v>17141583.670000002</v>
      </c>
      <c r="T105" s="21">
        <f t="shared" si="23"/>
        <v>2115</v>
      </c>
      <c r="U105" s="21">
        <f t="shared" si="24"/>
        <v>18148455.780000001</v>
      </c>
      <c r="V105" s="11"/>
    </row>
    <row r="106" spans="1:22" s="5" customFormat="1" x14ac:dyDescent="0.2">
      <c r="A106" s="17">
        <v>99</v>
      </c>
      <c r="B106" s="30" t="s">
        <v>201</v>
      </c>
      <c r="C106" s="1" t="s">
        <v>202</v>
      </c>
      <c r="D106" s="22"/>
      <c r="E106" s="22"/>
      <c r="F106" s="22"/>
      <c r="G106" s="22"/>
      <c r="H106" s="22">
        <v>16288</v>
      </c>
      <c r="I106" s="22">
        <v>3527617.78</v>
      </c>
      <c r="J106" s="22">
        <v>15509</v>
      </c>
      <c r="K106" s="22">
        <v>7525019.04</v>
      </c>
      <c r="L106" s="20">
        <f t="shared" si="21"/>
        <v>31797</v>
      </c>
      <c r="M106" s="20">
        <f t="shared" si="22"/>
        <v>11052636.82</v>
      </c>
      <c r="N106" s="22">
        <v>453</v>
      </c>
      <c r="O106" s="22">
        <v>5298573.66</v>
      </c>
      <c r="P106" s="22">
        <v>7</v>
      </c>
      <c r="Q106" s="22">
        <v>1296281.48</v>
      </c>
      <c r="R106" s="20">
        <f t="shared" si="19"/>
        <v>460</v>
      </c>
      <c r="S106" s="20">
        <f t="shared" si="20"/>
        <v>6594855.1400000006</v>
      </c>
      <c r="T106" s="20">
        <f t="shared" si="23"/>
        <v>32257</v>
      </c>
      <c r="U106" s="20">
        <f t="shared" si="24"/>
        <v>17647491.960000001</v>
      </c>
      <c r="V106" s="11"/>
    </row>
    <row r="107" spans="1:22" s="5" customFormat="1" x14ac:dyDescent="0.2">
      <c r="A107" s="14">
        <v>100</v>
      </c>
      <c r="B107" s="29" t="s">
        <v>310</v>
      </c>
      <c r="C107" s="16" t="s">
        <v>311</v>
      </c>
      <c r="D107" s="21"/>
      <c r="E107" s="21"/>
      <c r="F107" s="21">
        <v>25</v>
      </c>
      <c r="G107" s="21">
        <v>4273549.68</v>
      </c>
      <c r="H107" s="21">
        <v>5</v>
      </c>
      <c r="I107" s="21">
        <v>4124225</v>
      </c>
      <c r="J107" s="21">
        <v>37</v>
      </c>
      <c r="K107" s="21">
        <v>444327.15</v>
      </c>
      <c r="L107" s="21">
        <f t="shared" si="21"/>
        <v>67</v>
      </c>
      <c r="M107" s="21">
        <f t="shared" si="22"/>
        <v>8842101.8300000001</v>
      </c>
      <c r="N107" s="21">
        <v>13</v>
      </c>
      <c r="O107" s="21">
        <v>4435935.37</v>
      </c>
      <c r="P107" s="21">
        <v>6</v>
      </c>
      <c r="Q107" s="21">
        <v>4001347.46</v>
      </c>
      <c r="R107" s="21">
        <f t="shared" si="19"/>
        <v>19</v>
      </c>
      <c r="S107" s="21">
        <f t="shared" si="20"/>
        <v>8437282.8300000001</v>
      </c>
      <c r="T107" s="21">
        <f t="shared" si="23"/>
        <v>86</v>
      </c>
      <c r="U107" s="21">
        <f t="shared" si="24"/>
        <v>17279384.66</v>
      </c>
      <c r="V107" s="11"/>
    </row>
    <row r="108" spans="1:22" s="5" customFormat="1" x14ac:dyDescent="0.2">
      <c r="A108" s="17">
        <v>101</v>
      </c>
      <c r="B108" s="30" t="s">
        <v>219</v>
      </c>
      <c r="C108" s="1" t="s">
        <v>220</v>
      </c>
      <c r="D108" s="22">
        <v>53</v>
      </c>
      <c r="E108" s="22">
        <v>4280087.3600000003</v>
      </c>
      <c r="F108" s="22">
        <v>3</v>
      </c>
      <c r="G108" s="22">
        <v>51070</v>
      </c>
      <c r="H108" s="22">
        <v>27</v>
      </c>
      <c r="I108" s="22">
        <v>354636.96</v>
      </c>
      <c r="J108" s="22">
        <v>119</v>
      </c>
      <c r="K108" s="22">
        <v>2449736.2200000002</v>
      </c>
      <c r="L108" s="20">
        <f t="shared" si="21"/>
        <v>202</v>
      </c>
      <c r="M108" s="20">
        <f t="shared" si="22"/>
        <v>7135530.540000001</v>
      </c>
      <c r="N108" s="22">
        <v>7</v>
      </c>
      <c r="O108" s="22">
        <v>3500000</v>
      </c>
      <c r="P108" s="22">
        <v>18</v>
      </c>
      <c r="Q108" s="22">
        <v>5950000</v>
      </c>
      <c r="R108" s="20">
        <f t="shared" si="19"/>
        <v>25</v>
      </c>
      <c r="S108" s="20">
        <f t="shared" si="20"/>
        <v>9450000</v>
      </c>
      <c r="T108" s="20">
        <f t="shared" si="23"/>
        <v>227</v>
      </c>
      <c r="U108" s="20">
        <f t="shared" si="24"/>
        <v>16585530.540000001</v>
      </c>
      <c r="V108" s="11"/>
    </row>
    <row r="109" spans="1:22" s="5" customFormat="1" x14ac:dyDescent="0.2">
      <c r="A109" s="14">
        <v>102</v>
      </c>
      <c r="B109" s="15" t="s">
        <v>226</v>
      </c>
      <c r="C109" s="16" t="s">
        <v>227</v>
      </c>
      <c r="D109" s="21">
        <v>3</v>
      </c>
      <c r="E109" s="21">
        <v>64254.33</v>
      </c>
      <c r="F109" s="21">
        <v>65</v>
      </c>
      <c r="G109" s="21">
        <v>1412758.29</v>
      </c>
      <c r="H109" s="21">
        <v>191</v>
      </c>
      <c r="I109" s="21">
        <v>2073407.46</v>
      </c>
      <c r="J109" s="21">
        <v>765</v>
      </c>
      <c r="K109" s="21">
        <v>5719060.0099999998</v>
      </c>
      <c r="L109" s="21">
        <f t="shared" si="21"/>
        <v>1024</v>
      </c>
      <c r="M109" s="21">
        <f t="shared" si="22"/>
        <v>9269480.0899999999</v>
      </c>
      <c r="N109" s="21">
        <v>293</v>
      </c>
      <c r="O109" s="21">
        <v>6108689.04</v>
      </c>
      <c r="P109" s="21">
        <v>90</v>
      </c>
      <c r="Q109" s="21">
        <v>1119971.96</v>
      </c>
      <c r="R109" s="21">
        <f t="shared" si="19"/>
        <v>383</v>
      </c>
      <c r="S109" s="21">
        <f t="shared" si="20"/>
        <v>7228661</v>
      </c>
      <c r="T109" s="21">
        <f t="shared" si="23"/>
        <v>1407</v>
      </c>
      <c r="U109" s="21">
        <f t="shared" si="24"/>
        <v>16498141.09</v>
      </c>
      <c r="V109" s="11"/>
    </row>
    <row r="110" spans="1:22" s="5" customFormat="1" x14ac:dyDescent="0.2">
      <c r="A110" s="17">
        <v>103</v>
      </c>
      <c r="B110" s="30" t="s">
        <v>83</v>
      </c>
      <c r="C110" s="1" t="s">
        <v>84</v>
      </c>
      <c r="D110" s="22"/>
      <c r="E110" s="22"/>
      <c r="F110" s="22"/>
      <c r="G110" s="22"/>
      <c r="H110" s="22">
        <v>3</v>
      </c>
      <c r="I110" s="22">
        <v>15945877.890000001</v>
      </c>
      <c r="J110" s="22"/>
      <c r="K110" s="22"/>
      <c r="L110" s="20">
        <f t="shared" si="21"/>
        <v>3</v>
      </c>
      <c r="M110" s="20">
        <f t="shared" si="22"/>
        <v>15945877.890000001</v>
      </c>
      <c r="N110" s="22"/>
      <c r="O110" s="22"/>
      <c r="P110" s="22"/>
      <c r="Q110" s="22"/>
      <c r="R110" s="20">
        <f t="shared" si="19"/>
        <v>0</v>
      </c>
      <c r="S110" s="20">
        <f t="shared" si="20"/>
        <v>0</v>
      </c>
      <c r="T110" s="20">
        <f t="shared" si="23"/>
        <v>3</v>
      </c>
      <c r="U110" s="20">
        <f t="shared" si="24"/>
        <v>15945877.890000001</v>
      </c>
      <c r="V110" s="11"/>
    </row>
    <row r="111" spans="1:22" s="5" customFormat="1" x14ac:dyDescent="0.2">
      <c r="A111" s="14">
        <v>104</v>
      </c>
      <c r="B111" s="29" t="s">
        <v>256</v>
      </c>
      <c r="C111" s="16" t="s">
        <v>257</v>
      </c>
      <c r="D111" s="21">
        <v>6</v>
      </c>
      <c r="E111" s="21">
        <v>1254237.51</v>
      </c>
      <c r="F111" s="21">
        <v>53</v>
      </c>
      <c r="G111" s="21">
        <v>2586651.67</v>
      </c>
      <c r="H111" s="21">
        <v>40</v>
      </c>
      <c r="I111" s="21">
        <v>1867814.59</v>
      </c>
      <c r="J111" s="21">
        <v>73</v>
      </c>
      <c r="K111" s="21">
        <v>2250484.41</v>
      </c>
      <c r="L111" s="21">
        <f t="shared" si="21"/>
        <v>172</v>
      </c>
      <c r="M111" s="21">
        <f t="shared" si="22"/>
        <v>7959188.1799999997</v>
      </c>
      <c r="N111" s="21">
        <v>110</v>
      </c>
      <c r="O111" s="21">
        <v>4630580.49</v>
      </c>
      <c r="P111" s="21">
        <v>41</v>
      </c>
      <c r="Q111" s="21">
        <v>2915534.78</v>
      </c>
      <c r="R111" s="21">
        <f t="shared" si="19"/>
        <v>151</v>
      </c>
      <c r="S111" s="21">
        <f t="shared" si="20"/>
        <v>7546115.2699999996</v>
      </c>
      <c r="T111" s="21">
        <f t="shared" si="23"/>
        <v>323</v>
      </c>
      <c r="U111" s="21">
        <f t="shared" si="24"/>
        <v>15505303.449999999</v>
      </c>
      <c r="V111" s="11"/>
    </row>
    <row r="112" spans="1:22" s="5" customFormat="1" x14ac:dyDescent="0.2">
      <c r="A112" s="17">
        <v>105</v>
      </c>
      <c r="B112" s="30" t="s">
        <v>238</v>
      </c>
      <c r="C112" s="1" t="s">
        <v>239</v>
      </c>
      <c r="D112" s="22">
        <v>97</v>
      </c>
      <c r="E112" s="22">
        <v>407725.93</v>
      </c>
      <c r="F112" s="22">
        <v>29</v>
      </c>
      <c r="G112" s="22">
        <v>552820.35</v>
      </c>
      <c r="H112" s="22">
        <v>310</v>
      </c>
      <c r="I112" s="22">
        <v>4207589.4400000004</v>
      </c>
      <c r="J112" s="22">
        <v>368</v>
      </c>
      <c r="K112" s="22">
        <v>3500524.64</v>
      </c>
      <c r="L112" s="20">
        <f t="shared" si="21"/>
        <v>804</v>
      </c>
      <c r="M112" s="20">
        <f t="shared" si="22"/>
        <v>8668660.3600000013</v>
      </c>
      <c r="N112" s="22">
        <v>66</v>
      </c>
      <c r="O112" s="22">
        <v>2111516.7000000002</v>
      </c>
      <c r="P112" s="22">
        <v>33</v>
      </c>
      <c r="Q112" s="22">
        <v>2676689.63</v>
      </c>
      <c r="R112" s="20">
        <f t="shared" si="19"/>
        <v>99</v>
      </c>
      <c r="S112" s="20">
        <f t="shared" si="20"/>
        <v>4788206.33</v>
      </c>
      <c r="T112" s="20">
        <f t="shared" si="23"/>
        <v>903</v>
      </c>
      <c r="U112" s="20">
        <f t="shared" si="24"/>
        <v>13456866.690000001</v>
      </c>
      <c r="V112" s="11"/>
    </row>
    <row r="113" spans="1:22" s="5" customFormat="1" x14ac:dyDescent="0.2">
      <c r="A113" s="14">
        <v>106</v>
      </c>
      <c r="B113" s="29" t="s">
        <v>253</v>
      </c>
      <c r="C113" s="16" t="s">
        <v>326</v>
      </c>
      <c r="D113" s="21">
        <v>4</v>
      </c>
      <c r="E113" s="21">
        <v>323825.15999999997</v>
      </c>
      <c r="F113" s="21">
        <v>119</v>
      </c>
      <c r="G113" s="21">
        <v>2367527.2200000002</v>
      </c>
      <c r="H113" s="21">
        <v>1963</v>
      </c>
      <c r="I113" s="21">
        <v>1379077.02</v>
      </c>
      <c r="J113" s="21">
        <v>289</v>
      </c>
      <c r="K113" s="21">
        <v>2711079</v>
      </c>
      <c r="L113" s="21">
        <f t="shared" si="21"/>
        <v>2375</v>
      </c>
      <c r="M113" s="21">
        <f t="shared" si="22"/>
        <v>6781508.4000000004</v>
      </c>
      <c r="N113" s="21">
        <v>180</v>
      </c>
      <c r="O113" s="21">
        <v>4959295.63</v>
      </c>
      <c r="P113" s="21">
        <v>96</v>
      </c>
      <c r="Q113" s="21">
        <v>1588112.5</v>
      </c>
      <c r="R113" s="21">
        <f t="shared" si="19"/>
        <v>276</v>
      </c>
      <c r="S113" s="21">
        <f t="shared" si="20"/>
        <v>6547408.1299999999</v>
      </c>
      <c r="T113" s="21">
        <f t="shared" si="23"/>
        <v>2651</v>
      </c>
      <c r="U113" s="21">
        <f t="shared" si="24"/>
        <v>13328916.530000001</v>
      </c>
      <c r="V113" s="11"/>
    </row>
    <row r="114" spans="1:22" s="5" customFormat="1" x14ac:dyDescent="0.2">
      <c r="A114" s="17">
        <v>107</v>
      </c>
      <c r="B114" s="30" t="s">
        <v>243</v>
      </c>
      <c r="C114" s="1" t="s">
        <v>244</v>
      </c>
      <c r="D114" s="22">
        <v>28</v>
      </c>
      <c r="E114" s="22">
        <v>912394.03</v>
      </c>
      <c r="F114" s="22">
        <v>87</v>
      </c>
      <c r="G114" s="22">
        <v>2752198.29</v>
      </c>
      <c r="H114" s="22">
        <v>3766</v>
      </c>
      <c r="I114" s="22">
        <v>1572804.2</v>
      </c>
      <c r="J114" s="22">
        <v>3471</v>
      </c>
      <c r="K114" s="22">
        <v>2747654.23</v>
      </c>
      <c r="L114" s="20">
        <f t="shared" si="21"/>
        <v>7352</v>
      </c>
      <c r="M114" s="20">
        <f t="shared" si="22"/>
        <v>7985050.75</v>
      </c>
      <c r="N114" s="22">
        <v>232</v>
      </c>
      <c r="O114" s="22">
        <v>4056499.1</v>
      </c>
      <c r="P114" s="22">
        <v>40</v>
      </c>
      <c r="Q114" s="22">
        <v>1058844.24</v>
      </c>
      <c r="R114" s="20">
        <f t="shared" si="19"/>
        <v>272</v>
      </c>
      <c r="S114" s="20">
        <f t="shared" si="20"/>
        <v>5115343.34</v>
      </c>
      <c r="T114" s="20">
        <f t="shared" si="23"/>
        <v>7624</v>
      </c>
      <c r="U114" s="20">
        <f t="shared" si="24"/>
        <v>13100394.09</v>
      </c>
      <c r="V114" s="11"/>
    </row>
    <row r="115" spans="1:22" s="5" customFormat="1" x14ac:dyDescent="0.2">
      <c r="A115" s="14">
        <v>108</v>
      </c>
      <c r="B115" s="29" t="s">
        <v>228</v>
      </c>
      <c r="C115" s="16" t="s">
        <v>229</v>
      </c>
      <c r="D115" s="21"/>
      <c r="E115" s="21"/>
      <c r="F115" s="21"/>
      <c r="G115" s="21"/>
      <c r="H115" s="21">
        <v>7164</v>
      </c>
      <c r="I115" s="21">
        <v>3425814.13</v>
      </c>
      <c r="J115" s="21">
        <v>7713</v>
      </c>
      <c r="K115" s="21">
        <v>6026826.5</v>
      </c>
      <c r="L115" s="21">
        <f t="shared" si="21"/>
        <v>14877</v>
      </c>
      <c r="M115" s="21">
        <f t="shared" si="22"/>
        <v>9452640.629999999</v>
      </c>
      <c r="N115" s="21">
        <v>1053</v>
      </c>
      <c r="O115" s="21">
        <v>2449787.38</v>
      </c>
      <c r="P115" s="21">
        <v>7</v>
      </c>
      <c r="Q115" s="21">
        <v>135926.39999999999</v>
      </c>
      <c r="R115" s="21">
        <f t="shared" si="19"/>
        <v>1060</v>
      </c>
      <c r="S115" s="21">
        <f t="shared" si="20"/>
        <v>2585713.7799999998</v>
      </c>
      <c r="T115" s="21">
        <f t="shared" si="23"/>
        <v>15937</v>
      </c>
      <c r="U115" s="21">
        <f t="shared" si="24"/>
        <v>12038354.409999998</v>
      </c>
      <c r="V115" s="11"/>
    </row>
    <row r="116" spans="1:22" s="5" customFormat="1" x14ac:dyDescent="0.2">
      <c r="A116" s="17">
        <v>109</v>
      </c>
      <c r="B116" s="30" t="s">
        <v>209</v>
      </c>
      <c r="C116" s="1" t="s">
        <v>210</v>
      </c>
      <c r="D116" s="22">
        <v>3</v>
      </c>
      <c r="E116" s="22">
        <v>362441.99</v>
      </c>
      <c r="F116" s="22">
        <v>23</v>
      </c>
      <c r="G116" s="22">
        <v>1043911.31</v>
      </c>
      <c r="H116" s="22">
        <v>93</v>
      </c>
      <c r="I116" s="22">
        <v>1978575.5</v>
      </c>
      <c r="J116" s="22">
        <v>552</v>
      </c>
      <c r="K116" s="22">
        <v>3122861.37</v>
      </c>
      <c r="L116" s="20">
        <f t="shared" si="21"/>
        <v>671</v>
      </c>
      <c r="M116" s="20">
        <f t="shared" si="22"/>
        <v>6507790.1699999999</v>
      </c>
      <c r="N116" s="22">
        <v>146</v>
      </c>
      <c r="O116" s="22">
        <v>3570761.38</v>
      </c>
      <c r="P116" s="22">
        <v>129</v>
      </c>
      <c r="Q116" s="22">
        <v>1722446.91</v>
      </c>
      <c r="R116" s="20">
        <f t="shared" si="19"/>
        <v>275</v>
      </c>
      <c r="S116" s="20">
        <f t="shared" si="20"/>
        <v>5293208.29</v>
      </c>
      <c r="T116" s="20">
        <f t="shared" si="23"/>
        <v>946</v>
      </c>
      <c r="U116" s="20">
        <f t="shared" si="24"/>
        <v>11800998.460000001</v>
      </c>
      <c r="V116" s="11"/>
    </row>
    <row r="117" spans="1:22" s="5" customFormat="1" x14ac:dyDescent="0.2">
      <c r="A117" s="14">
        <v>110</v>
      </c>
      <c r="B117" s="15" t="s">
        <v>223</v>
      </c>
      <c r="C117" s="16" t="s">
        <v>224</v>
      </c>
      <c r="D117" s="21"/>
      <c r="E117" s="21"/>
      <c r="F117" s="21">
        <v>34</v>
      </c>
      <c r="G117" s="21">
        <v>296397.03000000003</v>
      </c>
      <c r="H117" s="21">
        <v>1597</v>
      </c>
      <c r="I117" s="21">
        <v>1327743.94</v>
      </c>
      <c r="J117" s="21">
        <v>3927</v>
      </c>
      <c r="K117" s="21">
        <v>4780608.32</v>
      </c>
      <c r="L117" s="21">
        <f t="shared" si="21"/>
        <v>5558</v>
      </c>
      <c r="M117" s="21">
        <f t="shared" si="22"/>
        <v>6404749.29</v>
      </c>
      <c r="N117" s="21">
        <v>794</v>
      </c>
      <c r="O117" s="21">
        <v>4414249.09</v>
      </c>
      <c r="P117" s="21">
        <v>81</v>
      </c>
      <c r="Q117" s="21">
        <v>675731.26</v>
      </c>
      <c r="R117" s="21">
        <f t="shared" si="19"/>
        <v>875</v>
      </c>
      <c r="S117" s="21">
        <f t="shared" si="20"/>
        <v>5089980.3499999996</v>
      </c>
      <c r="T117" s="21">
        <f t="shared" si="23"/>
        <v>6433</v>
      </c>
      <c r="U117" s="21">
        <f t="shared" si="24"/>
        <v>11494729.640000001</v>
      </c>
      <c r="V117" s="11"/>
    </row>
    <row r="118" spans="1:22" s="5" customFormat="1" x14ac:dyDescent="0.2">
      <c r="A118" s="17">
        <v>111</v>
      </c>
      <c r="B118" s="30" t="s">
        <v>213</v>
      </c>
      <c r="C118" s="1" t="s">
        <v>214</v>
      </c>
      <c r="D118" s="22">
        <v>2</v>
      </c>
      <c r="E118" s="22">
        <v>197963</v>
      </c>
      <c r="F118" s="22">
        <v>63</v>
      </c>
      <c r="G118" s="22">
        <v>2148100.7999999998</v>
      </c>
      <c r="H118" s="22">
        <v>8</v>
      </c>
      <c r="I118" s="22">
        <v>502360.51</v>
      </c>
      <c r="J118" s="22">
        <v>80</v>
      </c>
      <c r="K118" s="22">
        <v>2323605.85</v>
      </c>
      <c r="L118" s="20">
        <f t="shared" si="21"/>
        <v>153</v>
      </c>
      <c r="M118" s="20">
        <f t="shared" si="22"/>
        <v>5172030.16</v>
      </c>
      <c r="N118" s="22">
        <v>30</v>
      </c>
      <c r="O118" s="22">
        <v>3999510.13</v>
      </c>
      <c r="P118" s="22">
        <v>4</v>
      </c>
      <c r="Q118" s="22">
        <v>85983.1</v>
      </c>
      <c r="R118" s="20">
        <f t="shared" si="19"/>
        <v>34</v>
      </c>
      <c r="S118" s="20">
        <f t="shared" si="20"/>
        <v>4085493.23</v>
      </c>
      <c r="T118" s="20">
        <f t="shared" si="23"/>
        <v>187</v>
      </c>
      <c r="U118" s="20">
        <f t="shared" si="24"/>
        <v>9257523.3900000006</v>
      </c>
      <c r="V118" s="11"/>
    </row>
    <row r="119" spans="1:22" s="5" customFormat="1" x14ac:dyDescent="0.2">
      <c r="A119" s="14">
        <v>112</v>
      </c>
      <c r="B119" s="29" t="s">
        <v>141</v>
      </c>
      <c r="C119" s="16" t="s">
        <v>142</v>
      </c>
      <c r="D119" s="21">
        <v>2</v>
      </c>
      <c r="E119" s="21">
        <v>3850000</v>
      </c>
      <c r="F119" s="21"/>
      <c r="G119" s="21"/>
      <c r="H119" s="21">
        <v>12</v>
      </c>
      <c r="I119" s="21">
        <v>1417491.53</v>
      </c>
      <c r="J119" s="21">
        <v>52</v>
      </c>
      <c r="K119" s="21">
        <v>905362.85</v>
      </c>
      <c r="L119" s="21">
        <f t="shared" si="21"/>
        <v>66</v>
      </c>
      <c r="M119" s="21">
        <f t="shared" si="22"/>
        <v>6172854.3799999999</v>
      </c>
      <c r="N119" s="21">
        <v>1</v>
      </c>
      <c r="O119" s="21">
        <v>3000000</v>
      </c>
      <c r="P119" s="21">
        <v>1</v>
      </c>
      <c r="Q119" s="21">
        <v>12000</v>
      </c>
      <c r="R119" s="21">
        <f t="shared" si="19"/>
        <v>2</v>
      </c>
      <c r="S119" s="21">
        <f t="shared" si="20"/>
        <v>3012000</v>
      </c>
      <c r="T119" s="21">
        <f t="shared" si="23"/>
        <v>68</v>
      </c>
      <c r="U119" s="21">
        <f t="shared" si="24"/>
        <v>9184854.379999999</v>
      </c>
      <c r="V119" s="11"/>
    </row>
    <row r="120" spans="1:22" s="5" customFormat="1" x14ac:dyDescent="0.2">
      <c r="A120" s="17">
        <v>113</v>
      </c>
      <c r="B120" s="30" t="s">
        <v>322</v>
      </c>
      <c r="C120" s="1" t="s">
        <v>323</v>
      </c>
      <c r="D120" s="22"/>
      <c r="E120" s="22"/>
      <c r="F120" s="22"/>
      <c r="G120" s="22"/>
      <c r="H120" s="22">
        <v>3</v>
      </c>
      <c r="I120" s="22">
        <v>96375.03</v>
      </c>
      <c r="J120" s="22">
        <v>14</v>
      </c>
      <c r="K120" s="22">
        <v>8009550.8600000003</v>
      </c>
      <c r="L120" s="20">
        <f t="shared" ref="L120:L123" si="25">D120+F120+H120+J120</f>
        <v>17</v>
      </c>
      <c r="M120" s="20">
        <f t="shared" ref="M120:M123" si="26">E120+G120+I120+K120</f>
        <v>8105925.8900000006</v>
      </c>
      <c r="N120" s="22"/>
      <c r="O120" s="22"/>
      <c r="P120" s="22"/>
      <c r="Q120" s="22"/>
      <c r="R120" s="20">
        <f t="shared" ref="R120:R123" si="27">N120+P120</f>
        <v>0</v>
      </c>
      <c r="S120" s="20">
        <f t="shared" ref="S120:S123" si="28">O120+Q120</f>
        <v>0</v>
      </c>
      <c r="T120" s="20">
        <f t="shared" ref="T120:T123" si="29">L120+R120</f>
        <v>17</v>
      </c>
      <c r="U120" s="20">
        <f t="shared" ref="U120:U123" si="30">M120+S120</f>
        <v>8105925.8900000006</v>
      </c>
      <c r="V120" s="11"/>
    </row>
    <row r="121" spans="1:22" s="5" customFormat="1" x14ac:dyDescent="0.2">
      <c r="A121" s="14">
        <v>114</v>
      </c>
      <c r="B121" s="29" t="s">
        <v>221</v>
      </c>
      <c r="C121" s="16" t="s">
        <v>222</v>
      </c>
      <c r="D121" s="21"/>
      <c r="E121" s="21"/>
      <c r="F121" s="21">
        <v>3</v>
      </c>
      <c r="G121" s="21">
        <v>263134.73</v>
      </c>
      <c r="H121" s="21">
        <v>312</v>
      </c>
      <c r="I121" s="21">
        <v>1318851.54</v>
      </c>
      <c r="J121" s="21">
        <v>820</v>
      </c>
      <c r="K121" s="21">
        <v>2505260.77</v>
      </c>
      <c r="L121" s="21">
        <f t="shared" si="25"/>
        <v>1135</v>
      </c>
      <c r="M121" s="21">
        <f t="shared" si="26"/>
        <v>4087247.04</v>
      </c>
      <c r="N121" s="21">
        <v>288</v>
      </c>
      <c r="O121" s="21">
        <v>2574936.0499999998</v>
      </c>
      <c r="P121" s="21">
        <v>34</v>
      </c>
      <c r="Q121" s="21">
        <v>1132272.54</v>
      </c>
      <c r="R121" s="21">
        <f t="shared" si="27"/>
        <v>322</v>
      </c>
      <c r="S121" s="21">
        <f t="shared" si="28"/>
        <v>3707208.59</v>
      </c>
      <c r="T121" s="21">
        <f t="shared" si="29"/>
        <v>1457</v>
      </c>
      <c r="U121" s="21">
        <f t="shared" si="30"/>
        <v>7794455.6299999999</v>
      </c>
      <c r="V121" s="11"/>
    </row>
    <row r="122" spans="1:22" s="5" customFormat="1" x14ac:dyDescent="0.2">
      <c r="A122" s="17">
        <v>115</v>
      </c>
      <c r="B122" s="30" t="s">
        <v>217</v>
      </c>
      <c r="C122" s="1" t="s">
        <v>218</v>
      </c>
      <c r="D122" s="22"/>
      <c r="E122" s="22"/>
      <c r="F122" s="22">
        <v>46</v>
      </c>
      <c r="G122" s="22">
        <v>1048607.6399999999</v>
      </c>
      <c r="H122" s="22">
        <v>323</v>
      </c>
      <c r="I122" s="22">
        <v>199840.79</v>
      </c>
      <c r="J122" s="22">
        <v>863</v>
      </c>
      <c r="K122" s="22">
        <v>2110519.58</v>
      </c>
      <c r="L122" s="20">
        <f t="shared" si="25"/>
        <v>1232</v>
      </c>
      <c r="M122" s="20">
        <f t="shared" si="26"/>
        <v>3358968.01</v>
      </c>
      <c r="N122" s="22">
        <v>228</v>
      </c>
      <c r="O122" s="22">
        <v>3449623.51</v>
      </c>
      <c r="P122" s="22">
        <v>23</v>
      </c>
      <c r="Q122" s="22">
        <v>544508.06000000006</v>
      </c>
      <c r="R122" s="20">
        <f t="shared" si="27"/>
        <v>251</v>
      </c>
      <c r="S122" s="20">
        <f t="shared" si="28"/>
        <v>3994131.57</v>
      </c>
      <c r="T122" s="20">
        <f t="shared" si="29"/>
        <v>1483</v>
      </c>
      <c r="U122" s="20">
        <f t="shared" si="30"/>
        <v>7353099.5800000001</v>
      </c>
      <c r="V122" s="11"/>
    </row>
    <row r="123" spans="1:22" s="5" customFormat="1" x14ac:dyDescent="0.2">
      <c r="A123" s="14">
        <v>116</v>
      </c>
      <c r="B123" s="29" t="s">
        <v>173</v>
      </c>
      <c r="C123" s="16" t="s">
        <v>174</v>
      </c>
      <c r="D123" s="21"/>
      <c r="E123" s="21"/>
      <c r="F123" s="21"/>
      <c r="G123" s="21"/>
      <c r="H123" s="21">
        <v>51</v>
      </c>
      <c r="I123" s="21">
        <v>173225.11</v>
      </c>
      <c r="J123" s="21">
        <v>331</v>
      </c>
      <c r="K123" s="21">
        <v>3376372.15</v>
      </c>
      <c r="L123" s="21">
        <f t="shared" si="25"/>
        <v>382</v>
      </c>
      <c r="M123" s="21">
        <f t="shared" si="26"/>
        <v>3549597.26</v>
      </c>
      <c r="N123" s="21">
        <v>7</v>
      </c>
      <c r="O123" s="21">
        <v>3175596</v>
      </c>
      <c r="P123" s="21">
        <v>1</v>
      </c>
      <c r="Q123" s="21">
        <v>12113.32</v>
      </c>
      <c r="R123" s="21">
        <f t="shared" si="27"/>
        <v>8</v>
      </c>
      <c r="S123" s="21">
        <f t="shared" si="28"/>
        <v>3187709.32</v>
      </c>
      <c r="T123" s="21">
        <f t="shared" si="29"/>
        <v>390</v>
      </c>
      <c r="U123" s="21">
        <f t="shared" si="30"/>
        <v>6737306.5800000001</v>
      </c>
      <c r="V123" s="11"/>
    </row>
    <row r="124" spans="1:22" s="5" customFormat="1" x14ac:dyDescent="0.2">
      <c r="A124" s="17">
        <v>117</v>
      </c>
      <c r="B124" s="30" t="s">
        <v>247</v>
      </c>
      <c r="C124" s="1" t="s">
        <v>248</v>
      </c>
      <c r="D124" s="22">
        <v>3</v>
      </c>
      <c r="E124" s="22">
        <v>11114</v>
      </c>
      <c r="F124" s="22">
        <v>23</v>
      </c>
      <c r="G124" s="22">
        <v>543397.92000000004</v>
      </c>
      <c r="H124" s="22">
        <v>2930</v>
      </c>
      <c r="I124" s="22">
        <v>1699783.64</v>
      </c>
      <c r="J124" s="22">
        <v>3644</v>
      </c>
      <c r="K124" s="22">
        <v>2254103.48</v>
      </c>
      <c r="L124" s="20">
        <f t="shared" si="21"/>
        <v>6600</v>
      </c>
      <c r="M124" s="20">
        <f t="shared" si="22"/>
        <v>4508399.04</v>
      </c>
      <c r="N124" s="22">
        <v>149</v>
      </c>
      <c r="O124" s="22">
        <v>1406124.04</v>
      </c>
      <c r="P124" s="22">
        <v>10</v>
      </c>
      <c r="Q124" s="22">
        <v>454311.56</v>
      </c>
      <c r="R124" s="20">
        <f t="shared" si="19"/>
        <v>159</v>
      </c>
      <c r="S124" s="20">
        <f t="shared" si="20"/>
        <v>1860435.6</v>
      </c>
      <c r="T124" s="20">
        <f t="shared" si="23"/>
        <v>6759</v>
      </c>
      <c r="U124" s="20">
        <f t="shared" si="24"/>
        <v>6368834.6400000006</v>
      </c>
      <c r="V124" s="11"/>
    </row>
    <row r="125" spans="1:22" s="5" customFormat="1" x14ac:dyDescent="0.2">
      <c r="A125" s="14">
        <v>118</v>
      </c>
      <c r="B125" s="29" t="s">
        <v>249</v>
      </c>
      <c r="C125" s="16" t="s">
        <v>250</v>
      </c>
      <c r="D125" s="21">
        <v>2</v>
      </c>
      <c r="E125" s="21">
        <v>3800</v>
      </c>
      <c r="F125" s="21">
        <v>37</v>
      </c>
      <c r="G125" s="21">
        <v>624982.15</v>
      </c>
      <c r="H125" s="21">
        <v>1147</v>
      </c>
      <c r="I125" s="21">
        <v>634509.16</v>
      </c>
      <c r="J125" s="21">
        <v>1795</v>
      </c>
      <c r="K125" s="21">
        <v>2409747.06</v>
      </c>
      <c r="L125" s="21">
        <f t="shared" si="21"/>
        <v>2981</v>
      </c>
      <c r="M125" s="21">
        <f t="shared" si="22"/>
        <v>3673038.37</v>
      </c>
      <c r="N125" s="21">
        <v>245</v>
      </c>
      <c r="O125" s="21">
        <v>2463297.88</v>
      </c>
      <c r="P125" s="21">
        <v>8</v>
      </c>
      <c r="Q125" s="21">
        <v>72497.55</v>
      </c>
      <c r="R125" s="21">
        <f t="shared" si="19"/>
        <v>253</v>
      </c>
      <c r="S125" s="21">
        <f t="shared" si="20"/>
        <v>2535795.4299999997</v>
      </c>
      <c r="T125" s="21">
        <f t="shared" si="23"/>
        <v>3234</v>
      </c>
      <c r="U125" s="21">
        <f t="shared" si="24"/>
        <v>6208833.7999999998</v>
      </c>
      <c r="V125" s="11"/>
    </row>
    <row r="126" spans="1:22" s="5" customFormat="1" x14ac:dyDescent="0.2">
      <c r="A126" s="17">
        <v>119</v>
      </c>
      <c r="B126" s="30" t="s">
        <v>282</v>
      </c>
      <c r="C126" s="1" t="s">
        <v>283</v>
      </c>
      <c r="D126" s="22"/>
      <c r="E126" s="22"/>
      <c r="F126" s="22">
        <v>5</v>
      </c>
      <c r="G126" s="22">
        <v>136828.75</v>
      </c>
      <c r="H126" s="22">
        <v>14</v>
      </c>
      <c r="I126" s="22">
        <v>30716.43</v>
      </c>
      <c r="J126" s="22">
        <v>392</v>
      </c>
      <c r="K126" s="22">
        <v>2729185.72</v>
      </c>
      <c r="L126" s="20">
        <f t="shared" si="21"/>
        <v>411</v>
      </c>
      <c r="M126" s="20">
        <f t="shared" si="22"/>
        <v>2896730.9000000004</v>
      </c>
      <c r="N126" s="22">
        <v>346</v>
      </c>
      <c r="O126" s="22">
        <v>2814016.25</v>
      </c>
      <c r="P126" s="22">
        <v>1</v>
      </c>
      <c r="Q126" s="22">
        <v>3932.08</v>
      </c>
      <c r="R126" s="20">
        <f t="shared" si="19"/>
        <v>347</v>
      </c>
      <c r="S126" s="20">
        <f t="shared" si="20"/>
        <v>2817948.33</v>
      </c>
      <c r="T126" s="20">
        <f t="shared" si="23"/>
        <v>758</v>
      </c>
      <c r="U126" s="20">
        <f t="shared" si="24"/>
        <v>5714679.2300000004</v>
      </c>
      <c r="V126" s="11"/>
    </row>
    <row r="127" spans="1:22" s="5" customFormat="1" x14ac:dyDescent="0.2">
      <c r="A127" s="14">
        <v>120</v>
      </c>
      <c r="B127" s="29" t="s">
        <v>245</v>
      </c>
      <c r="C127" s="16" t="s">
        <v>246</v>
      </c>
      <c r="D127" s="21">
        <v>1</v>
      </c>
      <c r="E127" s="21">
        <v>69423.320000000007</v>
      </c>
      <c r="F127" s="21">
        <v>59</v>
      </c>
      <c r="G127" s="21">
        <v>1457075.08</v>
      </c>
      <c r="H127" s="21">
        <v>213</v>
      </c>
      <c r="I127" s="21">
        <v>542315.31999999995</v>
      </c>
      <c r="J127" s="21">
        <v>614</v>
      </c>
      <c r="K127" s="21">
        <v>762436.74</v>
      </c>
      <c r="L127" s="21">
        <f t="shared" si="21"/>
        <v>887</v>
      </c>
      <c r="M127" s="21">
        <f t="shared" si="22"/>
        <v>2831250.46</v>
      </c>
      <c r="N127" s="21">
        <v>199</v>
      </c>
      <c r="O127" s="21">
        <v>2091471.38</v>
      </c>
      <c r="P127" s="21">
        <v>31</v>
      </c>
      <c r="Q127" s="21">
        <v>479094.75</v>
      </c>
      <c r="R127" s="21">
        <f t="shared" si="19"/>
        <v>230</v>
      </c>
      <c r="S127" s="21">
        <f t="shared" si="20"/>
        <v>2570566.13</v>
      </c>
      <c r="T127" s="21">
        <f t="shared" si="23"/>
        <v>1117</v>
      </c>
      <c r="U127" s="21">
        <f t="shared" si="24"/>
        <v>5401816.5899999999</v>
      </c>
      <c r="V127" s="11"/>
    </row>
    <row r="128" spans="1:22" s="5" customFormat="1" x14ac:dyDescent="0.2">
      <c r="A128" s="17">
        <v>121</v>
      </c>
      <c r="B128" s="30" t="s">
        <v>230</v>
      </c>
      <c r="C128" s="1" t="s">
        <v>231</v>
      </c>
      <c r="D128" s="22">
        <v>2</v>
      </c>
      <c r="E128" s="22">
        <v>172230.31</v>
      </c>
      <c r="F128" s="22">
        <v>20</v>
      </c>
      <c r="G128" s="22">
        <v>1107675.8899999999</v>
      </c>
      <c r="H128" s="22">
        <v>19</v>
      </c>
      <c r="I128" s="22">
        <v>258184.1</v>
      </c>
      <c r="J128" s="22">
        <v>45</v>
      </c>
      <c r="K128" s="22">
        <v>1042250.86</v>
      </c>
      <c r="L128" s="20">
        <f t="shared" si="21"/>
        <v>86</v>
      </c>
      <c r="M128" s="20">
        <f t="shared" si="22"/>
        <v>2580341.16</v>
      </c>
      <c r="N128" s="22">
        <v>37</v>
      </c>
      <c r="O128" s="22">
        <v>1983754.55</v>
      </c>
      <c r="P128" s="22">
        <v>11</v>
      </c>
      <c r="Q128" s="22">
        <v>263911.83</v>
      </c>
      <c r="R128" s="20">
        <f t="shared" si="19"/>
        <v>48</v>
      </c>
      <c r="S128" s="20">
        <f t="shared" si="20"/>
        <v>2247666.38</v>
      </c>
      <c r="T128" s="20">
        <f t="shared" si="23"/>
        <v>134</v>
      </c>
      <c r="U128" s="20">
        <f t="shared" si="24"/>
        <v>4828007.54</v>
      </c>
      <c r="V128" s="11"/>
    </row>
    <row r="129" spans="1:22" s="5" customFormat="1" x14ac:dyDescent="0.2">
      <c r="A129" s="14">
        <v>122</v>
      </c>
      <c r="B129" s="15" t="s">
        <v>240</v>
      </c>
      <c r="C129" s="16" t="s">
        <v>241</v>
      </c>
      <c r="D129" s="21">
        <v>1</v>
      </c>
      <c r="E129" s="21">
        <v>158659.4</v>
      </c>
      <c r="F129" s="21">
        <v>7</v>
      </c>
      <c r="G129" s="21">
        <v>505467.55</v>
      </c>
      <c r="H129" s="21">
        <v>41</v>
      </c>
      <c r="I129" s="21">
        <v>739666.66</v>
      </c>
      <c r="J129" s="21">
        <v>65</v>
      </c>
      <c r="K129" s="21">
        <v>727404.99</v>
      </c>
      <c r="L129" s="21">
        <f t="shared" si="21"/>
        <v>114</v>
      </c>
      <c r="M129" s="21">
        <f t="shared" si="22"/>
        <v>2131198.5999999996</v>
      </c>
      <c r="N129" s="21">
        <v>81</v>
      </c>
      <c r="O129" s="21">
        <v>1263220.6499999999</v>
      </c>
      <c r="P129" s="21">
        <v>50</v>
      </c>
      <c r="Q129" s="21">
        <v>932377.79</v>
      </c>
      <c r="R129" s="21">
        <f t="shared" si="19"/>
        <v>131</v>
      </c>
      <c r="S129" s="21">
        <f t="shared" si="20"/>
        <v>2195598.44</v>
      </c>
      <c r="T129" s="21">
        <f t="shared" si="23"/>
        <v>245</v>
      </c>
      <c r="U129" s="21">
        <f t="shared" si="24"/>
        <v>4326797.0399999991</v>
      </c>
      <c r="V129" s="11"/>
    </row>
    <row r="130" spans="1:22" s="5" customFormat="1" x14ac:dyDescent="0.2">
      <c r="A130" s="17">
        <v>123</v>
      </c>
      <c r="B130" s="30" t="s">
        <v>234</v>
      </c>
      <c r="C130" s="1" t="s">
        <v>235</v>
      </c>
      <c r="D130" s="22"/>
      <c r="E130" s="22"/>
      <c r="F130" s="22">
        <v>2</v>
      </c>
      <c r="G130" s="22">
        <v>186253.2</v>
      </c>
      <c r="H130" s="22">
        <v>165</v>
      </c>
      <c r="I130" s="22">
        <v>359371.53</v>
      </c>
      <c r="J130" s="22">
        <v>659</v>
      </c>
      <c r="K130" s="22">
        <v>1706749.95</v>
      </c>
      <c r="L130" s="20">
        <f t="shared" si="21"/>
        <v>826</v>
      </c>
      <c r="M130" s="20">
        <f t="shared" si="22"/>
        <v>2252374.6799999997</v>
      </c>
      <c r="N130" s="22">
        <v>98</v>
      </c>
      <c r="O130" s="22">
        <v>1690944.12</v>
      </c>
      <c r="P130" s="22">
        <v>2</v>
      </c>
      <c r="Q130" s="22">
        <v>126545</v>
      </c>
      <c r="R130" s="20">
        <f t="shared" si="19"/>
        <v>100</v>
      </c>
      <c r="S130" s="20">
        <f t="shared" si="20"/>
        <v>1817489.12</v>
      </c>
      <c r="T130" s="20">
        <f t="shared" si="23"/>
        <v>926</v>
      </c>
      <c r="U130" s="20">
        <f t="shared" si="24"/>
        <v>4069863.8</v>
      </c>
      <c r="V130" s="11"/>
    </row>
    <row r="131" spans="1:22" s="5" customFormat="1" x14ac:dyDescent="0.2">
      <c r="A131" s="14">
        <v>124</v>
      </c>
      <c r="B131" s="29" t="s">
        <v>258</v>
      </c>
      <c r="C131" s="16" t="s">
        <v>259</v>
      </c>
      <c r="D131" s="21"/>
      <c r="E131" s="21"/>
      <c r="F131" s="21"/>
      <c r="G131" s="21"/>
      <c r="H131" s="21">
        <v>498</v>
      </c>
      <c r="I131" s="21">
        <v>294007.90000000002</v>
      </c>
      <c r="J131" s="21">
        <v>1873</v>
      </c>
      <c r="K131" s="21">
        <v>1964858.12</v>
      </c>
      <c r="L131" s="21">
        <f t="shared" si="21"/>
        <v>2371</v>
      </c>
      <c r="M131" s="21">
        <f t="shared" si="22"/>
        <v>2258866.02</v>
      </c>
      <c r="N131" s="21">
        <v>226</v>
      </c>
      <c r="O131" s="21">
        <v>1710839.45</v>
      </c>
      <c r="P131" s="21">
        <v>2</v>
      </c>
      <c r="Q131" s="21">
        <v>545.92999999999995</v>
      </c>
      <c r="R131" s="21">
        <f t="shared" si="19"/>
        <v>228</v>
      </c>
      <c r="S131" s="21">
        <f t="shared" si="20"/>
        <v>1711385.38</v>
      </c>
      <c r="T131" s="21">
        <f t="shared" si="23"/>
        <v>2599</v>
      </c>
      <c r="U131" s="21">
        <f t="shared" si="24"/>
        <v>3970251.4</v>
      </c>
      <c r="V131" s="11"/>
    </row>
    <row r="132" spans="1:22" s="5" customFormat="1" x14ac:dyDescent="0.2">
      <c r="A132" s="17">
        <v>125</v>
      </c>
      <c r="B132" s="30" t="s">
        <v>272</v>
      </c>
      <c r="C132" s="1" t="s">
        <v>273</v>
      </c>
      <c r="D132" s="22">
        <v>12</v>
      </c>
      <c r="E132" s="22">
        <v>813616.11</v>
      </c>
      <c r="F132" s="22"/>
      <c r="G132" s="22"/>
      <c r="H132" s="22">
        <v>54</v>
      </c>
      <c r="I132" s="22">
        <v>866058.23</v>
      </c>
      <c r="J132" s="22">
        <v>55</v>
      </c>
      <c r="K132" s="22">
        <v>291594.58</v>
      </c>
      <c r="L132" s="20">
        <f t="shared" si="21"/>
        <v>121</v>
      </c>
      <c r="M132" s="20">
        <f t="shared" si="22"/>
        <v>1971268.92</v>
      </c>
      <c r="N132" s="22">
        <v>33</v>
      </c>
      <c r="O132" s="22">
        <v>292199.34999999998</v>
      </c>
      <c r="P132" s="22">
        <v>64</v>
      </c>
      <c r="Q132" s="22">
        <v>1679674.34</v>
      </c>
      <c r="R132" s="20">
        <f t="shared" si="19"/>
        <v>97</v>
      </c>
      <c r="S132" s="20">
        <f t="shared" si="20"/>
        <v>1971873.69</v>
      </c>
      <c r="T132" s="20">
        <f t="shared" si="23"/>
        <v>218</v>
      </c>
      <c r="U132" s="20">
        <f t="shared" si="24"/>
        <v>3943142.61</v>
      </c>
      <c r="V132" s="11"/>
    </row>
    <row r="133" spans="1:22" s="5" customFormat="1" x14ac:dyDescent="0.2">
      <c r="A133" s="14">
        <v>126</v>
      </c>
      <c r="B133" s="29" t="s">
        <v>280</v>
      </c>
      <c r="C133" s="16" t="s">
        <v>281</v>
      </c>
      <c r="D133" s="21"/>
      <c r="E133" s="21"/>
      <c r="F133" s="21"/>
      <c r="G133" s="21"/>
      <c r="H133" s="21">
        <v>1653</v>
      </c>
      <c r="I133" s="21">
        <v>778274.72</v>
      </c>
      <c r="J133" s="21">
        <v>930</v>
      </c>
      <c r="K133" s="21">
        <v>1553381.81</v>
      </c>
      <c r="L133" s="21">
        <f t="shared" si="21"/>
        <v>2583</v>
      </c>
      <c r="M133" s="21">
        <f t="shared" si="22"/>
        <v>2331656.5300000003</v>
      </c>
      <c r="N133" s="21">
        <v>68</v>
      </c>
      <c r="O133" s="21">
        <v>1098275.7</v>
      </c>
      <c r="P133" s="21">
        <v>13</v>
      </c>
      <c r="Q133" s="21">
        <v>324501.58</v>
      </c>
      <c r="R133" s="21">
        <f t="shared" si="19"/>
        <v>81</v>
      </c>
      <c r="S133" s="21">
        <f t="shared" si="20"/>
        <v>1422777.28</v>
      </c>
      <c r="T133" s="21">
        <f t="shared" si="23"/>
        <v>2664</v>
      </c>
      <c r="U133" s="21">
        <f t="shared" si="24"/>
        <v>3754433.8100000005</v>
      </c>
      <c r="V133" s="11"/>
    </row>
    <row r="134" spans="1:22" s="5" customFormat="1" x14ac:dyDescent="0.2">
      <c r="A134" s="17">
        <v>127</v>
      </c>
      <c r="B134" s="30" t="s">
        <v>268</v>
      </c>
      <c r="C134" s="1" t="s">
        <v>269</v>
      </c>
      <c r="D134" s="22"/>
      <c r="E134" s="22"/>
      <c r="F134" s="22">
        <v>3</v>
      </c>
      <c r="G134" s="22">
        <v>16702.48</v>
      </c>
      <c r="H134" s="22">
        <v>30</v>
      </c>
      <c r="I134" s="22">
        <v>381112.5</v>
      </c>
      <c r="J134" s="22">
        <v>732</v>
      </c>
      <c r="K134" s="22">
        <v>1584429.52</v>
      </c>
      <c r="L134" s="20">
        <f t="shared" si="21"/>
        <v>765</v>
      </c>
      <c r="M134" s="20">
        <f t="shared" si="22"/>
        <v>1982244.5</v>
      </c>
      <c r="N134" s="22">
        <v>404</v>
      </c>
      <c r="O134" s="22">
        <v>1447553.97</v>
      </c>
      <c r="P134" s="22">
        <v>4</v>
      </c>
      <c r="Q134" s="22">
        <v>256985.29</v>
      </c>
      <c r="R134" s="20">
        <f t="shared" si="19"/>
        <v>408</v>
      </c>
      <c r="S134" s="20">
        <f t="shared" si="20"/>
        <v>1704539.26</v>
      </c>
      <c r="T134" s="20">
        <f t="shared" si="23"/>
        <v>1173</v>
      </c>
      <c r="U134" s="20">
        <f t="shared" si="24"/>
        <v>3686783.76</v>
      </c>
      <c r="V134" s="11"/>
    </row>
    <row r="135" spans="1:22" s="5" customFormat="1" x14ac:dyDescent="0.2">
      <c r="A135" s="14">
        <v>128</v>
      </c>
      <c r="B135" s="15" t="s">
        <v>276</v>
      </c>
      <c r="C135" s="16" t="s">
        <v>277</v>
      </c>
      <c r="D135" s="21"/>
      <c r="E135" s="21"/>
      <c r="F135" s="21"/>
      <c r="G135" s="21"/>
      <c r="H135" s="21">
        <v>2214</v>
      </c>
      <c r="I135" s="21">
        <v>740128.04</v>
      </c>
      <c r="J135" s="21">
        <v>2049</v>
      </c>
      <c r="K135" s="21">
        <v>1698270.58</v>
      </c>
      <c r="L135" s="21">
        <f t="shared" si="21"/>
        <v>4263</v>
      </c>
      <c r="M135" s="21">
        <f t="shared" si="22"/>
        <v>2438398.62</v>
      </c>
      <c r="N135" s="21">
        <v>135</v>
      </c>
      <c r="O135" s="21">
        <v>1091774.8999999999</v>
      </c>
      <c r="P135" s="21"/>
      <c r="Q135" s="21"/>
      <c r="R135" s="21">
        <f t="shared" si="19"/>
        <v>135</v>
      </c>
      <c r="S135" s="21">
        <f t="shared" si="20"/>
        <v>1091774.8999999999</v>
      </c>
      <c r="T135" s="21">
        <f t="shared" si="23"/>
        <v>4398</v>
      </c>
      <c r="U135" s="21">
        <f t="shared" si="24"/>
        <v>3530173.52</v>
      </c>
      <c r="V135" s="11"/>
    </row>
    <row r="136" spans="1:22" s="5" customFormat="1" x14ac:dyDescent="0.2">
      <c r="A136" s="17">
        <v>129</v>
      </c>
      <c r="B136" s="30" t="s">
        <v>266</v>
      </c>
      <c r="C136" s="1" t="s">
        <v>267</v>
      </c>
      <c r="D136" s="22">
        <v>1</v>
      </c>
      <c r="E136" s="22">
        <v>9000</v>
      </c>
      <c r="F136" s="22">
        <v>8</v>
      </c>
      <c r="G136" s="22">
        <v>150398.20000000001</v>
      </c>
      <c r="H136" s="22">
        <v>8</v>
      </c>
      <c r="I136" s="22">
        <v>141246.48000000001</v>
      </c>
      <c r="J136" s="22">
        <v>101</v>
      </c>
      <c r="K136" s="22">
        <v>1285010.78</v>
      </c>
      <c r="L136" s="20">
        <f t="shared" si="21"/>
        <v>118</v>
      </c>
      <c r="M136" s="20">
        <f t="shared" si="22"/>
        <v>1585655.46</v>
      </c>
      <c r="N136" s="22">
        <v>91</v>
      </c>
      <c r="O136" s="22">
        <v>1543114.8</v>
      </c>
      <c r="P136" s="22">
        <v>12</v>
      </c>
      <c r="Q136" s="22">
        <v>257998.83</v>
      </c>
      <c r="R136" s="20">
        <f t="shared" si="19"/>
        <v>103</v>
      </c>
      <c r="S136" s="20">
        <f t="shared" si="20"/>
        <v>1801113.6300000001</v>
      </c>
      <c r="T136" s="20">
        <f t="shared" si="23"/>
        <v>221</v>
      </c>
      <c r="U136" s="20">
        <f t="shared" si="24"/>
        <v>3386769.09</v>
      </c>
      <c r="V136" s="11"/>
    </row>
    <row r="137" spans="1:22" s="5" customFormat="1" x14ac:dyDescent="0.2">
      <c r="A137" s="14">
        <v>130</v>
      </c>
      <c r="B137" s="29" t="s">
        <v>314</v>
      </c>
      <c r="C137" s="16" t="s">
        <v>315</v>
      </c>
      <c r="D137" s="21">
        <v>12</v>
      </c>
      <c r="E137" s="21">
        <v>2585407.04</v>
      </c>
      <c r="F137" s="21"/>
      <c r="G137" s="21"/>
      <c r="H137" s="21">
        <v>16</v>
      </c>
      <c r="I137" s="21">
        <v>20405.27</v>
      </c>
      <c r="J137" s="21">
        <v>5</v>
      </c>
      <c r="K137" s="21">
        <v>8384.2199999999993</v>
      </c>
      <c r="L137" s="21">
        <f t="shared" si="21"/>
        <v>33</v>
      </c>
      <c r="M137" s="21">
        <f t="shared" si="22"/>
        <v>2614196.5300000003</v>
      </c>
      <c r="N137" s="21">
        <v>1</v>
      </c>
      <c r="O137" s="21">
        <v>10000</v>
      </c>
      <c r="P137" s="21">
        <v>3</v>
      </c>
      <c r="Q137" s="21">
        <v>500000</v>
      </c>
      <c r="R137" s="21">
        <f t="shared" si="19"/>
        <v>4</v>
      </c>
      <c r="S137" s="21">
        <f t="shared" si="20"/>
        <v>510000</v>
      </c>
      <c r="T137" s="21">
        <f t="shared" si="23"/>
        <v>37</v>
      </c>
      <c r="U137" s="21">
        <f t="shared" si="24"/>
        <v>3124196.5300000003</v>
      </c>
      <c r="V137" s="11"/>
    </row>
    <row r="138" spans="1:22" s="5" customFormat="1" x14ac:dyDescent="0.2">
      <c r="A138" s="17">
        <v>131</v>
      </c>
      <c r="B138" s="30" t="s">
        <v>296</v>
      </c>
      <c r="C138" s="1" t="s">
        <v>297</v>
      </c>
      <c r="D138" s="22"/>
      <c r="E138" s="22"/>
      <c r="F138" s="22"/>
      <c r="G138" s="22"/>
      <c r="H138" s="22">
        <v>104</v>
      </c>
      <c r="I138" s="22">
        <v>104628.94</v>
      </c>
      <c r="J138" s="22">
        <v>567</v>
      </c>
      <c r="K138" s="22">
        <v>1545394.66</v>
      </c>
      <c r="L138" s="20">
        <f t="shared" si="21"/>
        <v>671</v>
      </c>
      <c r="M138" s="20">
        <f t="shared" si="22"/>
        <v>1650023.5999999999</v>
      </c>
      <c r="N138" s="22">
        <v>168</v>
      </c>
      <c r="O138" s="22">
        <v>1434133.43</v>
      </c>
      <c r="P138" s="22">
        <v>3</v>
      </c>
      <c r="Q138" s="22">
        <v>1583.08</v>
      </c>
      <c r="R138" s="20">
        <f t="shared" si="19"/>
        <v>171</v>
      </c>
      <c r="S138" s="20">
        <f t="shared" si="20"/>
        <v>1435716.51</v>
      </c>
      <c r="T138" s="20">
        <f t="shared" si="23"/>
        <v>842</v>
      </c>
      <c r="U138" s="20">
        <f t="shared" si="24"/>
        <v>3085740.11</v>
      </c>
      <c r="V138" s="11"/>
    </row>
    <row r="139" spans="1:22" s="5" customFormat="1" x14ac:dyDescent="0.2">
      <c r="A139" s="14">
        <v>132</v>
      </c>
      <c r="B139" s="29" t="s">
        <v>264</v>
      </c>
      <c r="C139" s="16" t="s">
        <v>265</v>
      </c>
      <c r="D139" s="21">
        <v>4</v>
      </c>
      <c r="E139" s="21">
        <v>139775.15</v>
      </c>
      <c r="F139" s="21">
        <v>1</v>
      </c>
      <c r="G139" s="21">
        <v>11400</v>
      </c>
      <c r="H139" s="21">
        <v>255</v>
      </c>
      <c r="I139" s="21">
        <v>176831.08</v>
      </c>
      <c r="J139" s="21">
        <v>1032</v>
      </c>
      <c r="K139" s="21">
        <v>1285269.79</v>
      </c>
      <c r="L139" s="21">
        <f t="shared" si="21"/>
        <v>1292</v>
      </c>
      <c r="M139" s="21">
        <f t="shared" si="22"/>
        <v>1613276.02</v>
      </c>
      <c r="N139" s="21">
        <v>146</v>
      </c>
      <c r="O139" s="21">
        <v>1144442.82</v>
      </c>
      <c r="P139" s="21">
        <v>5</v>
      </c>
      <c r="Q139" s="21">
        <v>157585.15</v>
      </c>
      <c r="R139" s="21">
        <f t="shared" si="19"/>
        <v>151</v>
      </c>
      <c r="S139" s="21">
        <f t="shared" si="20"/>
        <v>1302027.97</v>
      </c>
      <c r="T139" s="21">
        <f t="shared" si="23"/>
        <v>1443</v>
      </c>
      <c r="U139" s="21">
        <f t="shared" si="24"/>
        <v>2915303.99</v>
      </c>
      <c r="V139" s="11"/>
    </row>
    <row r="140" spans="1:22" s="5" customFormat="1" x14ac:dyDescent="0.2">
      <c r="A140" s="17">
        <v>133</v>
      </c>
      <c r="B140" s="30" t="s">
        <v>262</v>
      </c>
      <c r="C140" s="1" t="s">
        <v>263</v>
      </c>
      <c r="D140" s="22"/>
      <c r="E140" s="22"/>
      <c r="F140" s="22">
        <v>6</v>
      </c>
      <c r="G140" s="22">
        <v>362296.2</v>
      </c>
      <c r="H140" s="22">
        <v>47</v>
      </c>
      <c r="I140" s="22">
        <v>102615.79</v>
      </c>
      <c r="J140" s="22">
        <v>170</v>
      </c>
      <c r="K140" s="22">
        <v>992832.69</v>
      </c>
      <c r="L140" s="20">
        <f t="shared" si="21"/>
        <v>223</v>
      </c>
      <c r="M140" s="20">
        <f t="shared" si="22"/>
        <v>1457744.68</v>
      </c>
      <c r="N140" s="22">
        <v>171</v>
      </c>
      <c r="O140" s="22">
        <v>1352591.67</v>
      </c>
      <c r="P140" s="22">
        <v>25</v>
      </c>
      <c r="Q140" s="22">
        <v>96189.78</v>
      </c>
      <c r="R140" s="20">
        <f t="shared" si="19"/>
        <v>196</v>
      </c>
      <c r="S140" s="20">
        <f t="shared" si="20"/>
        <v>1448781.45</v>
      </c>
      <c r="T140" s="20">
        <f t="shared" si="23"/>
        <v>419</v>
      </c>
      <c r="U140" s="20">
        <f t="shared" si="24"/>
        <v>2906526.13</v>
      </c>
      <c r="V140" s="11"/>
    </row>
    <row r="141" spans="1:22" s="5" customFormat="1" x14ac:dyDescent="0.2">
      <c r="A141" s="14">
        <v>134</v>
      </c>
      <c r="B141" s="15" t="s">
        <v>290</v>
      </c>
      <c r="C141" s="16" t="s">
        <v>291</v>
      </c>
      <c r="D141" s="21"/>
      <c r="E141" s="21"/>
      <c r="F141" s="21"/>
      <c r="G141" s="21"/>
      <c r="H141" s="21">
        <v>5051</v>
      </c>
      <c r="I141" s="21">
        <v>1321159.81</v>
      </c>
      <c r="J141" s="21">
        <v>2566</v>
      </c>
      <c r="K141" s="21">
        <v>768557.05</v>
      </c>
      <c r="L141" s="21">
        <f t="shared" si="21"/>
        <v>7617</v>
      </c>
      <c r="M141" s="21">
        <f t="shared" si="22"/>
        <v>2089716.86</v>
      </c>
      <c r="N141" s="21"/>
      <c r="O141" s="21"/>
      <c r="P141" s="21">
        <v>44</v>
      </c>
      <c r="Q141" s="21">
        <v>510636.21</v>
      </c>
      <c r="R141" s="21">
        <f t="shared" si="19"/>
        <v>44</v>
      </c>
      <c r="S141" s="21">
        <f t="shared" si="20"/>
        <v>510636.21</v>
      </c>
      <c r="T141" s="21">
        <f t="shared" si="23"/>
        <v>7661</v>
      </c>
      <c r="U141" s="21">
        <f t="shared" si="24"/>
        <v>2600353.0700000003</v>
      </c>
      <c r="V141" s="11"/>
    </row>
    <row r="142" spans="1:22" s="5" customFormat="1" x14ac:dyDescent="0.2">
      <c r="A142" s="17">
        <v>135</v>
      </c>
      <c r="B142" s="30" t="s">
        <v>278</v>
      </c>
      <c r="C142" s="1" t="s">
        <v>279</v>
      </c>
      <c r="D142" s="22"/>
      <c r="E142" s="22"/>
      <c r="F142" s="22">
        <v>2</v>
      </c>
      <c r="G142" s="22">
        <v>108170.76</v>
      </c>
      <c r="H142" s="22">
        <v>12</v>
      </c>
      <c r="I142" s="22">
        <v>428670.24</v>
      </c>
      <c r="J142" s="22">
        <v>44</v>
      </c>
      <c r="K142" s="22">
        <v>524893.96</v>
      </c>
      <c r="L142" s="20">
        <f t="shared" si="21"/>
        <v>58</v>
      </c>
      <c r="M142" s="20">
        <f t="shared" si="22"/>
        <v>1061734.96</v>
      </c>
      <c r="N142" s="22">
        <v>41</v>
      </c>
      <c r="O142" s="22">
        <v>627514.12</v>
      </c>
      <c r="P142" s="22">
        <v>11</v>
      </c>
      <c r="Q142" s="22">
        <v>428670.26</v>
      </c>
      <c r="R142" s="20">
        <f t="shared" si="19"/>
        <v>52</v>
      </c>
      <c r="S142" s="20">
        <f t="shared" si="20"/>
        <v>1056184.3799999999</v>
      </c>
      <c r="T142" s="20">
        <f t="shared" si="23"/>
        <v>110</v>
      </c>
      <c r="U142" s="20">
        <f t="shared" si="24"/>
        <v>2117919.34</v>
      </c>
      <c r="V142" s="11"/>
    </row>
    <row r="143" spans="1:22" s="5" customFormat="1" x14ac:dyDescent="0.2">
      <c r="A143" s="14">
        <v>136</v>
      </c>
      <c r="B143" s="29" t="s">
        <v>284</v>
      </c>
      <c r="C143" s="16" t="s">
        <v>285</v>
      </c>
      <c r="D143" s="21"/>
      <c r="E143" s="21"/>
      <c r="F143" s="21"/>
      <c r="G143" s="21"/>
      <c r="H143" s="21">
        <v>575</v>
      </c>
      <c r="I143" s="21">
        <v>318086.46999999997</v>
      </c>
      <c r="J143" s="21">
        <v>1146</v>
      </c>
      <c r="K143" s="21">
        <v>1028919.54</v>
      </c>
      <c r="L143" s="21">
        <f t="shared" si="21"/>
        <v>1721</v>
      </c>
      <c r="M143" s="21">
        <f t="shared" si="22"/>
        <v>1347006.01</v>
      </c>
      <c r="N143" s="21">
        <v>111</v>
      </c>
      <c r="O143" s="21">
        <v>736214.72</v>
      </c>
      <c r="P143" s="21">
        <v>5</v>
      </c>
      <c r="Q143" s="21">
        <v>21107.75</v>
      </c>
      <c r="R143" s="21">
        <f t="shared" si="19"/>
        <v>116</v>
      </c>
      <c r="S143" s="21">
        <f t="shared" si="20"/>
        <v>757322.47</v>
      </c>
      <c r="T143" s="21">
        <f t="shared" si="23"/>
        <v>1837</v>
      </c>
      <c r="U143" s="21">
        <f t="shared" si="24"/>
        <v>2104328.48</v>
      </c>
      <c r="V143" s="11"/>
    </row>
    <row r="144" spans="1:22" s="5" customFormat="1" x14ac:dyDescent="0.2">
      <c r="A144" s="17">
        <v>137</v>
      </c>
      <c r="B144" s="30" t="s">
        <v>274</v>
      </c>
      <c r="C144" s="1" t="s">
        <v>275</v>
      </c>
      <c r="D144" s="22"/>
      <c r="E144" s="22"/>
      <c r="F144" s="22">
        <v>2</v>
      </c>
      <c r="G144" s="22">
        <v>13952.5</v>
      </c>
      <c r="H144" s="22">
        <v>681</v>
      </c>
      <c r="I144" s="22">
        <v>461344.7</v>
      </c>
      <c r="J144" s="22">
        <v>654</v>
      </c>
      <c r="K144" s="22">
        <v>947594.71</v>
      </c>
      <c r="L144" s="20">
        <f t="shared" si="21"/>
        <v>1337</v>
      </c>
      <c r="M144" s="20">
        <f t="shared" si="22"/>
        <v>1422891.91</v>
      </c>
      <c r="N144" s="22">
        <v>28</v>
      </c>
      <c r="O144" s="22">
        <v>581178.29</v>
      </c>
      <c r="P144" s="22">
        <v>9</v>
      </c>
      <c r="Q144" s="22">
        <v>72152.399999999994</v>
      </c>
      <c r="R144" s="20">
        <f t="shared" si="19"/>
        <v>37</v>
      </c>
      <c r="S144" s="20">
        <f t="shared" si="20"/>
        <v>653330.69000000006</v>
      </c>
      <c r="T144" s="20">
        <f t="shared" si="23"/>
        <v>1374</v>
      </c>
      <c r="U144" s="20">
        <f t="shared" si="24"/>
        <v>2076222.6</v>
      </c>
      <c r="V144" s="11"/>
    </row>
    <row r="145" spans="1:22" s="5" customFormat="1" x14ac:dyDescent="0.2">
      <c r="A145" s="14">
        <v>138</v>
      </c>
      <c r="B145" s="29" t="s">
        <v>334</v>
      </c>
      <c r="C145" s="16" t="s">
        <v>335</v>
      </c>
      <c r="D145" s="21"/>
      <c r="E145" s="21"/>
      <c r="F145" s="21">
        <v>1</v>
      </c>
      <c r="G145" s="21">
        <v>3400</v>
      </c>
      <c r="H145" s="21">
        <v>4</v>
      </c>
      <c r="I145" s="21">
        <v>227765.93</v>
      </c>
      <c r="J145" s="21">
        <v>42</v>
      </c>
      <c r="K145" s="21">
        <v>738393.96</v>
      </c>
      <c r="L145" s="21">
        <f t="shared" si="21"/>
        <v>47</v>
      </c>
      <c r="M145" s="21">
        <f t="shared" si="22"/>
        <v>969559.8899999999</v>
      </c>
      <c r="N145" s="21">
        <v>17</v>
      </c>
      <c r="O145" s="21">
        <v>741302.5</v>
      </c>
      <c r="P145" s="21">
        <v>3</v>
      </c>
      <c r="Q145" s="21">
        <v>228798</v>
      </c>
      <c r="R145" s="21">
        <f t="shared" si="19"/>
        <v>20</v>
      </c>
      <c r="S145" s="21">
        <f t="shared" si="20"/>
        <v>970100.5</v>
      </c>
      <c r="T145" s="21">
        <f t="shared" si="23"/>
        <v>67</v>
      </c>
      <c r="U145" s="21">
        <f t="shared" si="24"/>
        <v>1939660.39</v>
      </c>
      <c r="V145" s="11"/>
    </row>
    <row r="146" spans="1:22" s="5" customFormat="1" x14ac:dyDescent="0.2">
      <c r="A146" s="17">
        <v>139</v>
      </c>
      <c r="B146" s="30" t="s">
        <v>194</v>
      </c>
      <c r="C146" s="1" t="s">
        <v>195</v>
      </c>
      <c r="D146" s="22"/>
      <c r="E146" s="22"/>
      <c r="F146" s="22"/>
      <c r="G146" s="22"/>
      <c r="H146" s="22">
        <v>64</v>
      </c>
      <c r="I146" s="22">
        <v>103533.68</v>
      </c>
      <c r="J146" s="22">
        <v>71</v>
      </c>
      <c r="K146" s="22">
        <v>284434.32</v>
      </c>
      <c r="L146" s="20">
        <f t="shared" ref="L146:L149" si="31">D146+F146+H146+J146</f>
        <v>135</v>
      </c>
      <c r="M146" s="20">
        <f t="shared" ref="M146:M149" si="32">E146+G146+I146+K146</f>
        <v>387968</v>
      </c>
      <c r="N146" s="22">
        <v>9</v>
      </c>
      <c r="O146" s="22">
        <v>790545.93</v>
      </c>
      <c r="P146" s="22">
        <v>5</v>
      </c>
      <c r="Q146" s="22">
        <v>640000</v>
      </c>
      <c r="R146" s="20">
        <f t="shared" ref="R146:R149" si="33">N146+P146</f>
        <v>14</v>
      </c>
      <c r="S146" s="20">
        <f t="shared" ref="S146:S149" si="34">O146+Q146</f>
        <v>1430545.9300000002</v>
      </c>
      <c r="T146" s="20">
        <f t="shared" ref="T146:T149" si="35">L146+R146</f>
        <v>149</v>
      </c>
      <c r="U146" s="20">
        <f t="shared" ref="U146:U149" si="36">M146+S146</f>
        <v>1818513.9300000002</v>
      </c>
      <c r="V146" s="11"/>
    </row>
    <row r="147" spans="1:22" s="5" customFormat="1" x14ac:dyDescent="0.2">
      <c r="A147" s="14">
        <v>140</v>
      </c>
      <c r="B147" s="29" t="s">
        <v>254</v>
      </c>
      <c r="C147" s="16" t="s">
        <v>255</v>
      </c>
      <c r="D147" s="21"/>
      <c r="E147" s="21"/>
      <c r="F147" s="21"/>
      <c r="G147" s="21"/>
      <c r="H147" s="21">
        <v>3</v>
      </c>
      <c r="I147" s="21">
        <v>2319.36</v>
      </c>
      <c r="J147" s="21">
        <v>9</v>
      </c>
      <c r="K147" s="21">
        <v>686921.52</v>
      </c>
      <c r="L147" s="21">
        <f t="shared" si="31"/>
        <v>12</v>
      </c>
      <c r="M147" s="21">
        <f t="shared" si="32"/>
        <v>689240.88</v>
      </c>
      <c r="N147" s="21">
        <v>10</v>
      </c>
      <c r="O147" s="21">
        <v>905291.5</v>
      </c>
      <c r="P147" s="21"/>
      <c r="Q147" s="21"/>
      <c r="R147" s="21">
        <f t="shared" si="33"/>
        <v>10</v>
      </c>
      <c r="S147" s="21">
        <f t="shared" si="34"/>
        <v>905291.5</v>
      </c>
      <c r="T147" s="21">
        <f t="shared" si="35"/>
        <v>22</v>
      </c>
      <c r="U147" s="21">
        <f t="shared" si="36"/>
        <v>1594532.38</v>
      </c>
      <c r="V147" s="11"/>
    </row>
    <row r="148" spans="1:22" s="5" customFormat="1" x14ac:dyDescent="0.2">
      <c r="A148" s="17">
        <v>141</v>
      </c>
      <c r="B148" s="30" t="s">
        <v>286</v>
      </c>
      <c r="C148" s="1" t="s">
        <v>287</v>
      </c>
      <c r="D148" s="22"/>
      <c r="E148" s="22"/>
      <c r="F148" s="22"/>
      <c r="G148" s="22"/>
      <c r="H148" s="22">
        <v>7</v>
      </c>
      <c r="I148" s="22">
        <v>48348.19</v>
      </c>
      <c r="J148" s="22">
        <v>38</v>
      </c>
      <c r="K148" s="22">
        <v>737618.31</v>
      </c>
      <c r="L148" s="20">
        <f t="shared" si="31"/>
        <v>45</v>
      </c>
      <c r="M148" s="20">
        <f t="shared" si="32"/>
        <v>785966.5</v>
      </c>
      <c r="N148" s="22">
        <v>5</v>
      </c>
      <c r="O148" s="22">
        <v>740000</v>
      </c>
      <c r="P148" s="22"/>
      <c r="Q148" s="22"/>
      <c r="R148" s="20">
        <f t="shared" si="33"/>
        <v>5</v>
      </c>
      <c r="S148" s="20">
        <f t="shared" si="34"/>
        <v>740000</v>
      </c>
      <c r="T148" s="20">
        <f t="shared" si="35"/>
        <v>50</v>
      </c>
      <c r="U148" s="20">
        <f t="shared" si="36"/>
        <v>1525966.5</v>
      </c>
      <c r="V148" s="11"/>
    </row>
    <row r="149" spans="1:22" s="5" customFormat="1" x14ac:dyDescent="0.2">
      <c r="A149" s="14">
        <v>142</v>
      </c>
      <c r="B149" s="15" t="s">
        <v>270</v>
      </c>
      <c r="C149" s="16" t="s">
        <v>271</v>
      </c>
      <c r="D149" s="21"/>
      <c r="E149" s="21"/>
      <c r="F149" s="21">
        <v>1</v>
      </c>
      <c r="G149" s="21">
        <v>150000</v>
      </c>
      <c r="H149" s="21">
        <v>30</v>
      </c>
      <c r="I149" s="21">
        <v>589953.26</v>
      </c>
      <c r="J149" s="21">
        <v>36</v>
      </c>
      <c r="K149" s="21">
        <v>100960.07</v>
      </c>
      <c r="L149" s="21">
        <f t="shared" si="31"/>
        <v>67</v>
      </c>
      <c r="M149" s="21">
        <f t="shared" si="32"/>
        <v>840913.33000000007</v>
      </c>
      <c r="N149" s="21">
        <v>2</v>
      </c>
      <c r="O149" s="21">
        <v>107000</v>
      </c>
      <c r="P149" s="21">
        <v>10</v>
      </c>
      <c r="Q149" s="21">
        <v>501370</v>
      </c>
      <c r="R149" s="21">
        <f t="shared" si="33"/>
        <v>12</v>
      </c>
      <c r="S149" s="21">
        <f t="shared" si="34"/>
        <v>608370</v>
      </c>
      <c r="T149" s="21">
        <f t="shared" si="35"/>
        <v>79</v>
      </c>
      <c r="U149" s="21">
        <f t="shared" si="36"/>
        <v>1449283.33</v>
      </c>
      <c r="V149" s="11"/>
    </row>
    <row r="150" spans="1:22" s="5" customFormat="1" x14ac:dyDescent="0.2">
      <c r="A150" s="17">
        <v>143</v>
      </c>
      <c r="B150" s="30" t="s">
        <v>288</v>
      </c>
      <c r="C150" s="1" t="s">
        <v>289</v>
      </c>
      <c r="D150" s="22"/>
      <c r="E150" s="22"/>
      <c r="F150" s="22"/>
      <c r="G150" s="22"/>
      <c r="H150" s="22">
        <v>457</v>
      </c>
      <c r="I150" s="22">
        <v>131775.28</v>
      </c>
      <c r="J150" s="22">
        <v>785</v>
      </c>
      <c r="K150" s="22">
        <v>705441.62</v>
      </c>
      <c r="L150" s="20">
        <f t="shared" si="21"/>
        <v>1242</v>
      </c>
      <c r="M150" s="20">
        <f t="shared" si="22"/>
        <v>837216.9</v>
      </c>
      <c r="N150" s="22">
        <v>111</v>
      </c>
      <c r="O150" s="22">
        <v>575158.19999999995</v>
      </c>
      <c r="P150" s="22"/>
      <c r="Q150" s="22"/>
      <c r="R150" s="20">
        <f t="shared" si="19"/>
        <v>111</v>
      </c>
      <c r="S150" s="20">
        <f t="shared" si="20"/>
        <v>575158.19999999995</v>
      </c>
      <c r="T150" s="20">
        <f t="shared" si="23"/>
        <v>1353</v>
      </c>
      <c r="U150" s="20">
        <f t="shared" si="24"/>
        <v>1412375.1</v>
      </c>
      <c r="V150" s="11"/>
    </row>
    <row r="151" spans="1:22" s="5" customFormat="1" x14ac:dyDescent="0.2">
      <c r="A151" s="14">
        <v>144</v>
      </c>
      <c r="B151" s="29" t="s">
        <v>292</v>
      </c>
      <c r="C151" s="16" t="s">
        <v>293</v>
      </c>
      <c r="D151" s="21"/>
      <c r="E151" s="21"/>
      <c r="F151" s="21">
        <v>3</v>
      </c>
      <c r="G151" s="21">
        <v>373870.09</v>
      </c>
      <c r="H151" s="21">
        <v>8</v>
      </c>
      <c r="I151" s="21">
        <v>13616.58</v>
      </c>
      <c r="J151" s="21">
        <v>101</v>
      </c>
      <c r="K151" s="21">
        <v>205719</v>
      </c>
      <c r="L151" s="21">
        <f t="shared" si="21"/>
        <v>112</v>
      </c>
      <c r="M151" s="21">
        <f t="shared" si="22"/>
        <v>593205.67000000004</v>
      </c>
      <c r="N151" s="21">
        <v>95</v>
      </c>
      <c r="O151" s="21">
        <v>580941.34</v>
      </c>
      <c r="P151" s="21">
        <v>3</v>
      </c>
      <c r="Q151" s="21">
        <v>12942.54</v>
      </c>
      <c r="R151" s="21">
        <f t="shared" si="19"/>
        <v>98</v>
      </c>
      <c r="S151" s="21">
        <f t="shared" si="20"/>
        <v>593883.88</v>
      </c>
      <c r="T151" s="21">
        <f t="shared" si="23"/>
        <v>210</v>
      </c>
      <c r="U151" s="21">
        <f t="shared" si="24"/>
        <v>1187089.55</v>
      </c>
      <c r="V151" s="11"/>
    </row>
    <row r="152" spans="1:22" s="5" customFormat="1" x14ac:dyDescent="0.2">
      <c r="A152" s="17">
        <v>145</v>
      </c>
      <c r="B152" s="30" t="s">
        <v>294</v>
      </c>
      <c r="C152" s="1" t="s">
        <v>295</v>
      </c>
      <c r="D152" s="22"/>
      <c r="E152" s="22"/>
      <c r="F152" s="22"/>
      <c r="G152" s="22"/>
      <c r="H152" s="22">
        <v>56</v>
      </c>
      <c r="I152" s="22">
        <v>34180.71</v>
      </c>
      <c r="J152" s="22">
        <v>186</v>
      </c>
      <c r="K152" s="22">
        <v>538092.89</v>
      </c>
      <c r="L152" s="20">
        <f t="shared" si="21"/>
        <v>242</v>
      </c>
      <c r="M152" s="20">
        <f t="shared" si="22"/>
        <v>572273.6</v>
      </c>
      <c r="N152" s="22">
        <v>52</v>
      </c>
      <c r="O152" s="22">
        <v>499459.39</v>
      </c>
      <c r="P152" s="22"/>
      <c r="Q152" s="22"/>
      <c r="R152" s="20">
        <f t="shared" si="19"/>
        <v>52</v>
      </c>
      <c r="S152" s="20">
        <f t="shared" si="20"/>
        <v>499459.39</v>
      </c>
      <c r="T152" s="20">
        <f t="shared" si="23"/>
        <v>294</v>
      </c>
      <c r="U152" s="20">
        <f t="shared" si="24"/>
        <v>1071732.99</v>
      </c>
      <c r="V152" s="11"/>
    </row>
    <row r="153" spans="1:22" s="5" customFormat="1" x14ac:dyDescent="0.2">
      <c r="A153" s="14">
        <v>146</v>
      </c>
      <c r="B153" s="15" t="s">
        <v>302</v>
      </c>
      <c r="C153" s="16" t="s">
        <v>303</v>
      </c>
      <c r="D153" s="21"/>
      <c r="E153" s="21"/>
      <c r="F153" s="21"/>
      <c r="G153" s="21"/>
      <c r="H153" s="21">
        <v>28</v>
      </c>
      <c r="I153" s="21">
        <v>18312.689999999999</v>
      </c>
      <c r="J153" s="21">
        <v>326</v>
      </c>
      <c r="K153" s="21">
        <v>450281.8</v>
      </c>
      <c r="L153" s="21">
        <f t="shared" si="21"/>
        <v>354</v>
      </c>
      <c r="M153" s="21">
        <f t="shared" si="22"/>
        <v>468594.49</v>
      </c>
      <c r="N153" s="21">
        <v>123</v>
      </c>
      <c r="O153" s="21">
        <v>427136.46</v>
      </c>
      <c r="P153" s="21">
        <v>1</v>
      </c>
      <c r="Q153" s="21">
        <v>1208</v>
      </c>
      <c r="R153" s="21">
        <f t="shared" si="19"/>
        <v>124</v>
      </c>
      <c r="S153" s="21">
        <f t="shared" si="20"/>
        <v>428344.46</v>
      </c>
      <c r="T153" s="21">
        <f t="shared" si="23"/>
        <v>478</v>
      </c>
      <c r="U153" s="21">
        <f t="shared" si="24"/>
        <v>896938.95</v>
      </c>
      <c r="V153" s="11"/>
    </row>
    <row r="154" spans="1:22" s="5" customFormat="1" x14ac:dyDescent="0.2">
      <c r="A154" s="17">
        <v>147</v>
      </c>
      <c r="B154" s="30" t="s">
        <v>260</v>
      </c>
      <c r="C154" s="1" t="s">
        <v>261</v>
      </c>
      <c r="D154" s="22"/>
      <c r="E154" s="22"/>
      <c r="F154" s="22">
        <v>4</v>
      </c>
      <c r="G154" s="22">
        <v>131422.73000000001</v>
      </c>
      <c r="H154" s="22">
        <v>493</v>
      </c>
      <c r="I154" s="22">
        <v>452807.27</v>
      </c>
      <c r="J154" s="22">
        <v>22</v>
      </c>
      <c r="K154" s="22">
        <v>63289.1</v>
      </c>
      <c r="L154" s="20">
        <f t="shared" ref="L154:L159" si="37">D154+F154+H154+J154</f>
        <v>519</v>
      </c>
      <c r="M154" s="20">
        <f t="shared" ref="M154:M159" si="38">E154+G154+I154+K154</f>
        <v>647519.1</v>
      </c>
      <c r="N154" s="22">
        <v>1</v>
      </c>
      <c r="O154" s="22">
        <v>52925</v>
      </c>
      <c r="P154" s="22">
        <v>2</v>
      </c>
      <c r="Q154" s="22">
        <v>172660</v>
      </c>
      <c r="R154" s="20">
        <f t="shared" ref="R154:R159" si="39">N154+P154</f>
        <v>3</v>
      </c>
      <c r="S154" s="20">
        <f t="shared" ref="S154:S159" si="40">O154+Q154</f>
        <v>225585</v>
      </c>
      <c r="T154" s="20">
        <f t="shared" ref="T154:T159" si="41">L154+R154</f>
        <v>522</v>
      </c>
      <c r="U154" s="20">
        <f t="shared" ref="U154:U159" si="42">M154+S154</f>
        <v>873104.1</v>
      </c>
      <c r="V154" s="11"/>
    </row>
    <row r="155" spans="1:22" s="5" customFormat="1" x14ac:dyDescent="0.2">
      <c r="A155" s="14">
        <v>148</v>
      </c>
      <c r="B155" s="29" t="s">
        <v>330</v>
      </c>
      <c r="C155" s="16" t="s">
        <v>331</v>
      </c>
      <c r="D155" s="21"/>
      <c r="E155" s="21"/>
      <c r="F155" s="21"/>
      <c r="G155" s="21"/>
      <c r="H155" s="21">
        <v>413</v>
      </c>
      <c r="I155" s="21">
        <v>198822.05</v>
      </c>
      <c r="J155" s="21">
        <v>265</v>
      </c>
      <c r="K155" s="21">
        <v>243701.38</v>
      </c>
      <c r="L155" s="21">
        <f t="shared" si="37"/>
        <v>678</v>
      </c>
      <c r="M155" s="21">
        <f t="shared" si="38"/>
        <v>442523.43</v>
      </c>
      <c r="N155" s="21">
        <v>21</v>
      </c>
      <c r="O155" s="21">
        <v>43400.6</v>
      </c>
      <c r="P155" s="21">
        <v>2</v>
      </c>
      <c r="Q155" s="21">
        <v>10000</v>
      </c>
      <c r="R155" s="21">
        <f t="shared" si="39"/>
        <v>23</v>
      </c>
      <c r="S155" s="21">
        <f t="shared" si="40"/>
        <v>53400.6</v>
      </c>
      <c r="T155" s="21">
        <f t="shared" si="41"/>
        <v>701</v>
      </c>
      <c r="U155" s="21">
        <f t="shared" si="42"/>
        <v>495924.02999999997</v>
      </c>
      <c r="V155" s="11"/>
    </row>
    <row r="156" spans="1:22" s="5" customFormat="1" x14ac:dyDescent="0.2">
      <c r="A156" s="17">
        <v>149</v>
      </c>
      <c r="B156" s="30" t="s">
        <v>300</v>
      </c>
      <c r="C156" s="1" t="s">
        <v>301</v>
      </c>
      <c r="D156" s="22"/>
      <c r="E156" s="22"/>
      <c r="F156" s="22"/>
      <c r="G156" s="22"/>
      <c r="H156" s="22">
        <v>421</v>
      </c>
      <c r="I156" s="22">
        <v>140977.4</v>
      </c>
      <c r="J156" s="22">
        <v>233</v>
      </c>
      <c r="K156" s="22">
        <v>204151.25</v>
      </c>
      <c r="L156" s="20">
        <f t="shared" si="37"/>
        <v>654</v>
      </c>
      <c r="M156" s="20">
        <f t="shared" si="38"/>
        <v>345128.65</v>
      </c>
      <c r="N156" s="22">
        <v>7</v>
      </c>
      <c r="O156" s="22">
        <v>140029</v>
      </c>
      <c r="P156" s="22"/>
      <c r="Q156" s="22"/>
      <c r="R156" s="20">
        <f t="shared" si="39"/>
        <v>7</v>
      </c>
      <c r="S156" s="20">
        <f t="shared" si="40"/>
        <v>140029</v>
      </c>
      <c r="T156" s="20">
        <f t="shared" si="41"/>
        <v>661</v>
      </c>
      <c r="U156" s="20">
        <f t="shared" si="42"/>
        <v>485157.65</v>
      </c>
      <c r="V156" s="11"/>
    </row>
    <row r="157" spans="1:22" s="5" customFormat="1" x14ac:dyDescent="0.2">
      <c r="A157" s="14">
        <v>150</v>
      </c>
      <c r="B157" s="29" t="s">
        <v>298</v>
      </c>
      <c r="C157" s="16" t="s">
        <v>299</v>
      </c>
      <c r="D157" s="21"/>
      <c r="E157" s="21"/>
      <c r="F157" s="21"/>
      <c r="G157" s="21"/>
      <c r="H157" s="21">
        <v>66</v>
      </c>
      <c r="I157" s="21">
        <v>31271.32</v>
      </c>
      <c r="J157" s="21">
        <v>172</v>
      </c>
      <c r="K157" s="21">
        <v>198413.93</v>
      </c>
      <c r="L157" s="21">
        <f t="shared" si="37"/>
        <v>238</v>
      </c>
      <c r="M157" s="21">
        <f t="shared" si="38"/>
        <v>229685.25</v>
      </c>
      <c r="N157" s="21">
        <v>11</v>
      </c>
      <c r="O157" s="21">
        <v>76770.02</v>
      </c>
      <c r="P157" s="21"/>
      <c r="Q157" s="21"/>
      <c r="R157" s="21">
        <f t="shared" si="39"/>
        <v>11</v>
      </c>
      <c r="S157" s="21">
        <f t="shared" si="40"/>
        <v>76770.02</v>
      </c>
      <c r="T157" s="21">
        <f t="shared" si="41"/>
        <v>249</v>
      </c>
      <c r="U157" s="21">
        <f t="shared" si="42"/>
        <v>306455.27</v>
      </c>
      <c r="V157" s="11"/>
    </row>
    <row r="158" spans="1:22" s="5" customFormat="1" x14ac:dyDescent="0.2">
      <c r="A158" s="17">
        <v>151</v>
      </c>
      <c r="B158" s="30" t="s">
        <v>304</v>
      </c>
      <c r="C158" s="1" t="s">
        <v>305</v>
      </c>
      <c r="D158" s="22"/>
      <c r="E158" s="22"/>
      <c r="F158" s="22"/>
      <c r="G158" s="22"/>
      <c r="H158" s="22">
        <v>2</v>
      </c>
      <c r="I158" s="22">
        <v>40572.93</v>
      </c>
      <c r="J158" s="22">
        <v>10</v>
      </c>
      <c r="K158" s="22">
        <v>150596.43</v>
      </c>
      <c r="L158" s="20">
        <f t="shared" si="37"/>
        <v>12</v>
      </c>
      <c r="M158" s="20">
        <f t="shared" si="38"/>
        <v>191169.36</v>
      </c>
      <c r="N158" s="22">
        <v>10</v>
      </c>
      <c r="O158" s="22">
        <v>112613.13</v>
      </c>
      <c r="P158" s="22">
        <v>1</v>
      </c>
      <c r="Q158" s="22">
        <v>2589.63</v>
      </c>
      <c r="R158" s="20">
        <f t="shared" si="39"/>
        <v>11</v>
      </c>
      <c r="S158" s="20">
        <f t="shared" si="40"/>
        <v>115202.76000000001</v>
      </c>
      <c r="T158" s="20">
        <f t="shared" si="41"/>
        <v>23</v>
      </c>
      <c r="U158" s="20">
        <f t="shared" si="42"/>
        <v>306372.12</v>
      </c>
      <c r="V158" s="11"/>
    </row>
    <row r="159" spans="1:22" s="5" customFormat="1" x14ac:dyDescent="0.2">
      <c r="A159" s="14">
        <v>152</v>
      </c>
      <c r="B159" s="29" t="s">
        <v>336</v>
      </c>
      <c r="C159" s="16" t="s">
        <v>337</v>
      </c>
      <c r="D159" s="21"/>
      <c r="E159" s="21"/>
      <c r="F159" s="21"/>
      <c r="G159" s="21"/>
      <c r="H159" s="21">
        <v>144</v>
      </c>
      <c r="I159" s="21">
        <v>87482.97</v>
      </c>
      <c r="J159" s="21">
        <v>101</v>
      </c>
      <c r="K159" s="21">
        <v>87634.79</v>
      </c>
      <c r="L159" s="21">
        <f t="shared" si="37"/>
        <v>245</v>
      </c>
      <c r="M159" s="21">
        <f t="shared" si="38"/>
        <v>175117.76</v>
      </c>
      <c r="N159" s="21"/>
      <c r="O159" s="21"/>
      <c r="P159" s="21"/>
      <c r="Q159" s="21"/>
      <c r="R159" s="21">
        <f t="shared" si="39"/>
        <v>0</v>
      </c>
      <c r="S159" s="21">
        <f t="shared" si="40"/>
        <v>0</v>
      </c>
      <c r="T159" s="21">
        <f t="shared" si="41"/>
        <v>245</v>
      </c>
      <c r="U159" s="21">
        <f t="shared" si="42"/>
        <v>175117.76</v>
      </c>
      <c r="V159" s="11"/>
    </row>
    <row r="160" spans="1:22" s="5" customFormat="1" x14ac:dyDescent="0.2">
      <c r="A160" s="17">
        <v>153</v>
      </c>
      <c r="B160" s="30" t="s">
        <v>306</v>
      </c>
      <c r="C160" s="1" t="s">
        <v>307</v>
      </c>
      <c r="D160" s="22"/>
      <c r="E160" s="22"/>
      <c r="F160" s="22"/>
      <c r="G160" s="22"/>
      <c r="H160" s="22">
        <v>3</v>
      </c>
      <c r="I160" s="22">
        <v>2704.72</v>
      </c>
      <c r="J160" s="22">
        <v>16</v>
      </c>
      <c r="K160" s="22">
        <v>30819.82</v>
      </c>
      <c r="L160" s="20">
        <f t="shared" si="21"/>
        <v>19</v>
      </c>
      <c r="M160" s="20">
        <f t="shared" si="22"/>
        <v>33524.54</v>
      </c>
      <c r="N160" s="22">
        <v>4</v>
      </c>
      <c r="O160" s="22">
        <v>31896</v>
      </c>
      <c r="P160" s="22"/>
      <c r="Q160" s="22"/>
      <c r="R160" s="20">
        <f t="shared" si="19"/>
        <v>4</v>
      </c>
      <c r="S160" s="20">
        <f t="shared" si="20"/>
        <v>31896</v>
      </c>
      <c r="T160" s="20">
        <f t="shared" si="23"/>
        <v>23</v>
      </c>
      <c r="U160" s="20">
        <f t="shared" si="24"/>
        <v>65420.54</v>
      </c>
      <c r="V160" s="11"/>
    </row>
    <row r="161" spans="1:22" s="5" customFormat="1" x14ac:dyDescent="0.2">
      <c r="A161" s="14">
        <v>154</v>
      </c>
      <c r="B161" s="29" t="s">
        <v>316</v>
      </c>
      <c r="C161" s="16" t="s">
        <v>317</v>
      </c>
      <c r="D161" s="21"/>
      <c r="E161" s="21"/>
      <c r="F161" s="21"/>
      <c r="G161" s="21"/>
      <c r="H161" s="21"/>
      <c r="I161" s="21"/>
      <c r="J161" s="21">
        <v>5</v>
      </c>
      <c r="K161" s="21">
        <v>29104.45</v>
      </c>
      <c r="L161" s="21">
        <f t="shared" ref="L161:L167" si="43">D161+F161+H161+J161</f>
        <v>5</v>
      </c>
      <c r="M161" s="21">
        <f t="shared" ref="M161:M167" si="44">E161+G161+I161+K161</f>
        <v>29104.45</v>
      </c>
      <c r="N161" s="21"/>
      <c r="O161" s="21"/>
      <c r="P161" s="21"/>
      <c r="Q161" s="21"/>
      <c r="R161" s="21">
        <f t="shared" ref="R161:R167" si="45">N161+P161</f>
        <v>0</v>
      </c>
      <c r="S161" s="21">
        <f t="shared" ref="S161:S167" si="46">O161+Q161</f>
        <v>0</v>
      </c>
      <c r="T161" s="21">
        <f t="shared" ref="T161:T167" si="47">L161+R161</f>
        <v>5</v>
      </c>
      <c r="U161" s="21">
        <f t="shared" ref="U161:U167" si="48">M161+S161</f>
        <v>29104.45</v>
      </c>
      <c r="V161" s="11"/>
    </row>
    <row r="162" spans="1:22" s="5" customFormat="1" x14ac:dyDescent="0.2">
      <c r="A162" s="17">
        <v>155</v>
      </c>
      <c r="B162" s="30" t="s">
        <v>320</v>
      </c>
      <c r="C162" s="1" t="s">
        <v>321</v>
      </c>
      <c r="D162" s="22"/>
      <c r="E162" s="22"/>
      <c r="F162" s="22"/>
      <c r="G162" s="22"/>
      <c r="H162" s="22"/>
      <c r="I162" s="22"/>
      <c r="J162" s="22">
        <v>1</v>
      </c>
      <c r="K162" s="22">
        <v>12030.06</v>
      </c>
      <c r="L162" s="20">
        <f t="shared" si="43"/>
        <v>1</v>
      </c>
      <c r="M162" s="20">
        <f t="shared" si="44"/>
        <v>12030.06</v>
      </c>
      <c r="N162" s="22">
        <v>1</v>
      </c>
      <c r="O162" s="22">
        <v>12000</v>
      </c>
      <c r="P162" s="22"/>
      <c r="Q162" s="22"/>
      <c r="R162" s="20">
        <f t="shared" si="45"/>
        <v>1</v>
      </c>
      <c r="S162" s="20">
        <f t="shared" si="46"/>
        <v>12000</v>
      </c>
      <c r="T162" s="20">
        <f t="shared" si="47"/>
        <v>2</v>
      </c>
      <c r="U162" s="20">
        <f t="shared" si="48"/>
        <v>24030.059999999998</v>
      </c>
      <c r="V162" s="11"/>
    </row>
    <row r="163" spans="1:22" s="5" customFormat="1" x14ac:dyDescent="0.2">
      <c r="A163" s="14">
        <v>156</v>
      </c>
      <c r="B163" s="29" t="s">
        <v>312</v>
      </c>
      <c r="C163" s="16" t="s">
        <v>313</v>
      </c>
      <c r="D163" s="21"/>
      <c r="E163" s="21"/>
      <c r="F163" s="21"/>
      <c r="G163" s="21"/>
      <c r="H163" s="21"/>
      <c r="I163" s="21"/>
      <c r="J163" s="21"/>
      <c r="K163" s="21"/>
      <c r="L163" s="21">
        <f t="shared" si="43"/>
        <v>0</v>
      </c>
      <c r="M163" s="21">
        <f t="shared" si="44"/>
        <v>0</v>
      </c>
      <c r="N163" s="21">
        <v>1</v>
      </c>
      <c r="O163" s="21">
        <v>6500</v>
      </c>
      <c r="P163" s="21">
        <v>1</v>
      </c>
      <c r="Q163" s="21">
        <v>6500</v>
      </c>
      <c r="R163" s="21">
        <f t="shared" si="45"/>
        <v>2</v>
      </c>
      <c r="S163" s="21">
        <f t="shared" si="46"/>
        <v>13000</v>
      </c>
      <c r="T163" s="21">
        <f t="shared" si="47"/>
        <v>2</v>
      </c>
      <c r="U163" s="21">
        <f t="shared" si="48"/>
        <v>13000</v>
      </c>
      <c r="V163" s="11"/>
    </row>
    <row r="164" spans="1:22" s="5" customFormat="1" x14ac:dyDescent="0.2">
      <c r="A164" s="17">
        <v>157</v>
      </c>
      <c r="B164" s="30" t="s">
        <v>308</v>
      </c>
      <c r="C164" s="1" t="s">
        <v>309</v>
      </c>
      <c r="D164" s="22"/>
      <c r="E164" s="22"/>
      <c r="F164" s="22"/>
      <c r="G164" s="22"/>
      <c r="H164" s="22"/>
      <c r="I164" s="22"/>
      <c r="J164" s="22">
        <v>3</v>
      </c>
      <c r="K164" s="22">
        <v>1319.37</v>
      </c>
      <c r="L164" s="20">
        <f t="shared" ref="L164:L166" si="49">D164+F164+H164+J164</f>
        <v>3</v>
      </c>
      <c r="M164" s="20">
        <f t="shared" ref="M164:M166" si="50">E164+G164+I164+K164</f>
        <v>1319.37</v>
      </c>
      <c r="N164" s="22"/>
      <c r="O164" s="22"/>
      <c r="P164" s="22"/>
      <c r="Q164" s="22"/>
      <c r="R164" s="20">
        <f t="shared" ref="R164:R166" si="51">N164+P164</f>
        <v>0</v>
      </c>
      <c r="S164" s="20">
        <f t="shared" ref="S164:S166" si="52">O164+Q164</f>
        <v>0</v>
      </c>
      <c r="T164" s="20">
        <f t="shared" ref="T164:T166" si="53">L164+R164</f>
        <v>3</v>
      </c>
      <c r="U164" s="20">
        <f t="shared" ref="U164:U166" si="54">M164+S164</f>
        <v>1319.37</v>
      </c>
      <c r="V164" s="11"/>
    </row>
    <row r="165" spans="1:22" s="5" customFormat="1" x14ac:dyDescent="0.2">
      <c r="A165" s="14">
        <v>158</v>
      </c>
      <c r="B165" s="29" t="s">
        <v>318</v>
      </c>
      <c r="C165" s="16" t="s">
        <v>319</v>
      </c>
      <c r="D165" s="21"/>
      <c r="E165" s="21"/>
      <c r="F165" s="21"/>
      <c r="G165" s="21"/>
      <c r="H165" s="21"/>
      <c r="I165" s="21"/>
      <c r="J165" s="21">
        <v>1</v>
      </c>
      <c r="K165" s="21">
        <v>1001.63</v>
      </c>
      <c r="L165" s="21">
        <f t="shared" si="49"/>
        <v>1</v>
      </c>
      <c r="M165" s="21">
        <f t="shared" si="50"/>
        <v>1001.63</v>
      </c>
      <c r="N165" s="21"/>
      <c r="O165" s="21"/>
      <c r="P165" s="21"/>
      <c r="Q165" s="21"/>
      <c r="R165" s="21">
        <f t="shared" si="51"/>
        <v>0</v>
      </c>
      <c r="S165" s="21">
        <f t="shared" si="52"/>
        <v>0</v>
      </c>
      <c r="T165" s="21">
        <f t="shared" si="53"/>
        <v>1</v>
      </c>
      <c r="U165" s="21">
        <f t="shared" si="54"/>
        <v>1001.63</v>
      </c>
      <c r="V165" s="11"/>
    </row>
    <row r="166" spans="1:22" s="5" customFormat="1" x14ac:dyDescent="0.2">
      <c r="A166" s="17">
        <v>159</v>
      </c>
      <c r="B166" s="30" t="s">
        <v>338</v>
      </c>
      <c r="C166" s="1" t="s">
        <v>339</v>
      </c>
      <c r="D166" s="22"/>
      <c r="E166" s="22"/>
      <c r="F166" s="22"/>
      <c r="G166" s="22"/>
      <c r="H166" s="22"/>
      <c r="I166" s="22"/>
      <c r="J166" s="22">
        <v>1</v>
      </c>
      <c r="K166" s="22">
        <v>552</v>
      </c>
      <c r="L166" s="20">
        <f t="shared" si="49"/>
        <v>1</v>
      </c>
      <c r="M166" s="20">
        <f t="shared" si="50"/>
        <v>552</v>
      </c>
      <c r="N166" s="22"/>
      <c r="O166" s="22"/>
      <c r="P166" s="22"/>
      <c r="Q166" s="22"/>
      <c r="R166" s="20">
        <f t="shared" si="51"/>
        <v>0</v>
      </c>
      <c r="S166" s="20">
        <f t="shared" si="52"/>
        <v>0</v>
      </c>
      <c r="T166" s="20">
        <f t="shared" si="53"/>
        <v>1</v>
      </c>
      <c r="U166" s="20">
        <f t="shared" si="54"/>
        <v>552</v>
      </c>
      <c r="V166" s="11"/>
    </row>
    <row r="167" spans="1:22" s="5" customFormat="1" ht="13.5" thickBot="1" x14ac:dyDescent="0.25">
      <c r="A167" s="17"/>
      <c r="B167" s="30"/>
      <c r="C167" s="1"/>
      <c r="D167" s="22"/>
      <c r="E167" s="22"/>
      <c r="F167" s="22"/>
      <c r="G167" s="22"/>
      <c r="H167" s="22"/>
      <c r="I167" s="22"/>
      <c r="J167" s="22"/>
      <c r="K167" s="22"/>
      <c r="L167" s="20">
        <f t="shared" si="43"/>
        <v>0</v>
      </c>
      <c r="M167" s="20">
        <f t="shared" si="44"/>
        <v>0</v>
      </c>
      <c r="N167" s="22"/>
      <c r="O167" s="22"/>
      <c r="P167" s="22"/>
      <c r="Q167" s="22"/>
      <c r="R167" s="20">
        <f t="shared" si="45"/>
        <v>0</v>
      </c>
      <c r="S167" s="20">
        <f t="shared" si="46"/>
        <v>0</v>
      </c>
      <c r="T167" s="20">
        <f t="shared" si="47"/>
        <v>0</v>
      </c>
      <c r="U167" s="20">
        <f t="shared" si="48"/>
        <v>0</v>
      </c>
      <c r="V167" s="11"/>
    </row>
    <row r="168" spans="1:22" s="5" customFormat="1" ht="14.25" thickTop="1" thickBot="1" x14ac:dyDescent="0.25">
      <c r="A168" s="45" t="s">
        <v>0</v>
      </c>
      <c r="B168" s="45"/>
      <c r="C168" s="46"/>
      <c r="D168" s="26">
        <f t="shared" ref="D168:U168" si="55">SUM(D8:D167)</f>
        <v>31739</v>
      </c>
      <c r="E168" s="26">
        <f t="shared" si="55"/>
        <v>27342816093.072197</v>
      </c>
      <c r="F168" s="26">
        <f t="shared" si="55"/>
        <v>83204</v>
      </c>
      <c r="G168" s="26">
        <f t="shared" si="55"/>
        <v>18167039941.151489</v>
      </c>
      <c r="H168" s="26">
        <f t="shared" si="55"/>
        <v>1419672</v>
      </c>
      <c r="I168" s="26">
        <f t="shared" si="55"/>
        <v>52505200023.472305</v>
      </c>
      <c r="J168" s="26">
        <f t="shared" si="55"/>
        <v>1836661</v>
      </c>
      <c r="K168" s="26">
        <f t="shared" si="55"/>
        <v>58106881127.118927</v>
      </c>
      <c r="L168" s="26">
        <f t="shared" si="55"/>
        <v>3371276</v>
      </c>
      <c r="M168" s="26">
        <f t="shared" si="55"/>
        <v>156121937184.81482</v>
      </c>
      <c r="N168" s="26">
        <f t="shared" si="55"/>
        <v>47074</v>
      </c>
      <c r="O168" s="26">
        <f t="shared" si="55"/>
        <v>85344720812.780029</v>
      </c>
      <c r="P168" s="26">
        <f t="shared" si="55"/>
        <v>47074</v>
      </c>
      <c r="Q168" s="26">
        <f t="shared" si="55"/>
        <v>85402558094.97995</v>
      </c>
      <c r="R168" s="26">
        <f t="shared" si="55"/>
        <v>94148</v>
      </c>
      <c r="S168" s="26">
        <f t="shared" si="55"/>
        <v>170747278907.7601</v>
      </c>
      <c r="T168" s="26">
        <f t="shared" si="55"/>
        <v>3465424</v>
      </c>
      <c r="U168" s="26">
        <f t="shared" si="55"/>
        <v>326869216092.57532</v>
      </c>
    </row>
    <row r="169" spans="1:22" s="5" customFormat="1" ht="13.5" customHeight="1" thickTop="1" x14ac:dyDescent="0.2">
      <c r="A169" s="43" t="s">
        <v>342</v>
      </c>
      <c r="B169" s="9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42"/>
      <c r="U169" s="42"/>
      <c r="V169" s="11"/>
    </row>
    <row r="170" spans="1:22" ht="12.75" customHeight="1" x14ac:dyDescent="0.2">
      <c r="A170" s="7" t="s">
        <v>333</v>
      </c>
      <c r="T170" s="6"/>
      <c r="U170" s="6"/>
      <c r="V170" s="11"/>
    </row>
    <row r="171" spans="1:22" ht="13.5" customHeight="1" x14ac:dyDescent="0.2">
      <c r="A171" s="7" t="s">
        <v>42</v>
      </c>
      <c r="E171" s="8"/>
      <c r="F171" s="8"/>
      <c r="G171" s="8"/>
      <c r="H171" s="8"/>
      <c r="T171" s="6"/>
      <c r="U171" s="6"/>
      <c r="V171" s="11"/>
    </row>
    <row r="172" spans="1:22" x14ac:dyDescent="0.2">
      <c r="B172" s="6"/>
      <c r="E172" s="25"/>
      <c r="F172" s="23"/>
      <c r="G172" s="23"/>
      <c r="H172" s="23"/>
      <c r="I172" s="23"/>
      <c r="J172" s="23"/>
      <c r="K172" s="23"/>
      <c r="L172" s="23"/>
      <c r="M172" s="23"/>
      <c r="N172" s="25"/>
      <c r="O172" s="25"/>
      <c r="V172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3"/>
  <sheetViews>
    <sheetView workbookViewId="0"/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343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1" t="s">
        <v>5</v>
      </c>
      <c r="B6" s="51" t="s">
        <v>17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 x14ac:dyDescent="0.25">
      <c r="A7" s="52"/>
      <c r="B7" s="52"/>
      <c r="C7" s="54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18</v>
      </c>
      <c r="C8" s="18" t="s">
        <v>19</v>
      </c>
      <c r="D8" s="20">
        <v>14850</v>
      </c>
      <c r="E8" s="20">
        <v>11981252857.4266</v>
      </c>
      <c r="F8" s="20">
        <v>38523</v>
      </c>
      <c r="G8" s="20">
        <v>9713120355.5317001</v>
      </c>
      <c r="H8" s="20">
        <v>143818</v>
      </c>
      <c r="I8" s="20">
        <v>16542524662.643801</v>
      </c>
      <c r="J8" s="20">
        <v>208725</v>
      </c>
      <c r="K8" s="20">
        <v>16089714864.9597</v>
      </c>
      <c r="L8" s="20">
        <f t="shared" ref="L8:L9" si="0">D8+F8+H8+J8</f>
        <v>405916</v>
      </c>
      <c r="M8" s="20">
        <f t="shared" ref="M8:M9" si="1">E8+G8+I8+K8</f>
        <v>54326612740.561798</v>
      </c>
      <c r="N8" s="20">
        <v>1890</v>
      </c>
      <c r="O8" s="20">
        <v>22720731940.650002</v>
      </c>
      <c r="P8" s="20">
        <v>2086</v>
      </c>
      <c r="Q8" s="20">
        <v>27799901934.48</v>
      </c>
      <c r="R8" s="20">
        <f t="shared" ref="R8:R9" si="2">N8+P8</f>
        <v>3976</v>
      </c>
      <c r="S8" s="20">
        <f t="shared" ref="S8:S9" si="3">O8+Q8</f>
        <v>50520633875.130005</v>
      </c>
      <c r="T8" s="20">
        <f t="shared" ref="T8:T9" si="4">L8+R8</f>
        <v>409892</v>
      </c>
      <c r="U8" s="20">
        <f t="shared" ref="U8:U9" si="5">M8+S8</f>
        <v>104847246615.6918</v>
      </c>
      <c r="V8" s="11"/>
    </row>
    <row r="9" spans="1:22" s="5" customFormat="1" x14ac:dyDescent="0.2">
      <c r="A9" s="14">
        <v>2</v>
      </c>
      <c r="B9" s="29" t="s">
        <v>43</v>
      </c>
      <c r="C9" s="16" t="s">
        <v>44</v>
      </c>
      <c r="D9" s="21">
        <v>8690</v>
      </c>
      <c r="E9" s="21">
        <v>8409713905.3500004</v>
      </c>
      <c r="F9" s="21">
        <v>19571</v>
      </c>
      <c r="G9" s="21">
        <v>6769881596.302</v>
      </c>
      <c r="H9" s="21">
        <v>78029</v>
      </c>
      <c r="I9" s="21">
        <v>14643389661.99</v>
      </c>
      <c r="J9" s="21">
        <v>136090</v>
      </c>
      <c r="K9" s="21">
        <v>14391363508.6919</v>
      </c>
      <c r="L9" s="21">
        <f t="shared" si="0"/>
        <v>242380</v>
      </c>
      <c r="M9" s="21">
        <f t="shared" si="1"/>
        <v>44214348672.3339</v>
      </c>
      <c r="N9" s="21">
        <v>2622</v>
      </c>
      <c r="O9" s="21">
        <v>32941618276.380005</v>
      </c>
      <c r="P9" s="21">
        <v>2466</v>
      </c>
      <c r="Q9" s="21">
        <v>25740746635.5</v>
      </c>
      <c r="R9" s="21">
        <f t="shared" si="2"/>
        <v>5088</v>
      </c>
      <c r="S9" s="21">
        <f t="shared" si="3"/>
        <v>58682364911.880005</v>
      </c>
      <c r="T9" s="21">
        <f t="shared" si="4"/>
        <v>247468</v>
      </c>
      <c r="U9" s="21">
        <f t="shared" si="5"/>
        <v>102896713584.2139</v>
      </c>
      <c r="V9" s="11"/>
    </row>
    <row r="10" spans="1:22" s="5" customFormat="1" x14ac:dyDescent="0.2">
      <c r="A10" s="17">
        <v>3</v>
      </c>
      <c r="B10" s="30" t="s">
        <v>47</v>
      </c>
      <c r="C10" s="1" t="s">
        <v>48</v>
      </c>
      <c r="D10" s="22">
        <v>909</v>
      </c>
      <c r="E10" s="22">
        <v>3446227724.0599999</v>
      </c>
      <c r="F10" s="22">
        <v>6960</v>
      </c>
      <c r="G10" s="22">
        <v>1757713023.9909</v>
      </c>
      <c r="H10" s="22">
        <v>6339</v>
      </c>
      <c r="I10" s="22">
        <v>16380560990.01</v>
      </c>
      <c r="J10" s="22">
        <v>9032</v>
      </c>
      <c r="K10" s="22">
        <v>17042171340.4007</v>
      </c>
      <c r="L10" s="20">
        <f t="shared" ref="L10:L112" si="6">D10+F10+H10+J10</f>
        <v>23240</v>
      </c>
      <c r="M10" s="20">
        <f t="shared" ref="M10:M112" si="7">E10+G10+I10+K10</f>
        <v>38626673078.461594</v>
      </c>
      <c r="N10" s="22">
        <v>1483</v>
      </c>
      <c r="O10" s="22">
        <v>20885991391.18</v>
      </c>
      <c r="P10" s="22">
        <v>1534</v>
      </c>
      <c r="Q10" s="22">
        <v>19636456571.450001</v>
      </c>
      <c r="R10" s="20">
        <f>N10+P10</f>
        <v>3017</v>
      </c>
      <c r="S10" s="20">
        <f>O10+Q10</f>
        <v>40522447962.630005</v>
      </c>
      <c r="T10" s="20">
        <f t="shared" ref="T10:T112" si="8">L10+R10</f>
        <v>26257</v>
      </c>
      <c r="U10" s="20">
        <f t="shared" ref="U10:U112" si="9">M10+S10</f>
        <v>79149121041.091599</v>
      </c>
      <c r="V10" s="11"/>
    </row>
    <row r="11" spans="1:22" s="5" customFormat="1" x14ac:dyDescent="0.2">
      <c r="A11" s="14">
        <v>4</v>
      </c>
      <c r="B11" s="29" t="s">
        <v>45</v>
      </c>
      <c r="C11" s="16" t="s">
        <v>46</v>
      </c>
      <c r="D11" s="21">
        <v>3756</v>
      </c>
      <c r="E11" s="21">
        <v>5282183695.1300001</v>
      </c>
      <c r="F11" s="21">
        <v>21420</v>
      </c>
      <c r="G11" s="21">
        <v>5403822931.0419998</v>
      </c>
      <c r="H11" s="21">
        <v>24102</v>
      </c>
      <c r="I11" s="21">
        <v>22493317493.093399</v>
      </c>
      <c r="J11" s="21">
        <v>31297</v>
      </c>
      <c r="K11" s="21">
        <v>21650114294.504101</v>
      </c>
      <c r="L11" s="21">
        <f t="shared" si="6"/>
        <v>80575</v>
      </c>
      <c r="M11" s="21">
        <f t="shared" si="7"/>
        <v>54829438413.769501</v>
      </c>
      <c r="N11" s="21">
        <v>674</v>
      </c>
      <c r="O11" s="21">
        <v>11193223889.25</v>
      </c>
      <c r="P11" s="21">
        <v>780</v>
      </c>
      <c r="Q11" s="21">
        <v>12475545576.129999</v>
      </c>
      <c r="R11" s="21">
        <f t="shared" ref="R11:S26" si="10">N11+P11</f>
        <v>1454</v>
      </c>
      <c r="S11" s="21">
        <f t="shared" si="10"/>
        <v>23668769465.379997</v>
      </c>
      <c r="T11" s="21">
        <f t="shared" si="8"/>
        <v>82029</v>
      </c>
      <c r="U11" s="21">
        <f t="shared" si="9"/>
        <v>78498207879.149506</v>
      </c>
      <c r="V11" s="11"/>
    </row>
    <row r="12" spans="1:22" s="5" customFormat="1" x14ac:dyDescent="0.2">
      <c r="A12" s="17">
        <v>5</v>
      </c>
      <c r="B12" s="12" t="s">
        <v>20</v>
      </c>
      <c r="C12" s="1" t="s">
        <v>21</v>
      </c>
      <c r="D12" s="22">
        <v>306</v>
      </c>
      <c r="E12" s="22">
        <v>528957635.06999999</v>
      </c>
      <c r="F12" s="22">
        <v>1428</v>
      </c>
      <c r="G12" s="22">
        <v>1282784632.3474</v>
      </c>
      <c r="H12" s="22">
        <v>400</v>
      </c>
      <c r="I12" s="22">
        <v>1239349483.95</v>
      </c>
      <c r="J12" s="22">
        <v>1161</v>
      </c>
      <c r="K12" s="22">
        <v>1162827411.99</v>
      </c>
      <c r="L12" s="20">
        <f t="shared" si="6"/>
        <v>3295</v>
      </c>
      <c r="M12" s="20">
        <f t="shared" si="7"/>
        <v>4213919163.3573999</v>
      </c>
      <c r="N12" s="22">
        <v>1347</v>
      </c>
      <c r="O12" s="22">
        <v>25916277283.619999</v>
      </c>
      <c r="P12" s="22">
        <v>1422</v>
      </c>
      <c r="Q12" s="22">
        <v>25247816591.080002</v>
      </c>
      <c r="R12" s="20">
        <f t="shared" si="10"/>
        <v>2769</v>
      </c>
      <c r="S12" s="20">
        <f t="shared" si="10"/>
        <v>51164093874.699997</v>
      </c>
      <c r="T12" s="20">
        <f t="shared" si="8"/>
        <v>6064</v>
      </c>
      <c r="U12" s="20">
        <f t="shared" si="9"/>
        <v>55378013038.057396</v>
      </c>
      <c r="V12" s="11"/>
    </row>
    <row r="13" spans="1:22" s="5" customFormat="1" x14ac:dyDescent="0.2">
      <c r="A13" s="14">
        <v>6</v>
      </c>
      <c r="B13" s="15" t="s">
        <v>51</v>
      </c>
      <c r="C13" s="16" t="s">
        <v>52</v>
      </c>
      <c r="D13" s="21">
        <v>755</v>
      </c>
      <c r="E13" s="21">
        <v>2197622925.7800002</v>
      </c>
      <c r="F13" s="21">
        <v>3505</v>
      </c>
      <c r="G13" s="21">
        <v>1600301381.53</v>
      </c>
      <c r="H13" s="21">
        <v>7352</v>
      </c>
      <c r="I13" s="21">
        <v>5349743572.4778004</v>
      </c>
      <c r="J13" s="21">
        <v>11275</v>
      </c>
      <c r="K13" s="21">
        <v>3550687637.7704</v>
      </c>
      <c r="L13" s="21">
        <f t="shared" si="6"/>
        <v>22887</v>
      </c>
      <c r="M13" s="21">
        <f t="shared" si="7"/>
        <v>12698355517.558201</v>
      </c>
      <c r="N13" s="21">
        <v>827</v>
      </c>
      <c r="O13" s="21">
        <v>19633903028.540001</v>
      </c>
      <c r="P13" s="21">
        <v>1120</v>
      </c>
      <c r="Q13" s="21">
        <v>19325225289</v>
      </c>
      <c r="R13" s="21">
        <f t="shared" ref="R13:R20" si="11">N13+P13</f>
        <v>1947</v>
      </c>
      <c r="S13" s="21">
        <f t="shared" ref="S13:S20" si="12">O13+Q13</f>
        <v>38959128317.540001</v>
      </c>
      <c r="T13" s="21">
        <f t="shared" si="8"/>
        <v>24834</v>
      </c>
      <c r="U13" s="21">
        <f t="shared" si="9"/>
        <v>51657483835.098206</v>
      </c>
      <c r="V13" s="11"/>
    </row>
    <row r="14" spans="1:22" s="5" customFormat="1" x14ac:dyDescent="0.2">
      <c r="A14" s="17">
        <v>7</v>
      </c>
      <c r="B14" s="30" t="s">
        <v>55</v>
      </c>
      <c r="C14" s="1" t="s">
        <v>56</v>
      </c>
      <c r="D14" s="22">
        <v>9175</v>
      </c>
      <c r="E14" s="22">
        <v>8460892417.3254004</v>
      </c>
      <c r="F14" s="22">
        <v>15986</v>
      </c>
      <c r="G14" s="22">
        <v>3576961176.3733001</v>
      </c>
      <c r="H14" s="22">
        <v>70599</v>
      </c>
      <c r="I14" s="22">
        <v>6905174585.3565998</v>
      </c>
      <c r="J14" s="22">
        <v>60214</v>
      </c>
      <c r="K14" s="22">
        <v>7142667031.6183996</v>
      </c>
      <c r="L14" s="20">
        <f t="shared" si="6"/>
        <v>155974</v>
      </c>
      <c r="M14" s="20">
        <f t="shared" si="7"/>
        <v>26085695210.673698</v>
      </c>
      <c r="N14" s="22">
        <v>1420</v>
      </c>
      <c r="O14" s="22">
        <v>6447261857.7799997</v>
      </c>
      <c r="P14" s="22">
        <v>1560</v>
      </c>
      <c r="Q14" s="22">
        <v>10905921848.59</v>
      </c>
      <c r="R14" s="20">
        <f t="shared" si="11"/>
        <v>2980</v>
      </c>
      <c r="S14" s="20">
        <f t="shared" si="12"/>
        <v>17353183706.369999</v>
      </c>
      <c r="T14" s="20">
        <f t="shared" si="8"/>
        <v>158954</v>
      </c>
      <c r="U14" s="20">
        <f t="shared" si="9"/>
        <v>43438878917.043701</v>
      </c>
      <c r="V14" s="11"/>
    </row>
    <row r="15" spans="1:22" s="5" customFormat="1" x14ac:dyDescent="0.2">
      <c r="A15" s="14">
        <v>8</v>
      </c>
      <c r="B15" s="29" t="s">
        <v>49</v>
      </c>
      <c r="C15" s="16" t="s">
        <v>50</v>
      </c>
      <c r="D15" s="21">
        <v>24781</v>
      </c>
      <c r="E15" s="21">
        <v>12125447754.76</v>
      </c>
      <c r="F15" s="21">
        <v>49868</v>
      </c>
      <c r="G15" s="21">
        <v>8534184635.4799995</v>
      </c>
      <c r="H15" s="21">
        <v>113072</v>
      </c>
      <c r="I15" s="21">
        <v>3852453359.0599999</v>
      </c>
      <c r="J15" s="21">
        <v>165494</v>
      </c>
      <c r="K15" s="21">
        <v>6133980846.1000004</v>
      </c>
      <c r="L15" s="21">
        <f t="shared" si="6"/>
        <v>353215</v>
      </c>
      <c r="M15" s="21">
        <f t="shared" si="7"/>
        <v>30646066595.400002</v>
      </c>
      <c r="N15" s="21">
        <v>1172</v>
      </c>
      <c r="O15" s="21">
        <v>5184212897.3299999</v>
      </c>
      <c r="P15" s="21">
        <v>1157</v>
      </c>
      <c r="Q15" s="21">
        <v>7155892587.96</v>
      </c>
      <c r="R15" s="21">
        <f t="shared" si="11"/>
        <v>2329</v>
      </c>
      <c r="S15" s="21">
        <f t="shared" si="12"/>
        <v>12340105485.290001</v>
      </c>
      <c r="T15" s="21">
        <f t="shared" si="8"/>
        <v>355544</v>
      </c>
      <c r="U15" s="21">
        <f t="shared" si="9"/>
        <v>42986172080.690002</v>
      </c>
      <c r="V15" s="11"/>
    </row>
    <row r="16" spans="1:22" s="5" customFormat="1" x14ac:dyDescent="0.2">
      <c r="A16" s="17">
        <v>9</v>
      </c>
      <c r="B16" s="30" t="s">
        <v>53</v>
      </c>
      <c r="C16" s="1" t="s">
        <v>54</v>
      </c>
      <c r="D16" s="22">
        <v>506</v>
      </c>
      <c r="E16" s="22">
        <v>1716364256.0999999</v>
      </c>
      <c r="F16" s="22">
        <v>2301</v>
      </c>
      <c r="G16" s="22">
        <v>871816383.57720006</v>
      </c>
      <c r="H16" s="22">
        <v>4759</v>
      </c>
      <c r="I16" s="22">
        <v>4154429974.5100002</v>
      </c>
      <c r="J16" s="22">
        <v>7423</v>
      </c>
      <c r="K16" s="22">
        <v>4199757427.4067998</v>
      </c>
      <c r="L16" s="20">
        <f t="shared" si="6"/>
        <v>14989</v>
      </c>
      <c r="M16" s="20">
        <f t="shared" si="7"/>
        <v>10942368041.594</v>
      </c>
      <c r="N16" s="22">
        <v>2680</v>
      </c>
      <c r="O16" s="22">
        <v>8462662581.3199997</v>
      </c>
      <c r="P16" s="22">
        <v>2709</v>
      </c>
      <c r="Q16" s="22">
        <v>9049409979.8099995</v>
      </c>
      <c r="R16" s="20">
        <f t="shared" si="11"/>
        <v>5389</v>
      </c>
      <c r="S16" s="20">
        <f t="shared" si="12"/>
        <v>17512072561.129997</v>
      </c>
      <c r="T16" s="20">
        <f t="shared" si="8"/>
        <v>20378</v>
      </c>
      <c r="U16" s="20">
        <f t="shared" si="9"/>
        <v>28454440602.723999</v>
      </c>
      <c r="V16" s="11"/>
    </row>
    <row r="17" spans="1:22" s="5" customFormat="1" x14ac:dyDescent="0.2">
      <c r="A17" s="14">
        <v>10</v>
      </c>
      <c r="B17" s="29" t="s">
        <v>57</v>
      </c>
      <c r="C17" s="16" t="s">
        <v>58</v>
      </c>
      <c r="D17" s="21">
        <v>453</v>
      </c>
      <c r="E17" s="21">
        <v>2536060941.6599998</v>
      </c>
      <c r="F17" s="21">
        <v>2123</v>
      </c>
      <c r="G17" s="21">
        <v>1045198398.26</v>
      </c>
      <c r="H17" s="21">
        <v>1698</v>
      </c>
      <c r="I17" s="21">
        <v>5231916883.8375998</v>
      </c>
      <c r="J17" s="21">
        <v>2230</v>
      </c>
      <c r="K17" s="21">
        <v>6959863023.5699997</v>
      </c>
      <c r="L17" s="21">
        <f t="shared" si="6"/>
        <v>6504</v>
      </c>
      <c r="M17" s="21">
        <f t="shared" si="7"/>
        <v>15773039247.327599</v>
      </c>
      <c r="N17" s="21">
        <v>605</v>
      </c>
      <c r="O17" s="21">
        <v>4222185762.21</v>
      </c>
      <c r="P17" s="21">
        <v>415</v>
      </c>
      <c r="Q17" s="21">
        <v>3951547677.98</v>
      </c>
      <c r="R17" s="21">
        <f t="shared" si="11"/>
        <v>1020</v>
      </c>
      <c r="S17" s="21">
        <f t="shared" si="12"/>
        <v>8173733440.1900005</v>
      </c>
      <c r="T17" s="21">
        <f t="shared" si="8"/>
        <v>7524</v>
      </c>
      <c r="U17" s="21">
        <f t="shared" si="9"/>
        <v>23946772687.517601</v>
      </c>
      <c r="V17" s="11"/>
    </row>
    <row r="18" spans="1:22" s="5" customFormat="1" x14ac:dyDescent="0.2">
      <c r="A18" s="17">
        <v>11</v>
      </c>
      <c r="B18" s="30" t="s">
        <v>61</v>
      </c>
      <c r="C18" s="1" t="s">
        <v>62</v>
      </c>
      <c r="D18" s="22"/>
      <c r="E18" s="22"/>
      <c r="F18" s="22">
        <v>2</v>
      </c>
      <c r="G18" s="22">
        <v>60608606.289999999</v>
      </c>
      <c r="H18" s="22">
        <v>634</v>
      </c>
      <c r="I18" s="22">
        <v>6608715738.8199997</v>
      </c>
      <c r="J18" s="22">
        <v>762</v>
      </c>
      <c r="K18" s="22">
        <v>6887591499.7700005</v>
      </c>
      <c r="L18" s="20">
        <f t="shared" si="6"/>
        <v>1398</v>
      </c>
      <c r="M18" s="20">
        <f t="shared" si="7"/>
        <v>13556915844.880001</v>
      </c>
      <c r="N18" s="22">
        <v>140</v>
      </c>
      <c r="O18" s="22">
        <v>5696232331.9499998</v>
      </c>
      <c r="P18" s="22">
        <v>143</v>
      </c>
      <c r="Q18" s="22">
        <v>3799535112.5900002</v>
      </c>
      <c r="R18" s="20">
        <f t="shared" si="11"/>
        <v>283</v>
      </c>
      <c r="S18" s="20">
        <f t="shared" si="12"/>
        <v>9495767444.5400009</v>
      </c>
      <c r="T18" s="20">
        <f t="shared" si="8"/>
        <v>1681</v>
      </c>
      <c r="U18" s="20">
        <f t="shared" si="9"/>
        <v>23052683289.420002</v>
      </c>
      <c r="V18" s="11"/>
    </row>
    <row r="19" spans="1:22" s="5" customFormat="1" x14ac:dyDescent="0.2">
      <c r="A19" s="14">
        <v>12</v>
      </c>
      <c r="B19" s="29" t="s">
        <v>63</v>
      </c>
      <c r="C19" s="16" t="s">
        <v>64</v>
      </c>
      <c r="D19" s="21">
        <v>242</v>
      </c>
      <c r="E19" s="21">
        <v>65392285.869999997</v>
      </c>
      <c r="F19" s="21">
        <v>746</v>
      </c>
      <c r="G19" s="21">
        <v>211968879.59999999</v>
      </c>
      <c r="H19" s="21">
        <v>818</v>
      </c>
      <c r="I19" s="21">
        <v>483615316.73000002</v>
      </c>
      <c r="J19" s="21">
        <v>1480</v>
      </c>
      <c r="K19" s="21">
        <v>466752676.01999998</v>
      </c>
      <c r="L19" s="21">
        <f t="shared" si="6"/>
        <v>3286</v>
      </c>
      <c r="M19" s="21">
        <f t="shared" si="7"/>
        <v>1227729158.22</v>
      </c>
      <c r="N19" s="21">
        <v>1907</v>
      </c>
      <c r="O19" s="21">
        <v>8357087297.5299997</v>
      </c>
      <c r="P19" s="21">
        <v>1910</v>
      </c>
      <c r="Q19" s="21">
        <v>8345254226.0299997</v>
      </c>
      <c r="R19" s="21">
        <f t="shared" si="11"/>
        <v>3817</v>
      </c>
      <c r="S19" s="21">
        <f t="shared" si="12"/>
        <v>16702341523.559999</v>
      </c>
      <c r="T19" s="21">
        <f t="shared" si="8"/>
        <v>7103</v>
      </c>
      <c r="U19" s="21">
        <f t="shared" si="9"/>
        <v>17930070681.779999</v>
      </c>
      <c r="V19" s="11"/>
    </row>
    <row r="20" spans="1:22" s="5" customFormat="1" x14ac:dyDescent="0.2">
      <c r="A20" s="17">
        <v>13</v>
      </c>
      <c r="B20" s="30" t="s">
        <v>30</v>
      </c>
      <c r="C20" s="1" t="s">
        <v>31</v>
      </c>
      <c r="D20" s="22">
        <v>383</v>
      </c>
      <c r="E20" s="22">
        <v>520301338.80000001</v>
      </c>
      <c r="F20" s="22">
        <v>669</v>
      </c>
      <c r="G20" s="22">
        <v>459436619.83109999</v>
      </c>
      <c r="H20" s="22">
        <v>719</v>
      </c>
      <c r="I20" s="22">
        <v>1434384687.6400001</v>
      </c>
      <c r="J20" s="22">
        <v>1139</v>
      </c>
      <c r="K20" s="22">
        <v>762419514.99170005</v>
      </c>
      <c r="L20" s="20">
        <f t="shared" si="6"/>
        <v>2910</v>
      </c>
      <c r="M20" s="20">
        <f t="shared" si="7"/>
        <v>3176542161.2628002</v>
      </c>
      <c r="N20" s="22">
        <v>2009</v>
      </c>
      <c r="O20" s="22">
        <v>4861727790.4499998</v>
      </c>
      <c r="P20" s="22">
        <v>2047</v>
      </c>
      <c r="Q20" s="22">
        <v>5374289676.4099998</v>
      </c>
      <c r="R20" s="20">
        <f t="shared" si="11"/>
        <v>4056</v>
      </c>
      <c r="S20" s="20">
        <f t="shared" si="12"/>
        <v>10236017466.860001</v>
      </c>
      <c r="T20" s="20">
        <f t="shared" si="8"/>
        <v>6966</v>
      </c>
      <c r="U20" s="20">
        <f t="shared" si="9"/>
        <v>13412559628.122801</v>
      </c>
      <c r="V20" s="11"/>
    </row>
    <row r="21" spans="1:22" s="5" customFormat="1" x14ac:dyDescent="0.2">
      <c r="A21" s="14">
        <v>14</v>
      </c>
      <c r="B21" s="15" t="s">
        <v>26</v>
      </c>
      <c r="C21" s="16" t="s">
        <v>27</v>
      </c>
      <c r="D21" s="21"/>
      <c r="E21" s="21"/>
      <c r="F21" s="21"/>
      <c r="G21" s="21"/>
      <c r="H21" s="21">
        <v>861</v>
      </c>
      <c r="I21" s="21">
        <v>4356682815.8199997</v>
      </c>
      <c r="J21" s="21">
        <v>688</v>
      </c>
      <c r="K21" s="21">
        <v>4074443168.4099998</v>
      </c>
      <c r="L21" s="21">
        <f t="shared" ref="L21:L38" si="13">D21+F21+H21+J21</f>
        <v>1549</v>
      </c>
      <c r="M21" s="21">
        <f t="shared" ref="M21:M38" si="14">E21+G21+I21+K21</f>
        <v>8431125984.2299995</v>
      </c>
      <c r="N21" s="21">
        <v>156</v>
      </c>
      <c r="O21" s="21">
        <v>1706872714.6800001</v>
      </c>
      <c r="P21" s="21">
        <v>172</v>
      </c>
      <c r="Q21" s="21">
        <v>1988530967.25</v>
      </c>
      <c r="R21" s="21">
        <f t="shared" si="10"/>
        <v>328</v>
      </c>
      <c r="S21" s="21">
        <f t="shared" si="10"/>
        <v>3695403681.9300003</v>
      </c>
      <c r="T21" s="21">
        <f t="shared" ref="T21:T38" si="15">L21+R21</f>
        <v>1877</v>
      </c>
      <c r="U21" s="21">
        <f t="shared" ref="U21:U38" si="16">M21+S21</f>
        <v>12126529666.16</v>
      </c>
      <c r="V21" s="11"/>
    </row>
    <row r="22" spans="1:22" s="5" customFormat="1" x14ac:dyDescent="0.2">
      <c r="A22" s="17">
        <v>15</v>
      </c>
      <c r="B22" s="30" t="s">
        <v>32</v>
      </c>
      <c r="C22" s="1" t="s">
        <v>33</v>
      </c>
      <c r="D22" s="22">
        <v>77</v>
      </c>
      <c r="E22" s="22">
        <v>844422059.21000004</v>
      </c>
      <c r="F22" s="22">
        <v>164</v>
      </c>
      <c r="G22" s="22">
        <v>171592135.63999999</v>
      </c>
      <c r="H22" s="22">
        <v>496</v>
      </c>
      <c r="I22" s="22">
        <v>1222866425.46</v>
      </c>
      <c r="J22" s="22">
        <v>953</v>
      </c>
      <c r="K22" s="22">
        <v>1195353766.01</v>
      </c>
      <c r="L22" s="20">
        <f t="shared" ref="L22:L25" si="17">D22+F22+H22+J22</f>
        <v>1690</v>
      </c>
      <c r="M22" s="20">
        <f t="shared" ref="M22:M25" si="18">E22+G22+I22+K22</f>
        <v>3434234386.3199997</v>
      </c>
      <c r="N22" s="22">
        <v>417</v>
      </c>
      <c r="O22" s="22">
        <v>3485943277.2399998</v>
      </c>
      <c r="P22" s="22">
        <v>441</v>
      </c>
      <c r="Q22" s="22">
        <v>4248358455.2199998</v>
      </c>
      <c r="R22" s="20">
        <f t="shared" ref="R22:R25" si="19">N22+P22</f>
        <v>858</v>
      </c>
      <c r="S22" s="20">
        <f t="shared" ref="S22:S25" si="20">O22+Q22</f>
        <v>7734301732.4599991</v>
      </c>
      <c r="T22" s="20">
        <f t="shared" ref="T22:T25" si="21">L22+R22</f>
        <v>2548</v>
      </c>
      <c r="U22" s="20">
        <f t="shared" ref="U22:U25" si="22">M22+S22</f>
        <v>11168536118.779999</v>
      </c>
      <c r="V22" s="11"/>
    </row>
    <row r="23" spans="1:22" s="5" customFormat="1" x14ac:dyDescent="0.2">
      <c r="A23" s="14">
        <v>16</v>
      </c>
      <c r="B23" s="29" t="s">
        <v>59</v>
      </c>
      <c r="C23" s="16" t="s">
        <v>60</v>
      </c>
      <c r="D23" s="21"/>
      <c r="E23" s="21"/>
      <c r="F23" s="21"/>
      <c r="G23" s="21"/>
      <c r="H23" s="21">
        <v>913</v>
      </c>
      <c r="I23" s="21">
        <v>4814727320.4399996</v>
      </c>
      <c r="J23" s="21">
        <v>958</v>
      </c>
      <c r="K23" s="21">
        <v>4420527783.5900002</v>
      </c>
      <c r="L23" s="21">
        <f t="shared" si="17"/>
        <v>1871</v>
      </c>
      <c r="M23" s="21">
        <f t="shared" si="18"/>
        <v>9235255104.0299988</v>
      </c>
      <c r="N23" s="21">
        <v>22</v>
      </c>
      <c r="O23" s="21">
        <v>348162930</v>
      </c>
      <c r="P23" s="21">
        <v>34</v>
      </c>
      <c r="Q23" s="21">
        <v>762500000</v>
      </c>
      <c r="R23" s="21">
        <f t="shared" si="19"/>
        <v>56</v>
      </c>
      <c r="S23" s="21">
        <f t="shared" si="20"/>
        <v>1110662930</v>
      </c>
      <c r="T23" s="21">
        <f t="shared" si="21"/>
        <v>1927</v>
      </c>
      <c r="U23" s="21">
        <f t="shared" si="22"/>
        <v>10345918034.029999</v>
      </c>
      <c r="V23" s="11"/>
    </row>
    <row r="24" spans="1:22" s="5" customFormat="1" x14ac:dyDescent="0.2">
      <c r="A24" s="17">
        <v>17</v>
      </c>
      <c r="B24" s="30" t="s">
        <v>24</v>
      </c>
      <c r="C24" s="1" t="s">
        <v>25</v>
      </c>
      <c r="D24" s="22">
        <v>853</v>
      </c>
      <c r="E24" s="22">
        <v>975316865.51999998</v>
      </c>
      <c r="F24" s="22">
        <v>2821</v>
      </c>
      <c r="G24" s="22">
        <v>394456683.94999999</v>
      </c>
      <c r="H24" s="22">
        <v>684</v>
      </c>
      <c r="I24" s="22">
        <v>1088347086.6500001</v>
      </c>
      <c r="J24" s="22">
        <v>2042</v>
      </c>
      <c r="K24" s="22">
        <v>553568847.38960004</v>
      </c>
      <c r="L24" s="20">
        <f t="shared" si="17"/>
        <v>6400</v>
      </c>
      <c r="M24" s="20">
        <f t="shared" si="18"/>
        <v>3011689483.5095997</v>
      </c>
      <c r="N24" s="22">
        <v>1213</v>
      </c>
      <c r="O24" s="22">
        <v>3052310596.9299998</v>
      </c>
      <c r="P24" s="22">
        <v>1990</v>
      </c>
      <c r="Q24" s="22">
        <v>4147181444.2600002</v>
      </c>
      <c r="R24" s="20">
        <f t="shared" si="19"/>
        <v>3203</v>
      </c>
      <c r="S24" s="20">
        <f t="shared" si="20"/>
        <v>7199492041.1900005</v>
      </c>
      <c r="T24" s="20">
        <f t="shared" si="21"/>
        <v>9603</v>
      </c>
      <c r="U24" s="20">
        <f t="shared" si="22"/>
        <v>10211181524.6996</v>
      </c>
      <c r="V24" s="11"/>
    </row>
    <row r="25" spans="1:22" s="5" customFormat="1" x14ac:dyDescent="0.2">
      <c r="A25" s="14">
        <v>18</v>
      </c>
      <c r="B25" s="29" t="s">
        <v>34</v>
      </c>
      <c r="C25" s="16" t="s">
        <v>35</v>
      </c>
      <c r="D25" s="21">
        <v>1618</v>
      </c>
      <c r="E25" s="21">
        <v>208008184.83399999</v>
      </c>
      <c r="F25" s="21">
        <v>1471</v>
      </c>
      <c r="G25" s="21">
        <v>212591615.25999999</v>
      </c>
      <c r="H25" s="21">
        <v>21157</v>
      </c>
      <c r="I25" s="21">
        <v>2804478590.4313002</v>
      </c>
      <c r="J25" s="21">
        <v>23820</v>
      </c>
      <c r="K25" s="21">
        <v>3585562934.4238</v>
      </c>
      <c r="L25" s="21">
        <f t="shared" si="17"/>
        <v>48066</v>
      </c>
      <c r="M25" s="21">
        <f t="shared" si="18"/>
        <v>6810641324.9491005</v>
      </c>
      <c r="N25" s="21">
        <v>5111</v>
      </c>
      <c r="O25" s="21">
        <v>1991746790.97</v>
      </c>
      <c r="P25" s="21">
        <v>14594</v>
      </c>
      <c r="Q25" s="21">
        <v>1236805153.46</v>
      </c>
      <c r="R25" s="21">
        <f t="shared" si="19"/>
        <v>19705</v>
      </c>
      <c r="S25" s="21">
        <f t="shared" si="20"/>
        <v>3228551944.4300003</v>
      </c>
      <c r="T25" s="21">
        <f t="shared" si="21"/>
        <v>67771</v>
      </c>
      <c r="U25" s="21">
        <f t="shared" si="22"/>
        <v>10039193269.379101</v>
      </c>
      <c r="V25" s="11"/>
    </row>
    <row r="26" spans="1:22" s="5" customFormat="1" x14ac:dyDescent="0.2">
      <c r="A26" s="17">
        <v>19</v>
      </c>
      <c r="B26" s="30" t="s">
        <v>77</v>
      </c>
      <c r="C26" s="1" t="s">
        <v>78</v>
      </c>
      <c r="D26" s="22">
        <v>484</v>
      </c>
      <c r="E26" s="22">
        <v>163068486.94</v>
      </c>
      <c r="F26" s="22">
        <v>85</v>
      </c>
      <c r="G26" s="22">
        <v>39063638.280000001</v>
      </c>
      <c r="H26" s="22">
        <v>73019</v>
      </c>
      <c r="I26" s="22">
        <v>343242235.13</v>
      </c>
      <c r="J26" s="22">
        <v>209413</v>
      </c>
      <c r="K26" s="22">
        <v>3346003396.1104002</v>
      </c>
      <c r="L26" s="20">
        <f t="shared" si="13"/>
        <v>283001</v>
      </c>
      <c r="M26" s="20">
        <f t="shared" si="14"/>
        <v>3891377756.4604001</v>
      </c>
      <c r="N26" s="22">
        <v>3163</v>
      </c>
      <c r="O26" s="22">
        <v>3712518907.5999999</v>
      </c>
      <c r="P26" s="22">
        <v>8921</v>
      </c>
      <c r="Q26" s="22">
        <v>834316483.75</v>
      </c>
      <c r="R26" s="20">
        <f t="shared" si="10"/>
        <v>12084</v>
      </c>
      <c r="S26" s="20">
        <f t="shared" si="10"/>
        <v>4546835391.3500004</v>
      </c>
      <c r="T26" s="20">
        <f t="shared" si="15"/>
        <v>295085</v>
      </c>
      <c r="U26" s="20">
        <f t="shared" si="16"/>
        <v>8438213147.8104</v>
      </c>
      <c r="V26" s="11"/>
    </row>
    <row r="27" spans="1:22" s="5" customFormat="1" x14ac:dyDescent="0.2">
      <c r="A27" s="14">
        <v>20</v>
      </c>
      <c r="B27" s="29" t="s">
        <v>36</v>
      </c>
      <c r="C27" s="16" t="s">
        <v>37</v>
      </c>
      <c r="D27" s="21">
        <v>165</v>
      </c>
      <c r="E27" s="21">
        <v>470962131.88</v>
      </c>
      <c r="F27" s="21">
        <v>1496</v>
      </c>
      <c r="G27" s="21">
        <v>291559272.25</v>
      </c>
      <c r="H27" s="21">
        <v>31074</v>
      </c>
      <c r="I27" s="21">
        <v>1010355416.9400001</v>
      </c>
      <c r="J27" s="21">
        <v>254345</v>
      </c>
      <c r="K27" s="21">
        <v>1590108730.7182</v>
      </c>
      <c r="L27" s="21">
        <f t="shared" si="13"/>
        <v>287080</v>
      </c>
      <c r="M27" s="21">
        <f t="shared" si="14"/>
        <v>3362985551.7882004</v>
      </c>
      <c r="N27" s="21">
        <v>336</v>
      </c>
      <c r="O27" s="21">
        <v>2212017139.5</v>
      </c>
      <c r="P27" s="21">
        <v>512</v>
      </c>
      <c r="Q27" s="21">
        <v>1855856649.99</v>
      </c>
      <c r="R27" s="21">
        <f t="shared" ref="R27:R110" si="23">N27+P27</f>
        <v>848</v>
      </c>
      <c r="S27" s="21">
        <f t="shared" ref="S27:S110" si="24">O27+Q27</f>
        <v>4067873789.4899998</v>
      </c>
      <c r="T27" s="21">
        <f t="shared" si="15"/>
        <v>287928</v>
      </c>
      <c r="U27" s="21">
        <f t="shared" si="16"/>
        <v>7430859341.2782001</v>
      </c>
      <c r="V27" s="11"/>
    </row>
    <row r="28" spans="1:22" s="5" customFormat="1" x14ac:dyDescent="0.2">
      <c r="A28" s="17">
        <v>21</v>
      </c>
      <c r="B28" s="30" t="s">
        <v>91</v>
      </c>
      <c r="C28" s="1" t="s">
        <v>92</v>
      </c>
      <c r="D28" s="22">
        <v>372</v>
      </c>
      <c r="E28" s="22">
        <v>129965074.94</v>
      </c>
      <c r="F28" s="22">
        <v>1348</v>
      </c>
      <c r="G28" s="22">
        <v>355415889.56</v>
      </c>
      <c r="H28" s="22">
        <v>82539</v>
      </c>
      <c r="I28" s="22">
        <v>2115847756.1800001</v>
      </c>
      <c r="J28" s="22">
        <v>52700</v>
      </c>
      <c r="K28" s="22">
        <v>1051176820.4299999</v>
      </c>
      <c r="L28" s="20">
        <f t="shared" si="13"/>
        <v>136959</v>
      </c>
      <c r="M28" s="20">
        <f t="shared" si="14"/>
        <v>3652405541.1100001</v>
      </c>
      <c r="N28" s="22">
        <v>793</v>
      </c>
      <c r="O28" s="22">
        <v>1260480118.1800001</v>
      </c>
      <c r="P28" s="22">
        <v>928</v>
      </c>
      <c r="Q28" s="22">
        <v>2244375642.77</v>
      </c>
      <c r="R28" s="20">
        <f t="shared" si="23"/>
        <v>1721</v>
      </c>
      <c r="S28" s="20">
        <f t="shared" si="24"/>
        <v>3504855760.9499998</v>
      </c>
      <c r="T28" s="20">
        <f t="shared" si="15"/>
        <v>138680</v>
      </c>
      <c r="U28" s="20">
        <f t="shared" si="16"/>
        <v>7157261302.0599995</v>
      </c>
      <c r="V28" s="11"/>
    </row>
    <row r="29" spans="1:22" s="5" customFormat="1" x14ac:dyDescent="0.2">
      <c r="A29" s="14">
        <v>22</v>
      </c>
      <c r="B29" s="29" t="s">
        <v>67</v>
      </c>
      <c r="C29" s="16" t="s">
        <v>68</v>
      </c>
      <c r="D29" s="21">
        <v>989</v>
      </c>
      <c r="E29" s="21">
        <v>518456080.13</v>
      </c>
      <c r="F29" s="21">
        <v>6357</v>
      </c>
      <c r="G29" s="21">
        <v>1208529614.55</v>
      </c>
      <c r="H29" s="21">
        <v>10531</v>
      </c>
      <c r="I29" s="21">
        <v>1034230542.16</v>
      </c>
      <c r="J29" s="21">
        <v>52771</v>
      </c>
      <c r="K29" s="21">
        <v>1903816415.78</v>
      </c>
      <c r="L29" s="21">
        <f t="shared" ref="L29:L34" si="25">D29+F29+H29+J29</f>
        <v>70648</v>
      </c>
      <c r="M29" s="21">
        <f t="shared" ref="M29:M34" si="26">E29+G29+I29+K29</f>
        <v>4665032652.6199999</v>
      </c>
      <c r="N29" s="21">
        <v>297</v>
      </c>
      <c r="O29" s="21">
        <v>1809677476.9100001</v>
      </c>
      <c r="P29" s="21">
        <v>249</v>
      </c>
      <c r="Q29" s="21">
        <v>615429208.14999998</v>
      </c>
      <c r="R29" s="21">
        <f t="shared" ref="R29:R34" si="27">N29+P29</f>
        <v>546</v>
      </c>
      <c r="S29" s="21">
        <f t="shared" ref="S29:S34" si="28">O29+Q29</f>
        <v>2425106685.0599999</v>
      </c>
      <c r="T29" s="21">
        <f t="shared" ref="T29:T34" si="29">L29+R29</f>
        <v>71194</v>
      </c>
      <c r="U29" s="21">
        <f t="shared" ref="U29:U34" si="30">M29+S29</f>
        <v>7090139337.6800003</v>
      </c>
      <c r="V29" s="11"/>
    </row>
    <row r="30" spans="1:22" s="5" customFormat="1" x14ac:dyDescent="0.2">
      <c r="A30" s="17">
        <v>23</v>
      </c>
      <c r="B30" s="30" t="s">
        <v>38</v>
      </c>
      <c r="C30" s="1" t="s">
        <v>39</v>
      </c>
      <c r="D30" s="22">
        <v>235</v>
      </c>
      <c r="E30" s="22">
        <v>950432357.25</v>
      </c>
      <c r="F30" s="22">
        <v>21</v>
      </c>
      <c r="G30" s="22">
        <v>15919578.01</v>
      </c>
      <c r="H30" s="22">
        <v>277</v>
      </c>
      <c r="I30" s="22">
        <v>915879515.45000005</v>
      </c>
      <c r="J30" s="22">
        <v>704</v>
      </c>
      <c r="K30" s="22">
        <v>1281422000.1600001</v>
      </c>
      <c r="L30" s="20">
        <f t="shared" si="25"/>
        <v>1237</v>
      </c>
      <c r="M30" s="20">
        <f t="shared" si="26"/>
        <v>3163653450.8699999</v>
      </c>
      <c r="N30" s="22">
        <v>225</v>
      </c>
      <c r="O30" s="22">
        <v>1574993421.1400001</v>
      </c>
      <c r="P30" s="22">
        <v>255</v>
      </c>
      <c r="Q30" s="22">
        <v>2215142388.0700002</v>
      </c>
      <c r="R30" s="20">
        <f t="shared" si="27"/>
        <v>480</v>
      </c>
      <c r="S30" s="20">
        <f t="shared" si="28"/>
        <v>3790135809.21</v>
      </c>
      <c r="T30" s="20">
        <f t="shared" si="29"/>
        <v>1717</v>
      </c>
      <c r="U30" s="20">
        <f t="shared" si="30"/>
        <v>6953789260.0799999</v>
      </c>
      <c r="V30" s="11"/>
    </row>
    <row r="31" spans="1:22" s="5" customFormat="1" x14ac:dyDescent="0.2">
      <c r="A31" s="14">
        <v>24</v>
      </c>
      <c r="B31" s="29" t="s">
        <v>28</v>
      </c>
      <c r="C31" s="16" t="s">
        <v>29</v>
      </c>
      <c r="D31" s="21">
        <v>305</v>
      </c>
      <c r="E31" s="21">
        <v>268983561.86000001</v>
      </c>
      <c r="F31" s="21">
        <v>977</v>
      </c>
      <c r="G31" s="21">
        <v>283110970</v>
      </c>
      <c r="H31" s="21">
        <v>648</v>
      </c>
      <c r="I31" s="21">
        <v>403908289.56999999</v>
      </c>
      <c r="J31" s="21">
        <v>1683</v>
      </c>
      <c r="K31" s="21">
        <v>366181152.88999999</v>
      </c>
      <c r="L31" s="21">
        <f t="shared" si="25"/>
        <v>3613</v>
      </c>
      <c r="M31" s="21">
        <f t="shared" si="26"/>
        <v>1322183974.3200002</v>
      </c>
      <c r="N31" s="21">
        <v>414</v>
      </c>
      <c r="O31" s="21">
        <v>2917312609.6999998</v>
      </c>
      <c r="P31" s="21">
        <v>846</v>
      </c>
      <c r="Q31" s="21">
        <v>2514161429.9000001</v>
      </c>
      <c r="R31" s="21">
        <f t="shared" si="27"/>
        <v>1260</v>
      </c>
      <c r="S31" s="21">
        <f t="shared" si="28"/>
        <v>5431474039.6000004</v>
      </c>
      <c r="T31" s="21">
        <f t="shared" si="29"/>
        <v>4873</v>
      </c>
      <c r="U31" s="21">
        <f t="shared" si="30"/>
        <v>6753658013.9200001</v>
      </c>
      <c r="V31" s="11"/>
    </row>
    <row r="32" spans="1:22" s="5" customFormat="1" x14ac:dyDescent="0.2">
      <c r="A32" s="17">
        <v>25</v>
      </c>
      <c r="B32" s="30" t="s">
        <v>71</v>
      </c>
      <c r="C32" s="1" t="s">
        <v>72</v>
      </c>
      <c r="D32" s="22">
        <v>2465</v>
      </c>
      <c r="E32" s="22">
        <v>253196149.21000001</v>
      </c>
      <c r="F32" s="22">
        <v>7155</v>
      </c>
      <c r="G32" s="22">
        <v>463092242.81999999</v>
      </c>
      <c r="H32" s="22">
        <v>84609</v>
      </c>
      <c r="I32" s="22">
        <v>1025606844.074</v>
      </c>
      <c r="J32" s="22">
        <v>116206</v>
      </c>
      <c r="K32" s="22">
        <v>1854038866.9200001</v>
      </c>
      <c r="L32" s="20">
        <f t="shared" si="25"/>
        <v>210435</v>
      </c>
      <c r="M32" s="20">
        <f t="shared" si="26"/>
        <v>3595934103.0240002</v>
      </c>
      <c r="N32" s="22">
        <v>2340</v>
      </c>
      <c r="O32" s="22">
        <v>1875237608.2</v>
      </c>
      <c r="P32" s="22">
        <v>33030</v>
      </c>
      <c r="Q32" s="22">
        <v>879810537.07000005</v>
      </c>
      <c r="R32" s="20">
        <f t="shared" si="27"/>
        <v>35370</v>
      </c>
      <c r="S32" s="20">
        <f t="shared" si="28"/>
        <v>2755048145.27</v>
      </c>
      <c r="T32" s="20">
        <f t="shared" si="29"/>
        <v>245805</v>
      </c>
      <c r="U32" s="20">
        <f t="shared" si="30"/>
        <v>6350982248.2940006</v>
      </c>
      <c r="V32" s="11"/>
    </row>
    <row r="33" spans="1:22" s="5" customFormat="1" x14ac:dyDescent="0.2">
      <c r="A33" s="14">
        <v>26</v>
      </c>
      <c r="B33" s="15" t="s">
        <v>22</v>
      </c>
      <c r="C33" s="16" t="s">
        <v>23</v>
      </c>
      <c r="D33" s="21">
        <v>16</v>
      </c>
      <c r="E33" s="21">
        <v>143518486.00999999</v>
      </c>
      <c r="F33" s="21">
        <v>6</v>
      </c>
      <c r="G33" s="21">
        <v>810247.8</v>
      </c>
      <c r="H33" s="21">
        <v>49</v>
      </c>
      <c r="I33" s="21">
        <v>127915720.93000001</v>
      </c>
      <c r="J33" s="21">
        <v>132</v>
      </c>
      <c r="K33" s="21">
        <v>102580733.79000001</v>
      </c>
      <c r="L33" s="21">
        <f t="shared" si="25"/>
        <v>203</v>
      </c>
      <c r="M33" s="21">
        <f t="shared" si="26"/>
        <v>374825188.53000003</v>
      </c>
      <c r="N33" s="21">
        <v>278</v>
      </c>
      <c r="O33" s="21">
        <v>2880505218.8800001</v>
      </c>
      <c r="P33" s="21">
        <v>290</v>
      </c>
      <c r="Q33" s="21">
        <v>3056927299.4299998</v>
      </c>
      <c r="R33" s="21">
        <f t="shared" si="27"/>
        <v>568</v>
      </c>
      <c r="S33" s="21">
        <f t="shared" si="28"/>
        <v>5937432518.3099995</v>
      </c>
      <c r="T33" s="21">
        <f t="shared" si="29"/>
        <v>771</v>
      </c>
      <c r="U33" s="21">
        <f t="shared" si="30"/>
        <v>6312257706.8399992</v>
      </c>
      <c r="V33" s="11"/>
    </row>
    <row r="34" spans="1:22" s="5" customFormat="1" x14ac:dyDescent="0.2">
      <c r="A34" s="17">
        <v>27</v>
      </c>
      <c r="B34" s="30" t="s">
        <v>65</v>
      </c>
      <c r="C34" s="1" t="s">
        <v>66</v>
      </c>
      <c r="D34" s="22">
        <v>52</v>
      </c>
      <c r="E34" s="22">
        <v>528634473.81</v>
      </c>
      <c r="F34" s="22">
        <v>205</v>
      </c>
      <c r="G34" s="22">
        <v>291311529.97000003</v>
      </c>
      <c r="H34" s="22">
        <v>461</v>
      </c>
      <c r="I34" s="22">
        <v>2090008203.28</v>
      </c>
      <c r="J34" s="22">
        <v>629</v>
      </c>
      <c r="K34" s="22">
        <v>1567542176.6700001</v>
      </c>
      <c r="L34" s="20">
        <f t="shared" si="25"/>
        <v>1347</v>
      </c>
      <c r="M34" s="20">
        <f t="shared" si="26"/>
        <v>4477496383.7299995</v>
      </c>
      <c r="N34" s="22">
        <v>18</v>
      </c>
      <c r="O34" s="22">
        <v>571115329.22000003</v>
      </c>
      <c r="P34" s="22">
        <v>37</v>
      </c>
      <c r="Q34" s="22">
        <v>1146185853.4300001</v>
      </c>
      <c r="R34" s="20">
        <f t="shared" si="27"/>
        <v>55</v>
      </c>
      <c r="S34" s="20">
        <f t="shared" si="28"/>
        <v>1717301182.6500001</v>
      </c>
      <c r="T34" s="20">
        <f t="shared" si="29"/>
        <v>1402</v>
      </c>
      <c r="U34" s="20">
        <f t="shared" si="30"/>
        <v>6194797566.3799992</v>
      </c>
      <c r="V34" s="11"/>
    </row>
    <row r="35" spans="1:22" s="5" customFormat="1" x14ac:dyDescent="0.2">
      <c r="A35" s="14">
        <v>28</v>
      </c>
      <c r="B35" s="29" t="s">
        <v>79</v>
      </c>
      <c r="C35" s="16" t="s">
        <v>80</v>
      </c>
      <c r="D35" s="21">
        <v>298</v>
      </c>
      <c r="E35" s="21">
        <v>17214986.803599998</v>
      </c>
      <c r="F35" s="21">
        <v>2703</v>
      </c>
      <c r="G35" s="21">
        <v>280274696.77999997</v>
      </c>
      <c r="H35" s="21">
        <v>909</v>
      </c>
      <c r="I35" s="21">
        <v>107077298.928</v>
      </c>
      <c r="J35" s="21">
        <v>30318</v>
      </c>
      <c r="K35" s="21">
        <v>96578994.120000005</v>
      </c>
      <c r="L35" s="21">
        <f t="shared" si="13"/>
        <v>34228</v>
      </c>
      <c r="M35" s="21">
        <f t="shared" si="14"/>
        <v>501145976.63160002</v>
      </c>
      <c r="N35" s="21">
        <v>1117</v>
      </c>
      <c r="O35" s="21">
        <v>2688536284.1700001</v>
      </c>
      <c r="P35" s="21">
        <v>1373</v>
      </c>
      <c r="Q35" s="21">
        <v>2448539687.1900001</v>
      </c>
      <c r="R35" s="21">
        <f t="shared" si="23"/>
        <v>2490</v>
      </c>
      <c r="S35" s="21">
        <f t="shared" si="24"/>
        <v>5137075971.3600006</v>
      </c>
      <c r="T35" s="21">
        <f t="shared" si="15"/>
        <v>36718</v>
      </c>
      <c r="U35" s="21">
        <f t="shared" si="16"/>
        <v>5638221947.991601</v>
      </c>
      <c r="V35" s="11"/>
    </row>
    <row r="36" spans="1:22" s="5" customFormat="1" x14ac:dyDescent="0.2">
      <c r="A36" s="17">
        <v>29</v>
      </c>
      <c r="B36" s="30" t="s">
        <v>89</v>
      </c>
      <c r="C36" s="1" t="s">
        <v>90</v>
      </c>
      <c r="D36" s="22">
        <v>298</v>
      </c>
      <c r="E36" s="22">
        <v>378833446.42000002</v>
      </c>
      <c r="F36" s="22">
        <v>522</v>
      </c>
      <c r="G36" s="22">
        <v>199807768.18000001</v>
      </c>
      <c r="H36" s="22">
        <v>231</v>
      </c>
      <c r="I36" s="22">
        <v>612678211.38</v>
      </c>
      <c r="J36" s="22">
        <v>482</v>
      </c>
      <c r="K36" s="22">
        <v>253650894.61000001</v>
      </c>
      <c r="L36" s="20">
        <f t="shared" si="13"/>
        <v>1533</v>
      </c>
      <c r="M36" s="20">
        <f t="shared" si="14"/>
        <v>1444970320.5900002</v>
      </c>
      <c r="N36" s="22">
        <v>297</v>
      </c>
      <c r="O36" s="22">
        <v>1552061089.5899999</v>
      </c>
      <c r="P36" s="22">
        <v>334</v>
      </c>
      <c r="Q36" s="22">
        <v>2190854168.0799999</v>
      </c>
      <c r="R36" s="20">
        <f t="shared" si="23"/>
        <v>631</v>
      </c>
      <c r="S36" s="20">
        <f t="shared" si="24"/>
        <v>3742915257.6700001</v>
      </c>
      <c r="T36" s="20">
        <f t="shared" si="15"/>
        <v>2164</v>
      </c>
      <c r="U36" s="20">
        <f t="shared" si="16"/>
        <v>5187885578.2600002</v>
      </c>
      <c r="V36" s="11"/>
    </row>
    <row r="37" spans="1:22" s="5" customFormat="1" x14ac:dyDescent="0.2">
      <c r="A37" s="14">
        <v>30</v>
      </c>
      <c r="B37" s="29" t="s">
        <v>81</v>
      </c>
      <c r="C37" s="16" t="s">
        <v>82</v>
      </c>
      <c r="D37" s="21">
        <v>789</v>
      </c>
      <c r="E37" s="21">
        <v>184981459.97999999</v>
      </c>
      <c r="F37" s="21">
        <v>2391</v>
      </c>
      <c r="G37" s="21">
        <v>363922317.44999999</v>
      </c>
      <c r="H37" s="21">
        <v>153009</v>
      </c>
      <c r="I37" s="21">
        <v>1231698430.6300001</v>
      </c>
      <c r="J37" s="21">
        <v>135455</v>
      </c>
      <c r="K37" s="21">
        <v>1148072716.4400001</v>
      </c>
      <c r="L37" s="21">
        <f t="shared" si="13"/>
        <v>291644</v>
      </c>
      <c r="M37" s="21">
        <f t="shared" si="14"/>
        <v>2928674924.5</v>
      </c>
      <c r="N37" s="21">
        <v>1264</v>
      </c>
      <c r="O37" s="21">
        <v>1117854705.6099999</v>
      </c>
      <c r="P37" s="21">
        <v>4540</v>
      </c>
      <c r="Q37" s="21">
        <v>1033086823.33</v>
      </c>
      <c r="R37" s="21">
        <f t="shared" si="23"/>
        <v>5804</v>
      </c>
      <c r="S37" s="21">
        <f t="shared" si="24"/>
        <v>2150941528.9400001</v>
      </c>
      <c r="T37" s="21">
        <f t="shared" si="15"/>
        <v>297448</v>
      </c>
      <c r="U37" s="21">
        <f t="shared" si="16"/>
        <v>5079616453.4400005</v>
      </c>
      <c r="V37" s="11"/>
    </row>
    <row r="38" spans="1:22" s="5" customFormat="1" x14ac:dyDescent="0.2">
      <c r="A38" s="17">
        <v>31</v>
      </c>
      <c r="B38" s="30" t="s">
        <v>69</v>
      </c>
      <c r="C38" s="1" t="s">
        <v>70</v>
      </c>
      <c r="D38" s="22">
        <v>16</v>
      </c>
      <c r="E38" s="22">
        <v>188879897.53999999</v>
      </c>
      <c r="F38" s="22">
        <v>35</v>
      </c>
      <c r="G38" s="22">
        <v>96042283.5</v>
      </c>
      <c r="H38" s="22">
        <v>49</v>
      </c>
      <c r="I38" s="22">
        <v>832497141.50999999</v>
      </c>
      <c r="J38" s="22">
        <v>416</v>
      </c>
      <c r="K38" s="22">
        <v>317889687.07999998</v>
      </c>
      <c r="L38" s="20">
        <f t="shared" si="13"/>
        <v>516</v>
      </c>
      <c r="M38" s="20">
        <f t="shared" si="14"/>
        <v>1435309009.6299999</v>
      </c>
      <c r="N38" s="22">
        <v>89</v>
      </c>
      <c r="O38" s="22">
        <v>1650186444.7</v>
      </c>
      <c r="P38" s="22">
        <v>110</v>
      </c>
      <c r="Q38" s="22">
        <v>1958937047.1400001</v>
      </c>
      <c r="R38" s="20">
        <f t="shared" si="23"/>
        <v>199</v>
      </c>
      <c r="S38" s="20">
        <f t="shared" si="24"/>
        <v>3609123491.8400002</v>
      </c>
      <c r="T38" s="20">
        <f t="shared" si="15"/>
        <v>715</v>
      </c>
      <c r="U38" s="20">
        <f t="shared" si="16"/>
        <v>5044432501.4700003</v>
      </c>
      <c r="V38" s="11"/>
    </row>
    <row r="39" spans="1:22" s="5" customFormat="1" x14ac:dyDescent="0.2">
      <c r="A39" s="14">
        <v>32</v>
      </c>
      <c r="B39" s="15" t="s">
        <v>40</v>
      </c>
      <c r="C39" s="16" t="s">
        <v>41</v>
      </c>
      <c r="D39" s="21"/>
      <c r="E39" s="21"/>
      <c r="F39" s="21"/>
      <c r="G39" s="21"/>
      <c r="H39" s="21">
        <v>364</v>
      </c>
      <c r="I39" s="21">
        <v>1483340887.22</v>
      </c>
      <c r="J39" s="21">
        <v>438</v>
      </c>
      <c r="K39" s="21">
        <v>2024977273.198</v>
      </c>
      <c r="L39" s="21">
        <f t="shared" si="6"/>
        <v>802</v>
      </c>
      <c r="M39" s="21">
        <f t="shared" si="7"/>
        <v>3508318160.4180002</v>
      </c>
      <c r="N39" s="21">
        <v>59</v>
      </c>
      <c r="O39" s="21">
        <v>863021427.52999997</v>
      </c>
      <c r="P39" s="21">
        <v>29</v>
      </c>
      <c r="Q39" s="21">
        <v>13008364.25</v>
      </c>
      <c r="R39" s="21">
        <f t="shared" si="23"/>
        <v>88</v>
      </c>
      <c r="S39" s="21">
        <f t="shared" si="24"/>
        <v>876029791.77999997</v>
      </c>
      <c r="T39" s="21">
        <f t="shared" si="8"/>
        <v>890</v>
      </c>
      <c r="U39" s="21">
        <f t="shared" si="9"/>
        <v>4384347952.198</v>
      </c>
      <c r="V39" s="11"/>
    </row>
    <row r="40" spans="1:22" s="5" customFormat="1" x14ac:dyDescent="0.2">
      <c r="A40" s="17">
        <v>33</v>
      </c>
      <c r="B40" s="30" t="s">
        <v>83</v>
      </c>
      <c r="C40" s="1" t="s">
        <v>84</v>
      </c>
      <c r="D40" s="22"/>
      <c r="E40" s="22"/>
      <c r="F40" s="22"/>
      <c r="G40" s="22"/>
      <c r="H40" s="22">
        <v>13</v>
      </c>
      <c r="I40" s="22">
        <v>165160235.52000001</v>
      </c>
      <c r="J40" s="22"/>
      <c r="K40" s="22"/>
      <c r="L40" s="20">
        <f t="shared" si="6"/>
        <v>13</v>
      </c>
      <c r="M40" s="20">
        <f t="shared" si="7"/>
        <v>165160235.52000001</v>
      </c>
      <c r="N40" s="22">
        <v>4</v>
      </c>
      <c r="O40" s="22">
        <v>2034844375</v>
      </c>
      <c r="P40" s="22">
        <v>4</v>
      </c>
      <c r="Q40" s="22">
        <v>2000000000</v>
      </c>
      <c r="R40" s="20">
        <f t="shared" si="23"/>
        <v>8</v>
      </c>
      <c r="S40" s="20">
        <f t="shared" si="24"/>
        <v>4034844375</v>
      </c>
      <c r="T40" s="20">
        <f t="shared" si="8"/>
        <v>21</v>
      </c>
      <c r="U40" s="20">
        <f t="shared" si="9"/>
        <v>4200004610.52</v>
      </c>
      <c r="V40" s="11"/>
    </row>
    <row r="41" spans="1:22" s="5" customFormat="1" x14ac:dyDescent="0.2">
      <c r="A41" s="14">
        <v>34</v>
      </c>
      <c r="B41" s="29" t="s">
        <v>73</v>
      </c>
      <c r="C41" s="16" t="s">
        <v>74</v>
      </c>
      <c r="D41" s="21">
        <v>28</v>
      </c>
      <c r="E41" s="21">
        <v>21714047.109999999</v>
      </c>
      <c r="F41" s="21">
        <v>314</v>
      </c>
      <c r="G41" s="21">
        <v>259087625.66</v>
      </c>
      <c r="H41" s="21">
        <v>235546</v>
      </c>
      <c r="I41" s="21">
        <v>711557728.25999999</v>
      </c>
      <c r="J41" s="21">
        <v>11495</v>
      </c>
      <c r="K41" s="21">
        <v>229605510.91</v>
      </c>
      <c r="L41" s="21">
        <f t="shared" ref="L41:L44" si="31">D41+F41+H41+J41</f>
        <v>247383</v>
      </c>
      <c r="M41" s="21">
        <f t="shared" ref="M41:M44" si="32">E41+G41+I41+K41</f>
        <v>1221964911.9400001</v>
      </c>
      <c r="N41" s="21">
        <v>4043</v>
      </c>
      <c r="O41" s="21">
        <v>980621276.83000004</v>
      </c>
      <c r="P41" s="21">
        <v>20200</v>
      </c>
      <c r="Q41" s="21">
        <v>1232025995.6600001</v>
      </c>
      <c r="R41" s="21">
        <f t="shared" ref="R41:R44" si="33">N41+P41</f>
        <v>24243</v>
      </c>
      <c r="S41" s="21">
        <f t="shared" ref="S41:S44" si="34">O41+Q41</f>
        <v>2212647272.4900002</v>
      </c>
      <c r="T41" s="21">
        <f t="shared" ref="T41:T44" si="35">L41+R41</f>
        <v>271626</v>
      </c>
      <c r="U41" s="21">
        <f t="shared" ref="U41:U44" si="36">M41+S41</f>
        <v>3434612184.4300003</v>
      </c>
      <c r="V41" s="11"/>
    </row>
    <row r="42" spans="1:22" s="5" customFormat="1" x14ac:dyDescent="0.2">
      <c r="A42" s="17">
        <v>35</v>
      </c>
      <c r="B42" s="30" t="s">
        <v>99</v>
      </c>
      <c r="C42" s="1" t="s">
        <v>100</v>
      </c>
      <c r="D42" s="22"/>
      <c r="E42" s="22"/>
      <c r="F42" s="22"/>
      <c r="G42" s="22"/>
      <c r="H42" s="22">
        <v>1913579</v>
      </c>
      <c r="I42" s="22">
        <v>883430014.94000006</v>
      </c>
      <c r="J42" s="22">
        <v>1932591</v>
      </c>
      <c r="K42" s="22">
        <v>860576237.28999996</v>
      </c>
      <c r="L42" s="20">
        <f t="shared" si="31"/>
        <v>3846170</v>
      </c>
      <c r="M42" s="20">
        <f t="shared" si="32"/>
        <v>1744006252.23</v>
      </c>
      <c r="N42" s="22">
        <v>2785</v>
      </c>
      <c r="O42" s="22">
        <v>462550973.43000001</v>
      </c>
      <c r="P42" s="22">
        <v>2790</v>
      </c>
      <c r="Q42" s="22">
        <v>485406772.70999998</v>
      </c>
      <c r="R42" s="20">
        <f t="shared" si="33"/>
        <v>5575</v>
      </c>
      <c r="S42" s="20">
        <f t="shared" si="34"/>
        <v>947957746.13999999</v>
      </c>
      <c r="T42" s="20">
        <f t="shared" si="35"/>
        <v>3851745</v>
      </c>
      <c r="U42" s="20">
        <f t="shared" si="36"/>
        <v>2691963998.3699999</v>
      </c>
      <c r="V42" s="11"/>
    </row>
    <row r="43" spans="1:22" s="5" customFormat="1" x14ac:dyDescent="0.2">
      <c r="A43" s="14">
        <v>36</v>
      </c>
      <c r="B43" s="29" t="s">
        <v>87</v>
      </c>
      <c r="C43" s="16" t="s">
        <v>88</v>
      </c>
      <c r="D43" s="21">
        <v>189</v>
      </c>
      <c r="E43" s="21">
        <v>166404868.34</v>
      </c>
      <c r="F43" s="21">
        <v>1398</v>
      </c>
      <c r="G43" s="21">
        <v>389144194.14999998</v>
      </c>
      <c r="H43" s="21">
        <v>135</v>
      </c>
      <c r="I43" s="21">
        <v>33751310.490000002</v>
      </c>
      <c r="J43" s="21">
        <v>1324</v>
      </c>
      <c r="K43" s="21">
        <v>56374933.659999996</v>
      </c>
      <c r="L43" s="21">
        <f t="shared" si="31"/>
        <v>3046</v>
      </c>
      <c r="M43" s="21">
        <f t="shared" si="32"/>
        <v>645675306.63999999</v>
      </c>
      <c r="N43" s="21">
        <v>274</v>
      </c>
      <c r="O43" s="21">
        <v>1044098780.13</v>
      </c>
      <c r="P43" s="21">
        <v>248</v>
      </c>
      <c r="Q43" s="21">
        <v>902460867.94000006</v>
      </c>
      <c r="R43" s="21">
        <f t="shared" si="33"/>
        <v>522</v>
      </c>
      <c r="S43" s="21">
        <f t="shared" si="34"/>
        <v>1946559648.0700002</v>
      </c>
      <c r="T43" s="21">
        <f t="shared" si="35"/>
        <v>3568</v>
      </c>
      <c r="U43" s="21">
        <f t="shared" si="36"/>
        <v>2592234954.71</v>
      </c>
      <c r="V43" s="11"/>
    </row>
    <row r="44" spans="1:22" s="5" customFormat="1" x14ac:dyDescent="0.2">
      <c r="A44" s="17">
        <v>37</v>
      </c>
      <c r="B44" s="30" t="s">
        <v>85</v>
      </c>
      <c r="C44" s="1" t="s">
        <v>86</v>
      </c>
      <c r="D44" s="22">
        <v>200</v>
      </c>
      <c r="E44" s="22">
        <v>230695187.78999999</v>
      </c>
      <c r="F44" s="22">
        <v>681</v>
      </c>
      <c r="G44" s="22">
        <v>320958906.73000002</v>
      </c>
      <c r="H44" s="22">
        <v>1187</v>
      </c>
      <c r="I44" s="22">
        <v>529380018.45999998</v>
      </c>
      <c r="J44" s="22">
        <v>2861</v>
      </c>
      <c r="K44" s="22">
        <v>349455884.35000002</v>
      </c>
      <c r="L44" s="20">
        <f t="shared" si="31"/>
        <v>4929</v>
      </c>
      <c r="M44" s="20">
        <f t="shared" si="32"/>
        <v>1430489997.3299999</v>
      </c>
      <c r="N44" s="22">
        <v>204</v>
      </c>
      <c r="O44" s="22">
        <v>484484641.19</v>
      </c>
      <c r="P44" s="22">
        <v>207</v>
      </c>
      <c r="Q44" s="22">
        <v>614877482.54999995</v>
      </c>
      <c r="R44" s="20">
        <f t="shared" si="33"/>
        <v>411</v>
      </c>
      <c r="S44" s="20">
        <f t="shared" si="34"/>
        <v>1099362123.74</v>
      </c>
      <c r="T44" s="20">
        <f t="shared" si="35"/>
        <v>5340</v>
      </c>
      <c r="U44" s="20">
        <f t="shared" si="36"/>
        <v>2529852121.0699997</v>
      </c>
      <c r="V44" s="11"/>
    </row>
    <row r="45" spans="1:22" s="5" customFormat="1" x14ac:dyDescent="0.2">
      <c r="A45" s="14">
        <v>38</v>
      </c>
      <c r="B45" s="29" t="s">
        <v>95</v>
      </c>
      <c r="C45" s="16" t="s">
        <v>96</v>
      </c>
      <c r="D45" s="21">
        <v>13</v>
      </c>
      <c r="E45" s="21">
        <v>10293498.890000001</v>
      </c>
      <c r="F45" s="21">
        <v>125</v>
      </c>
      <c r="G45" s="21">
        <v>26515244.620000001</v>
      </c>
      <c r="H45" s="21">
        <v>103</v>
      </c>
      <c r="I45" s="21">
        <v>279989312.57999998</v>
      </c>
      <c r="J45" s="21">
        <v>655</v>
      </c>
      <c r="K45" s="21">
        <v>231219109.59</v>
      </c>
      <c r="L45" s="21">
        <f t="shared" si="6"/>
        <v>896</v>
      </c>
      <c r="M45" s="21">
        <f t="shared" si="7"/>
        <v>548017165.67999995</v>
      </c>
      <c r="N45" s="21">
        <v>62</v>
      </c>
      <c r="O45" s="21">
        <v>804366672.40999997</v>
      </c>
      <c r="P45" s="21">
        <v>95</v>
      </c>
      <c r="Q45" s="21">
        <v>758969601.51999998</v>
      </c>
      <c r="R45" s="21">
        <f t="shared" si="23"/>
        <v>157</v>
      </c>
      <c r="S45" s="21">
        <f t="shared" si="24"/>
        <v>1563336273.9299998</v>
      </c>
      <c r="T45" s="21">
        <f t="shared" si="8"/>
        <v>1053</v>
      </c>
      <c r="U45" s="21">
        <f t="shared" si="9"/>
        <v>2111353439.6099997</v>
      </c>
      <c r="V45" s="11"/>
    </row>
    <row r="46" spans="1:22" s="5" customFormat="1" x14ac:dyDescent="0.2">
      <c r="A46" s="17">
        <v>39</v>
      </c>
      <c r="B46" s="30" t="s">
        <v>105</v>
      </c>
      <c r="C46" s="1" t="s">
        <v>106</v>
      </c>
      <c r="D46" s="22">
        <v>844</v>
      </c>
      <c r="E46" s="22">
        <v>230984967.53999999</v>
      </c>
      <c r="F46" s="22">
        <v>3335</v>
      </c>
      <c r="G46" s="22">
        <v>185276624.80000001</v>
      </c>
      <c r="H46" s="22">
        <v>23052</v>
      </c>
      <c r="I46" s="22">
        <v>465810077.6728</v>
      </c>
      <c r="J46" s="22">
        <v>30928</v>
      </c>
      <c r="K46" s="22">
        <v>473839157.94999999</v>
      </c>
      <c r="L46" s="20">
        <f t="shared" ref="L46:L51" si="37">D46+F46+H46+J46</f>
        <v>58159</v>
      </c>
      <c r="M46" s="20">
        <f t="shared" ref="M46:M51" si="38">E46+G46+I46+K46</f>
        <v>1355910827.9628</v>
      </c>
      <c r="N46" s="22">
        <v>92</v>
      </c>
      <c r="O46" s="22">
        <v>346736963.99000001</v>
      </c>
      <c r="P46" s="22">
        <v>102</v>
      </c>
      <c r="Q46" s="22">
        <v>387591001.87</v>
      </c>
      <c r="R46" s="20">
        <f t="shared" ref="R46:R51" si="39">N46+P46</f>
        <v>194</v>
      </c>
      <c r="S46" s="20">
        <f t="shared" ref="S46:S51" si="40">O46+Q46</f>
        <v>734327965.86000001</v>
      </c>
      <c r="T46" s="20">
        <f t="shared" ref="T46:T51" si="41">L46+R46</f>
        <v>58353</v>
      </c>
      <c r="U46" s="20">
        <f t="shared" ref="U46:U51" si="42">M46+S46</f>
        <v>2090238793.8228002</v>
      </c>
      <c r="V46" s="11"/>
    </row>
    <row r="47" spans="1:22" s="5" customFormat="1" x14ac:dyDescent="0.2">
      <c r="A47" s="14">
        <v>40</v>
      </c>
      <c r="B47" s="29" t="s">
        <v>119</v>
      </c>
      <c r="C47" s="16" t="s">
        <v>120</v>
      </c>
      <c r="D47" s="21">
        <v>65</v>
      </c>
      <c r="E47" s="21">
        <v>243771106.75999999</v>
      </c>
      <c r="F47" s="21">
        <v>188</v>
      </c>
      <c r="G47" s="21">
        <v>58086407.869999997</v>
      </c>
      <c r="H47" s="21">
        <v>37053</v>
      </c>
      <c r="I47" s="21">
        <v>168771096.44</v>
      </c>
      <c r="J47" s="21">
        <v>294870</v>
      </c>
      <c r="K47" s="21">
        <v>635586700.30499995</v>
      </c>
      <c r="L47" s="21">
        <f t="shared" si="37"/>
        <v>332176</v>
      </c>
      <c r="M47" s="21">
        <f t="shared" si="38"/>
        <v>1106215311.375</v>
      </c>
      <c r="N47" s="21">
        <v>1034</v>
      </c>
      <c r="O47" s="21">
        <v>600521465.54999995</v>
      </c>
      <c r="P47" s="21">
        <v>147</v>
      </c>
      <c r="Q47" s="21">
        <v>328336048.87</v>
      </c>
      <c r="R47" s="21">
        <f t="shared" si="39"/>
        <v>1181</v>
      </c>
      <c r="S47" s="21">
        <f t="shared" si="40"/>
        <v>928857514.41999996</v>
      </c>
      <c r="T47" s="21">
        <f t="shared" si="41"/>
        <v>333357</v>
      </c>
      <c r="U47" s="21">
        <f t="shared" si="42"/>
        <v>2035072825.7950001</v>
      </c>
      <c r="V47" s="11"/>
    </row>
    <row r="48" spans="1:22" s="5" customFormat="1" x14ac:dyDescent="0.2">
      <c r="A48" s="17">
        <v>41</v>
      </c>
      <c r="B48" s="30" t="s">
        <v>93</v>
      </c>
      <c r="C48" s="1" t="s">
        <v>94</v>
      </c>
      <c r="D48" s="22">
        <v>193</v>
      </c>
      <c r="E48" s="22">
        <v>279091632.64999998</v>
      </c>
      <c r="F48" s="22">
        <v>713</v>
      </c>
      <c r="G48" s="22">
        <v>148113745.41</v>
      </c>
      <c r="H48" s="22">
        <v>74</v>
      </c>
      <c r="I48" s="22">
        <v>445500403.67000002</v>
      </c>
      <c r="J48" s="22">
        <v>533</v>
      </c>
      <c r="K48" s="22">
        <v>454806087.42000002</v>
      </c>
      <c r="L48" s="20">
        <f t="shared" si="37"/>
        <v>1513</v>
      </c>
      <c r="M48" s="20">
        <f t="shared" si="38"/>
        <v>1327511869.1500001</v>
      </c>
      <c r="N48" s="22">
        <v>105</v>
      </c>
      <c r="O48" s="22">
        <v>281370962.25999999</v>
      </c>
      <c r="P48" s="22">
        <v>91</v>
      </c>
      <c r="Q48" s="22">
        <v>353352791.11000001</v>
      </c>
      <c r="R48" s="20">
        <f t="shared" si="39"/>
        <v>196</v>
      </c>
      <c r="S48" s="20">
        <f t="shared" si="40"/>
        <v>634723753.37</v>
      </c>
      <c r="T48" s="20">
        <f t="shared" si="41"/>
        <v>1709</v>
      </c>
      <c r="U48" s="20">
        <f t="shared" si="42"/>
        <v>1962235622.52</v>
      </c>
      <c r="V48" s="11"/>
    </row>
    <row r="49" spans="1:22" s="5" customFormat="1" x14ac:dyDescent="0.2">
      <c r="A49" s="14">
        <v>42</v>
      </c>
      <c r="B49" s="29" t="s">
        <v>103</v>
      </c>
      <c r="C49" s="16" t="s">
        <v>104</v>
      </c>
      <c r="D49" s="21">
        <v>1</v>
      </c>
      <c r="E49" s="21">
        <v>12000000</v>
      </c>
      <c r="F49" s="21">
        <v>10</v>
      </c>
      <c r="G49" s="21">
        <v>4356990.99</v>
      </c>
      <c r="H49" s="21">
        <v>375</v>
      </c>
      <c r="I49" s="21">
        <v>204237519.05000001</v>
      </c>
      <c r="J49" s="21">
        <v>829</v>
      </c>
      <c r="K49" s="21">
        <v>676246757</v>
      </c>
      <c r="L49" s="21">
        <f t="shared" si="37"/>
        <v>1215</v>
      </c>
      <c r="M49" s="21">
        <f t="shared" si="38"/>
        <v>896841267.03999996</v>
      </c>
      <c r="N49" s="21">
        <v>99</v>
      </c>
      <c r="O49" s="21">
        <v>692178567.84000003</v>
      </c>
      <c r="P49" s="21">
        <v>110</v>
      </c>
      <c r="Q49" s="21">
        <v>277461732.79000002</v>
      </c>
      <c r="R49" s="21">
        <f t="shared" si="39"/>
        <v>209</v>
      </c>
      <c r="S49" s="21">
        <f t="shared" si="40"/>
        <v>969640300.63000011</v>
      </c>
      <c r="T49" s="21">
        <f t="shared" si="41"/>
        <v>1424</v>
      </c>
      <c r="U49" s="21">
        <f t="shared" si="42"/>
        <v>1866481567.6700001</v>
      </c>
      <c r="V49" s="11"/>
    </row>
    <row r="50" spans="1:22" s="5" customFormat="1" x14ac:dyDescent="0.2">
      <c r="A50" s="17">
        <v>43</v>
      </c>
      <c r="B50" s="30" t="s">
        <v>149</v>
      </c>
      <c r="C50" s="1" t="s">
        <v>150</v>
      </c>
      <c r="D50" s="22">
        <v>72</v>
      </c>
      <c r="E50" s="22">
        <v>169719348.21000001</v>
      </c>
      <c r="F50" s="22"/>
      <c r="G50" s="22"/>
      <c r="H50" s="22">
        <v>95</v>
      </c>
      <c r="I50" s="22">
        <v>41382360.630000003</v>
      </c>
      <c r="J50" s="22">
        <v>7</v>
      </c>
      <c r="K50" s="22">
        <v>339394.89</v>
      </c>
      <c r="L50" s="20">
        <f t="shared" si="37"/>
        <v>174</v>
      </c>
      <c r="M50" s="20">
        <f t="shared" si="38"/>
        <v>211441103.72999999</v>
      </c>
      <c r="N50" s="22"/>
      <c r="O50" s="22"/>
      <c r="P50" s="22">
        <v>19</v>
      </c>
      <c r="Q50" s="22">
        <v>930106850</v>
      </c>
      <c r="R50" s="20">
        <f t="shared" si="39"/>
        <v>19</v>
      </c>
      <c r="S50" s="20">
        <f t="shared" si="40"/>
        <v>930106850</v>
      </c>
      <c r="T50" s="20">
        <f t="shared" si="41"/>
        <v>193</v>
      </c>
      <c r="U50" s="20">
        <f t="shared" si="42"/>
        <v>1141547953.73</v>
      </c>
      <c r="V50" s="11"/>
    </row>
    <row r="51" spans="1:22" s="5" customFormat="1" x14ac:dyDescent="0.2">
      <c r="A51" s="14">
        <v>44</v>
      </c>
      <c r="B51" s="29" t="s">
        <v>107</v>
      </c>
      <c r="C51" s="16" t="s">
        <v>108</v>
      </c>
      <c r="D51" s="21"/>
      <c r="E51" s="21"/>
      <c r="F51" s="21"/>
      <c r="G51" s="21"/>
      <c r="H51" s="21">
        <v>505</v>
      </c>
      <c r="I51" s="21">
        <v>375813351.94</v>
      </c>
      <c r="J51" s="21">
        <v>403</v>
      </c>
      <c r="K51" s="21">
        <v>380206804.08999997</v>
      </c>
      <c r="L51" s="21">
        <f t="shared" si="37"/>
        <v>908</v>
      </c>
      <c r="M51" s="21">
        <f t="shared" si="38"/>
        <v>756020156.02999997</v>
      </c>
      <c r="N51" s="21">
        <v>100</v>
      </c>
      <c r="O51" s="21">
        <v>111319625.68000001</v>
      </c>
      <c r="P51" s="21">
        <v>150</v>
      </c>
      <c r="Q51" s="21">
        <v>106975968.67</v>
      </c>
      <c r="R51" s="21">
        <f t="shared" si="39"/>
        <v>250</v>
      </c>
      <c r="S51" s="21">
        <f t="shared" si="40"/>
        <v>218295594.35000002</v>
      </c>
      <c r="T51" s="21">
        <f t="shared" si="41"/>
        <v>1158</v>
      </c>
      <c r="U51" s="21">
        <f t="shared" si="42"/>
        <v>974315750.38</v>
      </c>
      <c r="V51" s="11"/>
    </row>
    <row r="52" spans="1:22" s="5" customFormat="1" x14ac:dyDescent="0.2">
      <c r="A52" s="17">
        <v>45</v>
      </c>
      <c r="B52" s="30" t="s">
        <v>133</v>
      </c>
      <c r="C52" s="1" t="s">
        <v>134</v>
      </c>
      <c r="D52" s="22">
        <v>65</v>
      </c>
      <c r="E52" s="22">
        <v>302655759.88</v>
      </c>
      <c r="F52" s="22">
        <v>28</v>
      </c>
      <c r="G52" s="22">
        <v>35700452.159999996</v>
      </c>
      <c r="H52" s="22">
        <v>89</v>
      </c>
      <c r="I52" s="22">
        <v>99569622.650000006</v>
      </c>
      <c r="J52" s="22">
        <v>248</v>
      </c>
      <c r="K52" s="22">
        <v>32134556.969999999</v>
      </c>
      <c r="L52" s="20">
        <f t="shared" si="6"/>
        <v>430</v>
      </c>
      <c r="M52" s="20">
        <f t="shared" si="7"/>
        <v>470060391.65999997</v>
      </c>
      <c r="N52" s="22">
        <v>106</v>
      </c>
      <c r="O52" s="22">
        <v>77992784.810000002</v>
      </c>
      <c r="P52" s="22">
        <v>174</v>
      </c>
      <c r="Q52" s="22">
        <v>412392435.69999999</v>
      </c>
      <c r="R52" s="20">
        <f t="shared" si="23"/>
        <v>280</v>
      </c>
      <c r="S52" s="20">
        <f t="shared" si="24"/>
        <v>490385220.50999999</v>
      </c>
      <c r="T52" s="20">
        <f t="shared" si="8"/>
        <v>710</v>
      </c>
      <c r="U52" s="20">
        <f t="shared" si="9"/>
        <v>960445612.16999996</v>
      </c>
      <c r="V52" s="11"/>
    </row>
    <row r="53" spans="1:22" s="5" customFormat="1" x14ac:dyDescent="0.2">
      <c r="A53" s="14">
        <v>46</v>
      </c>
      <c r="B53" s="29" t="s">
        <v>117</v>
      </c>
      <c r="C53" s="16" t="s">
        <v>118</v>
      </c>
      <c r="D53" s="21">
        <v>309</v>
      </c>
      <c r="E53" s="21">
        <v>122873666.78</v>
      </c>
      <c r="F53" s="21">
        <v>251</v>
      </c>
      <c r="G53" s="21">
        <v>10025907.859999999</v>
      </c>
      <c r="H53" s="21">
        <v>21750</v>
      </c>
      <c r="I53" s="21">
        <v>125947840.20999999</v>
      </c>
      <c r="J53" s="21">
        <v>9149</v>
      </c>
      <c r="K53" s="21">
        <v>210545998.27000001</v>
      </c>
      <c r="L53" s="21">
        <f t="shared" si="6"/>
        <v>31459</v>
      </c>
      <c r="M53" s="21">
        <f t="shared" si="7"/>
        <v>469393413.12</v>
      </c>
      <c r="N53" s="21">
        <v>502</v>
      </c>
      <c r="O53" s="21">
        <v>240221088.56999999</v>
      </c>
      <c r="P53" s="21">
        <v>522</v>
      </c>
      <c r="Q53" s="21">
        <v>239111827.91</v>
      </c>
      <c r="R53" s="21">
        <f t="shared" si="23"/>
        <v>1024</v>
      </c>
      <c r="S53" s="21">
        <f t="shared" si="24"/>
        <v>479332916.48000002</v>
      </c>
      <c r="T53" s="21">
        <f t="shared" si="8"/>
        <v>32483</v>
      </c>
      <c r="U53" s="21">
        <f t="shared" si="9"/>
        <v>948726329.60000002</v>
      </c>
      <c r="V53" s="11"/>
    </row>
    <row r="54" spans="1:22" s="5" customFormat="1" x14ac:dyDescent="0.2">
      <c r="A54" s="17">
        <v>47</v>
      </c>
      <c r="B54" s="30" t="s">
        <v>101</v>
      </c>
      <c r="C54" s="1" t="s">
        <v>102</v>
      </c>
      <c r="D54" s="22">
        <v>158</v>
      </c>
      <c r="E54" s="22">
        <v>177690390.19</v>
      </c>
      <c r="F54" s="22">
        <v>332</v>
      </c>
      <c r="G54" s="22">
        <v>33015344.690000001</v>
      </c>
      <c r="H54" s="22">
        <v>6399</v>
      </c>
      <c r="I54" s="22">
        <v>160393547.87</v>
      </c>
      <c r="J54" s="22">
        <v>873</v>
      </c>
      <c r="K54" s="22">
        <v>54181319.5</v>
      </c>
      <c r="L54" s="20">
        <f t="shared" si="6"/>
        <v>7762</v>
      </c>
      <c r="M54" s="20">
        <f t="shared" si="7"/>
        <v>425280602.25</v>
      </c>
      <c r="N54" s="22">
        <v>36</v>
      </c>
      <c r="O54" s="22">
        <v>120260560</v>
      </c>
      <c r="P54" s="22">
        <v>81</v>
      </c>
      <c r="Q54" s="22">
        <v>338927716.95999998</v>
      </c>
      <c r="R54" s="20">
        <f t="shared" si="23"/>
        <v>117</v>
      </c>
      <c r="S54" s="20">
        <f t="shared" si="24"/>
        <v>459188276.95999998</v>
      </c>
      <c r="T54" s="20">
        <f t="shared" si="8"/>
        <v>7879</v>
      </c>
      <c r="U54" s="20">
        <f t="shared" si="9"/>
        <v>884468879.21000004</v>
      </c>
      <c r="V54" s="11"/>
    </row>
    <row r="55" spans="1:22" s="5" customFormat="1" x14ac:dyDescent="0.2">
      <c r="A55" s="14">
        <v>48</v>
      </c>
      <c r="B55" s="29" t="s">
        <v>125</v>
      </c>
      <c r="C55" s="16" t="s">
        <v>126</v>
      </c>
      <c r="D55" s="21">
        <v>245</v>
      </c>
      <c r="E55" s="21">
        <v>41768523.439999998</v>
      </c>
      <c r="F55" s="21">
        <v>147</v>
      </c>
      <c r="G55" s="21">
        <v>10814820.810000001</v>
      </c>
      <c r="H55" s="21">
        <v>11813</v>
      </c>
      <c r="I55" s="21">
        <v>354331893.52999997</v>
      </c>
      <c r="J55" s="21">
        <v>582</v>
      </c>
      <c r="K55" s="21">
        <v>34591756.399999999</v>
      </c>
      <c r="L55" s="21">
        <f t="shared" si="6"/>
        <v>12787</v>
      </c>
      <c r="M55" s="21">
        <f t="shared" si="7"/>
        <v>441506994.17999995</v>
      </c>
      <c r="N55" s="21">
        <v>150</v>
      </c>
      <c r="O55" s="21">
        <v>26705872.609999999</v>
      </c>
      <c r="P55" s="21">
        <v>495</v>
      </c>
      <c r="Q55" s="21">
        <v>377398994.17000002</v>
      </c>
      <c r="R55" s="21">
        <f t="shared" si="23"/>
        <v>645</v>
      </c>
      <c r="S55" s="21">
        <f t="shared" si="24"/>
        <v>404104866.78000003</v>
      </c>
      <c r="T55" s="21">
        <f t="shared" si="8"/>
        <v>13432</v>
      </c>
      <c r="U55" s="21">
        <f t="shared" si="9"/>
        <v>845611860.96000004</v>
      </c>
      <c r="V55" s="11"/>
    </row>
    <row r="56" spans="1:22" s="5" customFormat="1" x14ac:dyDescent="0.2">
      <c r="A56" s="17">
        <v>49</v>
      </c>
      <c r="B56" s="30" t="s">
        <v>179</v>
      </c>
      <c r="C56" s="1" t="s">
        <v>180</v>
      </c>
      <c r="D56" s="22">
        <v>21</v>
      </c>
      <c r="E56" s="22">
        <v>66255463.32</v>
      </c>
      <c r="F56" s="22">
        <v>8</v>
      </c>
      <c r="G56" s="22">
        <v>977350.88</v>
      </c>
      <c r="H56" s="22">
        <v>20</v>
      </c>
      <c r="I56" s="22">
        <v>12030913.300000001</v>
      </c>
      <c r="J56" s="22">
        <v>53</v>
      </c>
      <c r="K56" s="22">
        <v>119309361.87</v>
      </c>
      <c r="L56" s="20">
        <f t="shared" ref="L56:L59" si="43">D56+F56+H56+J56</f>
        <v>102</v>
      </c>
      <c r="M56" s="20">
        <f t="shared" ref="M56:M59" si="44">E56+G56+I56+K56</f>
        <v>198573089.37</v>
      </c>
      <c r="N56" s="22">
        <v>31</v>
      </c>
      <c r="O56" s="22">
        <v>325089072.50999999</v>
      </c>
      <c r="P56" s="22">
        <v>69</v>
      </c>
      <c r="Q56" s="22">
        <v>282798087.97000003</v>
      </c>
      <c r="R56" s="20">
        <f t="shared" ref="R56:R59" si="45">N56+P56</f>
        <v>100</v>
      </c>
      <c r="S56" s="20">
        <f t="shared" ref="S56:S59" si="46">O56+Q56</f>
        <v>607887160.48000002</v>
      </c>
      <c r="T56" s="20">
        <f t="shared" ref="T56:T59" si="47">L56+R56</f>
        <v>202</v>
      </c>
      <c r="U56" s="20">
        <f t="shared" ref="U56:U59" si="48">M56+S56</f>
        <v>806460249.85000002</v>
      </c>
      <c r="V56" s="11"/>
    </row>
    <row r="57" spans="1:22" s="5" customFormat="1" x14ac:dyDescent="0.2">
      <c r="A57" s="14">
        <v>50</v>
      </c>
      <c r="B57" s="29" t="s">
        <v>127</v>
      </c>
      <c r="C57" s="16" t="s">
        <v>128</v>
      </c>
      <c r="D57" s="21">
        <v>482</v>
      </c>
      <c r="E57" s="21">
        <v>12780849.01</v>
      </c>
      <c r="F57" s="21">
        <v>4191</v>
      </c>
      <c r="G57" s="21">
        <v>106568181.77</v>
      </c>
      <c r="H57" s="21">
        <v>6229</v>
      </c>
      <c r="I57" s="21">
        <v>123148092.48999999</v>
      </c>
      <c r="J57" s="21">
        <v>13390</v>
      </c>
      <c r="K57" s="21">
        <v>187539976.53</v>
      </c>
      <c r="L57" s="21">
        <f t="shared" si="43"/>
        <v>24292</v>
      </c>
      <c r="M57" s="21">
        <f t="shared" si="44"/>
        <v>430037099.79999995</v>
      </c>
      <c r="N57" s="21">
        <v>1471</v>
      </c>
      <c r="O57" s="21">
        <v>237771519.31</v>
      </c>
      <c r="P57" s="21">
        <v>378</v>
      </c>
      <c r="Q57" s="21">
        <v>79534653.540000007</v>
      </c>
      <c r="R57" s="21">
        <f t="shared" si="45"/>
        <v>1849</v>
      </c>
      <c r="S57" s="21">
        <f t="shared" si="46"/>
        <v>317306172.85000002</v>
      </c>
      <c r="T57" s="21">
        <f t="shared" si="47"/>
        <v>26141</v>
      </c>
      <c r="U57" s="21">
        <f t="shared" si="48"/>
        <v>747343272.64999998</v>
      </c>
      <c r="V57" s="11"/>
    </row>
    <row r="58" spans="1:22" s="5" customFormat="1" x14ac:dyDescent="0.2">
      <c r="A58" s="17">
        <v>51</v>
      </c>
      <c r="B58" s="30" t="s">
        <v>111</v>
      </c>
      <c r="C58" s="1" t="s">
        <v>112</v>
      </c>
      <c r="D58" s="22">
        <v>19</v>
      </c>
      <c r="E58" s="22">
        <v>227994506.15000001</v>
      </c>
      <c r="F58" s="22">
        <v>25</v>
      </c>
      <c r="G58" s="22">
        <v>5166570.62</v>
      </c>
      <c r="H58" s="22">
        <v>45</v>
      </c>
      <c r="I58" s="22">
        <v>45114465.710000001</v>
      </c>
      <c r="J58" s="22">
        <v>71</v>
      </c>
      <c r="K58" s="22">
        <v>18014702.079999998</v>
      </c>
      <c r="L58" s="20">
        <f t="shared" si="43"/>
        <v>160</v>
      </c>
      <c r="M58" s="20">
        <f t="shared" si="44"/>
        <v>296290244.56</v>
      </c>
      <c r="N58" s="22">
        <v>13</v>
      </c>
      <c r="O58" s="22">
        <v>46788648.18</v>
      </c>
      <c r="P58" s="22">
        <v>41</v>
      </c>
      <c r="Q58" s="22">
        <v>297413953</v>
      </c>
      <c r="R58" s="20">
        <f t="shared" si="45"/>
        <v>54</v>
      </c>
      <c r="S58" s="20">
        <f t="shared" si="46"/>
        <v>344202601.18000001</v>
      </c>
      <c r="T58" s="20">
        <f t="shared" si="47"/>
        <v>214</v>
      </c>
      <c r="U58" s="20">
        <f t="shared" si="48"/>
        <v>640492845.74000001</v>
      </c>
      <c r="V58" s="11"/>
    </row>
    <row r="59" spans="1:22" s="5" customFormat="1" x14ac:dyDescent="0.2">
      <c r="A59" s="14">
        <v>52</v>
      </c>
      <c r="B59" s="29" t="s">
        <v>75</v>
      </c>
      <c r="C59" s="16" t="s">
        <v>76</v>
      </c>
      <c r="D59" s="21">
        <v>919</v>
      </c>
      <c r="E59" s="21">
        <v>168213755.08000001</v>
      </c>
      <c r="F59" s="21">
        <v>979</v>
      </c>
      <c r="G59" s="21">
        <v>90943572.760000005</v>
      </c>
      <c r="H59" s="21">
        <v>1673</v>
      </c>
      <c r="I59" s="21">
        <v>41405333.140000001</v>
      </c>
      <c r="J59" s="21">
        <v>1875</v>
      </c>
      <c r="K59" s="21">
        <v>50419428.390000001</v>
      </c>
      <c r="L59" s="21">
        <f t="shared" si="43"/>
        <v>5446</v>
      </c>
      <c r="M59" s="21">
        <f t="shared" si="44"/>
        <v>350982089.37</v>
      </c>
      <c r="N59" s="21">
        <v>92</v>
      </c>
      <c r="O59" s="21">
        <v>79369974.760000005</v>
      </c>
      <c r="P59" s="21">
        <v>146</v>
      </c>
      <c r="Q59" s="21">
        <v>146420882.37</v>
      </c>
      <c r="R59" s="21">
        <f t="shared" si="45"/>
        <v>238</v>
      </c>
      <c r="S59" s="21">
        <f t="shared" si="46"/>
        <v>225790857.13</v>
      </c>
      <c r="T59" s="21">
        <f t="shared" si="47"/>
        <v>5684</v>
      </c>
      <c r="U59" s="21">
        <f t="shared" si="48"/>
        <v>576772946.5</v>
      </c>
      <c r="V59" s="11"/>
    </row>
    <row r="60" spans="1:22" s="5" customFormat="1" x14ac:dyDescent="0.2">
      <c r="A60" s="17">
        <v>53</v>
      </c>
      <c r="B60" s="30" t="s">
        <v>188</v>
      </c>
      <c r="C60" s="1" t="s">
        <v>189</v>
      </c>
      <c r="D60" s="22"/>
      <c r="E60" s="22"/>
      <c r="F60" s="22"/>
      <c r="G60" s="22"/>
      <c r="H60" s="22">
        <v>39</v>
      </c>
      <c r="I60" s="22">
        <v>78577381.569999993</v>
      </c>
      <c r="J60" s="22">
        <v>126</v>
      </c>
      <c r="K60" s="22">
        <v>226618263.59999999</v>
      </c>
      <c r="L60" s="20">
        <f t="shared" si="6"/>
        <v>165</v>
      </c>
      <c r="M60" s="20">
        <f t="shared" si="7"/>
        <v>305195645.16999996</v>
      </c>
      <c r="N60" s="22">
        <v>19</v>
      </c>
      <c r="O60" s="22">
        <v>200205041</v>
      </c>
      <c r="P60" s="22">
        <v>3</v>
      </c>
      <c r="Q60" s="22">
        <v>53100000</v>
      </c>
      <c r="R60" s="20">
        <f t="shared" si="23"/>
        <v>22</v>
      </c>
      <c r="S60" s="20">
        <f t="shared" si="24"/>
        <v>253305041</v>
      </c>
      <c r="T60" s="20">
        <f t="shared" si="8"/>
        <v>187</v>
      </c>
      <c r="U60" s="20">
        <f t="shared" si="9"/>
        <v>558500686.16999996</v>
      </c>
      <c r="V60" s="11"/>
    </row>
    <row r="61" spans="1:22" s="5" customFormat="1" x14ac:dyDescent="0.2">
      <c r="A61" s="14">
        <v>54</v>
      </c>
      <c r="B61" s="29" t="s">
        <v>123</v>
      </c>
      <c r="C61" s="16" t="s">
        <v>124</v>
      </c>
      <c r="D61" s="21">
        <v>450</v>
      </c>
      <c r="E61" s="21">
        <v>10441844.02</v>
      </c>
      <c r="F61" s="21">
        <v>2128</v>
      </c>
      <c r="G61" s="21">
        <v>70732182.379999995</v>
      </c>
      <c r="H61" s="21">
        <v>42843</v>
      </c>
      <c r="I61" s="21">
        <v>81782527.930000007</v>
      </c>
      <c r="J61" s="21">
        <v>102754</v>
      </c>
      <c r="K61" s="21">
        <v>142986197.34</v>
      </c>
      <c r="L61" s="21">
        <f t="shared" si="6"/>
        <v>148175</v>
      </c>
      <c r="M61" s="21">
        <f t="shared" si="7"/>
        <v>305942751.66999996</v>
      </c>
      <c r="N61" s="21">
        <v>4744</v>
      </c>
      <c r="O61" s="21">
        <v>177980238.02000001</v>
      </c>
      <c r="P61" s="21">
        <v>358</v>
      </c>
      <c r="Q61" s="21">
        <v>56420424.899999999</v>
      </c>
      <c r="R61" s="21">
        <f t="shared" si="23"/>
        <v>5102</v>
      </c>
      <c r="S61" s="21">
        <f t="shared" si="24"/>
        <v>234400662.92000002</v>
      </c>
      <c r="T61" s="21">
        <f t="shared" si="8"/>
        <v>153277</v>
      </c>
      <c r="U61" s="21">
        <f t="shared" si="9"/>
        <v>540343414.58999991</v>
      </c>
      <c r="V61" s="11"/>
    </row>
    <row r="62" spans="1:22" s="5" customFormat="1" x14ac:dyDescent="0.2">
      <c r="A62" s="17">
        <v>55</v>
      </c>
      <c r="B62" s="30" t="s">
        <v>129</v>
      </c>
      <c r="C62" s="1" t="s">
        <v>130</v>
      </c>
      <c r="D62" s="22">
        <v>50</v>
      </c>
      <c r="E62" s="22">
        <v>67976975.629999995</v>
      </c>
      <c r="F62" s="22">
        <v>268</v>
      </c>
      <c r="G62" s="22">
        <v>99003961.969999999</v>
      </c>
      <c r="H62" s="22">
        <v>640</v>
      </c>
      <c r="I62" s="22">
        <v>106043048.83</v>
      </c>
      <c r="J62" s="22">
        <v>2016</v>
      </c>
      <c r="K62" s="22">
        <v>138897536.60210001</v>
      </c>
      <c r="L62" s="20">
        <f t="shared" si="6"/>
        <v>2974</v>
      </c>
      <c r="M62" s="20">
        <f t="shared" si="7"/>
        <v>411921523.03210002</v>
      </c>
      <c r="N62" s="22">
        <v>108</v>
      </c>
      <c r="O62" s="22">
        <v>98440462.980000004</v>
      </c>
      <c r="P62" s="22">
        <v>94</v>
      </c>
      <c r="Q62" s="22">
        <v>28448547.010000002</v>
      </c>
      <c r="R62" s="20">
        <f t="shared" si="23"/>
        <v>202</v>
      </c>
      <c r="S62" s="20">
        <f t="shared" si="24"/>
        <v>126889009.99000001</v>
      </c>
      <c r="T62" s="20">
        <f t="shared" si="8"/>
        <v>3176</v>
      </c>
      <c r="U62" s="20">
        <f t="shared" si="9"/>
        <v>538810533.02209997</v>
      </c>
      <c r="V62" s="11"/>
    </row>
    <row r="63" spans="1:22" s="5" customFormat="1" x14ac:dyDescent="0.2">
      <c r="A63" s="14">
        <v>56</v>
      </c>
      <c r="B63" s="29" t="s">
        <v>115</v>
      </c>
      <c r="C63" s="16" t="s">
        <v>116</v>
      </c>
      <c r="D63" s="21">
        <v>2321</v>
      </c>
      <c r="E63" s="21">
        <v>105480536.14</v>
      </c>
      <c r="F63" s="21">
        <v>2806</v>
      </c>
      <c r="G63" s="21">
        <v>146980885.05000001</v>
      </c>
      <c r="H63" s="21">
        <v>2385</v>
      </c>
      <c r="I63" s="21">
        <v>53015245.899999999</v>
      </c>
      <c r="J63" s="21">
        <v>1309</v>
      </c>
      <c r="K63" s="21">
        <v>82360139.467999995</v>
      </c>
      <c r="L63" s="21">
        <f t="shared" si="6"/>
        <v>8821</v>
      </c>
      <c r="M63" s="21">
        <f t="shared" si="7"/>
        <v>387836806.55799997</v>
      </c>
      <c r="N63" s="21">
        <v>60</v>
      </c>
      <c r="O63" s="21">
        <v>107466039.86</v>
      </c>
      <c r="P63" s="21">
        <v>25</v>
      </c>
      <c r="Q63" s="21">
        <v>39612979.340000004</v>
      </c>
      <c r="R63" s="21">
        <f t="shared" si="23"/>
        <v>85</v>
      </c>
      <c r="S63" s="21">
        <f t="shared" si="24"/>
        <v>147079019.19999999</v>
      </c>
      <c r="T63" s="21">
        <f t="shared" si="8"/>
        <v>8906</v>
      </c>
      <c r="U63" s="21">
        <f t="shared" si="9"/>
        <v>534915825.75799996</v>
      </c>
      <c r="V63" s="11"/>
    </row>
    <row r="64" spans="1:22" s="5" customFormat="1" x14ac:dyDescent="0.2">
      <c r="A64" s="17">
        <v>57</v>
      </c>
      <c r="B64" s="30" t="s">
        <v>109</v>
      </c>
      <c r="C64" s="1" t="s">
        <v>110</v>
      </c>
      <c r="D64" s="22">
        <v>7</v>
      </c>
      <c r="E64" s="22">
        <v>15707338.09</v>
      </c>
      <c r="F64" s="22"/>
      <c r="G64" s="22"/>
      <c r="H64" s="22">
        <v>7</v>
      </c>
      <c r="I64" s="22">
        <v>4269312.43</v>
      </c>
      <c r="J64" s="22">
        <v>233</v>
      </c>
      <c r="K64" s="22">
        <v>121245073.29000001</v>
      </c>
      <c r="L64" s="20">
        <f t="shared" si="6"/>
        <v>247</v>
      </c>
      <c r="M64" s="20">
        <f t="shared" si="7"/>
        <v>141221723.81</v>
      </c>
      <c r="N64" s="22">
        <v>12</v>
      </c>
      <c r="O64" s="22">
        <v>145000000</v>
      </c>
      <c r="P64" s="22">
        <v>3</v>
      </c>
      <c r="Q64" s="22">
        <v>150000000</v>
      </c>
      <c r="R64" s="20">
        <f t="shared" si="23"/>
        <v>15</v>
      </c>
      <c r="S64" s="20">
        <f t="shared" si="24"/>
        <v>295000000</v>
      </c>
      <c r="T64" s="20">
        <f t="shared" si="8"/>
        <v>262</v>
      </c>
      <c r="U64" s="20">
        <f t="shared" si="9"/>
        <v>436221723.81</v>
      </c>
      <c r="V64" s="11"/>
    </row>
    <row r="65" spans="1:22" s="5" customFormat="1" x14ac:dyDescent="0.2">
      <c r="A65" s="14">
        <v>58</v>
      </c>
      <c r="B65" s="15" t="s">
        <v>113</v>
      </c>
      <c r="C65" s="16" t="s">
        <v>114</v>
      </c>
      <c r="D65" s="21">
        <v>24</v>
      </c>
      <c r="E65" s="21">
        <v>1284320.22</v>
      </c>
      <c r="F65" s="21">
        <v>25</v>
      </c>
      <c r="G65" s="21">
        <v>374170.78</v>
      </c>
      <c r="H65" s="21">
        <v>37913</v>
      </c>
      <c r="I65" s="21">
        <v>209352023.36000001</v>
      </c>
      <c r="J65" s="21">
        <v>71056</v>
      </c>
      <c r="K65" s="21">
        <v>152218964.53</v>
      </c>
      <c r="L65" s="21">
        <f t="shared" si="6"/>
        <v>109018</v>
      </c>
      <c r="M65" s="21">
        <f t="shared" si="7"/>
        <v>363229478.88999999</v>
      </c>
      <c r="N65" s="21">
        <v>19</v>
      </c>
      <c r="O65" s="21">
        <v>3730353.47</v>
      </c>
      <c r="P65" s="21">
        <v>28</v>
      </c>
      <c r="Q65" s="21">
        <v>67967787.590000004</v>
      </c>
      <c r="R65" s="21">
        <f t="shared" si="23"/>
        <v>47</v>
      </c>
      <c r="S65" s="21">
        <f t="shared" si="24"/>
        <v>71698141.060000002</v>
      </c>
      <c r="T65" s="21">
        <f t="shared" si="8"/>
        <v>109065</v>
      </c>
      <c r="U65" s="21">
        <f t="shared" si="9"/>
        <v>434927619.94999999</v>
      </c>
      <c r="V65" s="11"/>
    </row>
    <row r="66" spans="1:22" s="5" customFormat="1" x14ac:dyDescent="0.2">
      <c r="A66" s="17">
        <v>59</v>
      </c>
      <c r="B66" s="30" t="s">
        <v>135</v>
      </c>
      <c r="C66" s="1" t="s">
        <v>136</v>
      </c>
      <c r="D66" s="22">
        <v>365</v>
      </c>
      <c r="E66" s="22">
        <v>10768748.5</v>
      </c>
      <c r="F66" s="22">
        <v>2331</v>
      </c>
      <c r="G66" s="22">
        <v>82901459.459999993</v>
      </c>
      <c r="H66" s="22">
        <v>5562</v>
      </c>
      <c r="I66" s="22">
        <v>40836613.43</v>
      </c>
      <c r="J66" s="22">
        <v>10363</v>
      </c>
      <c r="K66" s="22">
        <v>77248302.049999997</v>
      </c>
      <c r="L66" s="20">
        <f t="shared" si="6"/>
        <v>18621</v>
      </c>
      <c r="M66" s="20">
        <f t="shared" si="7"/>
        <v>211755123.44</v>
      </c>
      <c r="N66" s="22">
        <v>1982</v>
      </c>
      <c r="O66" s="22">
        <v>163181865.53999999</v>
      </c>
      <c r="P66" s="22">
        <v>204</v>
      </c>
      <c r="Q66" s="22">
        <v>54538101.270000003</v>
      </c>
      <c r="R66" s="20">
        <f t="shared" si="23"/>
        <v>2186</v>
      </c>
      <c r="S66" s="20">
        <f t="shared" si="24"/>
        <v>217719966.81</v>
      </c>
      <c r="T66" s="20">
        <f t="shared" si="8"/>
        <v>20807</v>
      </c>
      <c r="U66" s="20">
        <f t="shared" si="9"/>
        <v>429475090.25</v>
      </c>
      <c r="V66" s="11"/>
    </row>
    <row r="67" spans="1:22" s="5" customFormat="1" x14ac:dyDescent="0.2">
      <c r="A67" s="14">
        <v>60</v>
      </c>
      <c r="B67" s="29" t="s">
        <v>97</v>
      </c>
      <c r="C67" s="16" t="s">
        <v>98</v>
      </c>
      <c r="D67" s="21">
        <v>10</v>
      </c>
      <c r="E67" s="21">
        <v>79439045.510000005</v>
      </c>
      <c r="F67" s="21">
        <v>10</v>
      </c>
      <c r="G67" s="21">
        <v>4865130.5599999996</v>
      </c>
      <c r="H67" s="21">
        <v>6</v>
      </c>
      <c r="I67" s="21">
        <v>202024.59</v>
      </c>
      <c r="J67" s="21">
        <v>29</v>
      </c>
      <c r="K67" s="21">
        <v>900345.01</v>
      </c>
      <c r="L67" s="21">
        <f t="shared" si="6"/>
        <v>55</v>
      </c>
      <c r="M67" s="21">
        <f t="shared" si="7"/>
        <v>85406545.670000017</v>
      </c>
      <c r="N67" s="21">
        <v>18</v>
      </c>
      <c r="O67" s="21">
        <v>121757595.2</v>
      </c>
      <c r="P67" s="21">
        <v>25</v>
      </c>
      <c r="Q67" s="21">
        <v>194296741.05000001</v>
      </c>
      <c r="R67" s="21">
        <f t="shared" si="23"/>
        <v>43</v>
      </c>
      <c r="S67" s="21">
        <f t="shared" si="24"/>
        <v>316054336.25</v>
      </c>
      <c r="T67" s="21">
        <f t="shared" si="8"/>
        <v>98</v>
      </c>
      <c r="U67" s="21">
        <f t="shared" si="9"/>
        <v>401460881.92000002</v>
      </c>
      <c r="V67" s="11"/>
    </row>
    <row r="68" spans="1:22" s="5" customFormat="1" x14ac:dyDescent="0.2">
      <c r="A68" s="17">
        <v>61</v>
      </c>
      <c r="B68" s="30" t="s">
        <v>153</v>
      </c>
      <c r="C68" s="1" t="s">
        <v>154</v>
      </c>
      <c r="D68" s="22"/>
      <c r="E68" s="22"/>
      <c r="F68" s="22"/>
      <c r="G68" s="22"/>
      <c r="H68" s="22">
        <v>405697</v>
      </c>
      <c r="I68" s="22">
        <v>133918656.06999999</v>
      </c>
      <c r="J68" s="22">
        <v>602312</v>
      </c>
      <c r="K68" s="22">
        <v>175863213.93000001</v>
      </c>
      <c r="L68" s="20">
        <f t="shared" si="6"/>
        <v>1008009</v>
      </c>
      <c r="M68" s="20">
        <f t="shared" si="7"/>
        <v>309781870</v>
      </c>
      <c r="N68" s="22">
        <v>254</v>
      </c>
      <c r="O68" s="22">
        <v>58614616.140000001</v>
      </c>
      <c r="P68" s="22">
        <v>452</v>
      </c>
      <c r="Q68" s="22">
        <v>18948977.859999999</v>
      </c>
      <c r="R68" s="20">
        <f t="shared" si="23"/>
        <v>706</v>
      </c>
      <c r="S68" s="20">
        <f t="shared" si="24"/>
        <v>77563594</v>
      </c>
      <c r="T68" s="20">
        <f t="shared" si="8"/>
        <v>1008715</v>
      </c>
      <c r="U68" s="20">
        <f t="shared" si="9"/>
        <v>387345464</v>
      </c>
      <c r="V68" s="11"/>
    </row>
    <row r="69" spans="1:22" s="5" customFormat="1" x14ac:dyDescent="0.2">
      <c r="A69" s="14">
        <v>62</v>
      </c>
      <c r="B69" s="29" t="s">
        <v>139</v>
      </c>
      <c r="C69" s="16" t="s">
        <v>140</v>
      </c>
      <c r="D69" s="21">
        <v>7</v>
      </c>
      <c r="E69" s="21">
        <v>3298700.17</v>
      </c>
      <c r="F69" s="21">
        <v>4</v>
      </c>
      <c r="G69" s="21">
        <v>481974.79</v>
      </c>
      <c r="H69" s="21">
        <v>461</v>
      </c>
      <c r="I69" s="21">
        <v>171300122.16999999</v>
      </c>
      <c r="J69" s="21">
        <v>433</v>
      </c>
      <c r="K69" s="21">
        <v>81673350.409999996</v>
      </c>
      <c r="L69" s="21">
        <f t="shared" si="6"/>
        <v>905</v>
      </c>
      <c r="M69" s="21">
        <f t="shared" si="7"/>
        <v>256754147.53999999</v>
      </c>
      <c r="N69" s="21">
        <v>5</v>
      </c>
      <c r="O69" s="21">
        <v>15003025.529999999</v>
      </c>
      <c r="P69" s="21">
        <v>16</v>
      </c>
      <c r="Q69" s="21">
        <v>114333791</v>
      </c>
      <c r="R69" s="21">
        <f t="shared" si="23"/>
        <v>21</v>
      </c>
      <c r="S69" s="21">
        <f t="shared" si="24"/>
        <v>129336816.53</v>
      </c>
      <c r="T69" s="21">
        <f t="shared" si="8"/>
        <v>926</v>
      </c>
      <c r="U69" s="21">
        <f t="shared" si="9"/>
        <v>386090964.06999999</v>
      </c>
      <c r="V69" s="11"/>
    </row>
    <row r="70" spans="1:22" s="5" customFormat="1" x14ac:dyDescent="0.2">
      <c r="A70" s="17">
        <v>63</v>
      </c>
      <c r="B70" s="30" t="s">
        <v>151</v>
      </c>
      <c r="C70" s="1" t="s">
        <v>152</v>
      </c>
      <c r="D70" s="22">
        <v>59</v>
      </c>
      <c r="E70" s="22">
        <v>73419786.209999993</v>
      </c>
      <c r="F70" s="22">
        <v>304</v>
      </c>
      <c r="G70" s="22">
        <v>60771988.259999998</v>
      </c>
      <c r="H70" s="22">
        <v>44</v>
      </c>
      <c r="I70" s="22">
        <v>11767994.550000001</v>
      </c>
      <c r="J70" s="22">
        <v>605</v>
      </c>
      <c r="K70" s="22">
        <v>33460874.390000001</v>
      </c>
      <c r="L70" s="20">
        <f t="shared" si="6"/>
        <v>1012</v>
      </c>
      <c r="M70" s="20">
        <f t="shared" si="7"/>
        <v>179420643.41000003</v>
      </c>
      <c r="N70" s="22">
        <v>30</v>
      </c>
      <c r="O70" s="22">
        <v>119570308</v>
      </c>
      <c r="P70" s="22">
        <v>38</v>
      </c>
      <c r="Q70" s="22">
        <v>78833928.780000001</v>
      </c>
      <c r="R70" s="20">
        <f t="shared" si="23"/>
        <v>68</v>
      </c>
      <c r="S70" s="20">
        <f t="shared" si="24"/>
        <v>198404236.78</v>
      </c>
      <c r="T70" s="20">
        <f t="shared" si="8"/>
        <v>1080</v>
      </c>
      <c r="U70" s="20">
        <f t="shared" si="9"/>
        <v>377824880.19000006</v>
      </c>
      <c r="V70" s="11"/>
    </row>
    <row r="71" spans="1:22" s="5" customFormat="1" x14ac:dyDescent="0.2">
      <c r="A71" s="14">
        <v>64</v>
      </c>
      <c r="B71" s="29" t="s">
        <v>147</v>
      </c>
      <c r="C71" s="16" t="s">
        <v>148</v>
      </c>
      <c r="D71" s="21">
        <v>36</v>
      </c>
      <c r="E71" s="21">
        <v>3435273.5</v>
      </c>
      <c r="F71" s="21">
        <v>216</v>
      </c>
      <c r="G71" s="21">
        <v>21014822.57</v>
      </c>
      <c r="H71" s="21">
        <v>23464</v>
      </c>
      <c r="I71" s="21">
        <v>42089745.659999996</v>
      </c>
      <c r="J71" s="21">
        <v>40306</v>
      </c>
      <c r="K71" s="21">
        <v>108736804.93000001</v>
      </c>
      <c r="L71" s="21">
        <f t="shared" si="6"/>
        <v>64022</v>
      </c>
      <c r="M71" s="21">
        <f t="shared" si="7"/>
        <v>175276646.66</v>
      </c>
      <c r="N71" s="21">
        <v>10588</v>
      </c>
      <c r="O71" s="21">
        <v>132419426.01000001</v>
      </c>
      <c r="P71" s="21">
        <v>1154</v>
      </c>
      <c r="Q71" s="21">
        <v>48032797.509999998</v>
      </c>
      <c r="R71" s="21">
        <f t="shared" si="23"/>
        <v>11742</v>
      </c>
      <c r="S71" s="21">
        <f t="shared" si="24"/>
        <v>180452223.52000001</v>
      </c>
      <c r="T71" s="21">
        <f t="shared" si="8"/>
        <v>75764</v>
      </c>
      <c r="U71" s="21">
        <f t="shared" si="9"/>
        <v>355728870.18000001</v>
      </c>
      <c r="V71" s="11"/>
    </row>
    <row r="72" spans="1:22" s="5" customFormat="1" x14ac:dyDescent="0.2">
      <c r="A72" s="17">
        <v>65</v>
      </c>
      <c r="B72" s="30" t="s">
        <v>196</v>
      </c>
      <c r="C72" s="1" t="s">
        <v>340</v>
      </c>
      <c r="D72" s="22">
        <v>3</v>
      </c>
      <c r="E72" s="22">
        <v>433235</v>
      </c>
      <c r="F72" s="22">
        <v>15</v>
      </c>
      <c r="G72" s="22">
        <v>577495.36</v>
      </c>
      <c r="H72" s="22">
        <v>1817</v>
      </c>
      <c r="I72" s="22">
        <v>62090388.130000003</v>
      </c>
      <c r="J72" s="22">
        <v>7909</v>
      </c>
      <c r="K72" s="22">
        <v>159925758.61000001</v>
      </c>
      <c r="L72" s="20">
        <f t="shared" si="6"/>
        <v>9744</v>
      </c>
      <c r="M72" s="20">
        <f t="shared" si="7"/>
        <v>223026877.10000002</v>
      </c>
      <c r="N72" s="22">
        <v>1584</v>
      </c>
      <c r="O72" s="22">
        <v>112429539.98999999</v>
      </c>
      <c r="P72" s="22">
        <v>33</v>
      </c>
      <c r="Q72" s="22">
        <v>15330751.17</v>
      </c>
      <c r="R72" s="20">
        <f t="shared" si="23"/>
        <v>1617</v>
      </c>
      <c r="S72" s="20">
        <f t="shared" si="24"/>
        <v>127760291.16</v>
      </c>
      <c r="T72" s="20">
        <f t="shared" si="8"/>
        <v>11361</v>
      </c>
      <c r="U72" s="20">
        <f t="shared" si="9"/>
        <v>350787168.25999999</v>
      </c>
      <c r="V72" s="11"/>
    </row>
    <row r="73" spans="1:22" s="5" customFormat="1" x14ac:dyDescent="0.2">
      <c r="A73" s="14">
        <v>66</v>
      </c>
      <c r="B73" s="15" t="s">
        <v>137</v>
      </c>
      <c r="C73" s="16" t="s">
        <v>138</v>
      </c>
      <c r="D73" s="21">
        <v>54</v>
      </c>
      <c r="E73" s="21">
        <v>60374801.399999999</v>
      </c>
      <c r="F73" s="21">
        <v>46</v>
      </c>
      <c r="G73" s="21">
        <v>22888127.629999999</v>
      </c>
      <c r="H73" s="21">
        <v>37</v>
      </c>
      <c r="I73" s="21">
        <v>3136568.68</v>
      </c>
      <c r="J73" s="21">
        <v>197</v>
      </c>
      <c r="K73" s="21">
        <v>56246977.810000002</v>
      </c>
      <c r="L73" s="21">
        <f t="shared" si="6"/>
        <v>334</v>
      </c>
      <c r="M73" s="21">
        <f t="shared" si="7"/>
        <v>142646475.52000001</v>
      </c>
      <c r="N73" s="21">
        <v>40</v>
      </c>
      <c r="O73" s="21">
        <v>114479667.90000001</v>
      </c>
      <c r="P73" s="21">
        <v>36</v>
      </c>
      <c r="Q73" s="21">
        <v>88957626.799999997</v>
      </c>
      <c r="R73" s="21">
        <f t="shared" si="23"/>
        <v>76</v>
      </c>
      <c r="S73" s="21">
        <f t="shared" si="24"/>
        <v>203437294.69999999</v>
      </c>
      <c r="T73" s="21">
        <f t="shared" si="8"/>
        <v>410</v>
      </c>
      <c r="U73" s="21">
        <f t="shared" si="9"/>
        <v>346083770.22000003</v>
      </c>
      <c r="V73" s="11"/>
    </row>
    <row r="74" spans="1:22" s="5" customFormat="1" x14ac:dyDescent="0.2">
      <c r="A74" s="17">
        <v>67</v>
      </c>
      <c r="B74" s="30" t="s">
        <v>165</v>
      </c>
      <c r="C74" s="1" t="s">
        <v>166</v>
      </c>
      <c r="D74" s="22">
        <v>505</v>
      </c>
      <c r="E74" s="22">
        <v>124939076.91</v>
      </c>
      <c r="F74" s="22">
        <v>211</v>
      </c>
      <c r="G74" s="22">
        <v>16844232.73</v>
      </c>
      <c r="H74" s="22">
        <v>53</v>
      </c>
      <c r="I74" s="22">
        <v>11004886.109999999</v>
      </c>
      <c r="J74" s="22">
        <v>308</v>
      </c>
      <c r="K74" s="22">
        <v>30179920.57</v>
      </c>
      <c r="L74" s="20">
        <f t="shared" si="6"/>
        <v>1077</v>
      </c>
      <c r="M74" s="20">
        <f t="shared" si="7"/>
        <v>182968116.31999999</v>
      </c>
      <c r="N74" s="22">
        <v>26</v>
      </c>
      <c r="O74" s="22">
        <v>34822747.020000003</v>
      </c>
      <c r="P74" s="22">
        <v>47</v>
      </c>
      <c r="Q74" s="22">
        <v>97827835.969999999</v>
      </c>
      <c r="R74" s="20">
        <f t="shared" si="23"/>
        <v>73</v>
      </c>
      <c r="S74" s="20">
        <f t="shared" si="24"/>
        <v>132650582.99000001</v>
      </c>
      <c r="T74" s="20">
        <f t="shared" si="8"/>
        <v>1150</v>
      </c>
      <c r="U74" s="20">
        <f t="shared" si="9"/>
        <v>315618699.31</v>
      </c>
      <c r="V74" s="11"/>
    </row>
    <row r="75" spans="1:22" s="5" customFormat="1" x14ac:dyDescent="0.2">
      <c r="A75" s="14">
        <v>68</v>
      </c>
      <c r="B75" s="29" t="s">
        <v>145</v>
      </c>
      <c r="C75" s="16" t="s">
        <v>146</v>
      </c>
      <c r="D75" s="21">
        <v>41</v>
      </c>
      <c r="E75" s="21">
        <v>3790992.71</v>
      </c>
      <c r="F75" s="21">
        <v>644</v>
      </c>
      <c r="G75" s="21">
        <v>64287200.439999998</v>
      </c>
      <c r="H75" s="21">
        <v>1475</v>
      </c>
      <c r="I75" s="21">
        <v>24999803.530000001</v>
      </c>
      <c r="J75" s="21">
        <v>6024</v>
      </c>
      <c r="K75" s="21">
        <v>72596815.9595</v>
      </c>
      <c r="L75" s="21">
        <f t="shared" si="6"/>
        <v>8184</v>
      </c>
      <c r="M75" s="21">
        <f t="shared" si="7"/>
        <v>165674812.63949999</v>
      </c>
      <c r="N75" s="21">
        <v>1309</v>
      </c>
      <c r="O75" s="21">
        <v>117225033.86</v>
      </c>
      <c r="P75" s="21">
        <v>102</v>
      </c>
      <c r="Q75" s="21">
        <v>9069353.5299999993</v>
      </c>
      <c r="R75" s="21">
        <f t="shared" si="23"/>
        <v>1411</v>
      </c>
      <c r="S75" s="21">
        <f t="shared" si="24"/>
        <v>126294387.39</v>
      </c>
      <c r="T75" s="21">
        <f t="shared" si="8"/>
        <v>9595</v>
      </c>
      <c r="U75" s="21">
        <f t="shared" si="9"/>
        <v>291969200.02950001</v>
      </c>
      <c r="V75" s="11"/>
    </row>
    <row r="76" spans="1:22" s="5" customFormat="1" x14ac:dyDescent="0.2">
      <c r="A76" s="17">
        <v>69</v>
      </c>
      <c r="B76" s="30" t="s">
        <v>131</v>
      </c>
      <c r="C76" s="1" t="s">
        <v>132</v>
      </c>
      <c r="D76" s="22">
        <v>31</v>
      </c>
      <c r="E76" s="22">
        <v>1757582.71</v>
      </c>
      <c r="F76" s="22">
        <v>105</v>
      </c>
      <c r="G76" s="22">
        <v>8362572.7800000003</v>
      </c>
      <c r="H76" s="22">
        <v>834</v>
      </c>
      <c r="I76" s="22">
        <v>98138279.219999999</v>
      </c>
      <c r="J76" s="22">
        <v>1021</v>
      </c>
      <c r="K76" s="22">
        <v>131639672.69</v>
      </c>
      <c r="L76" s="20">
        <f t="shared" si="6"/>
        <v>1991</v>
      </c>
      <c r="M76" s="20">
        <f t="shared" si="7"/>
        <v>239898107.39999998</v>
      </c>
      <c r="N76" s="22">
        <v>37</v>
      </c>
      <c r="O76" s="22">
        <v>45030259.409999996</v>
      </c>
      <c r="P76" s="22">
        <v>4</v>
      </c>
      <c r="Q76" s="22">
        <v>5224590.32</v>
      </c>
      <c r="R76" s="20">
        <f t="shared" si="23"/>
        <v>41</v>
      </c>
      <c r="S76" s="20">
        <f t="shared" si="24"/>
        <v>50254849.729999997</v>
      </c>
      <c r="T76" s="20">
        <f t="shared" si="8"/>
        <v>2032</v>
      </c>
      <c r="U76" s="20">
        <f t="shared" si="9"/>
        <v>290152957.13</v>
      </c>
      <c r="V76" s="11"/>
    </row>
    <row r="77" spans="1:22" s="5" customFormat="1" x14ac:dyDescent="0.2">
      <c r="A77" s="14">
        <v>70</v>
      </c>
      <c r="B77" s="29" t="s">
        <v>155</v>
      </c>
      <c r="C77" s="16" t="s">
        <v>156</v>
      </c>
      <c r="D77" s="21">
        <v>1</v>
      </c>
      <c r="E77" s="21">
        <v>120760</v>
      </c>
      <c r="F77" s="21">
        <v>3</v>
      </c>
      <c r="G77" s="21">
        <v>31634.080000000002</v>
      </c>
      <c r="H77" s="21">
        <v>86302</v>
      </c>
      <c r="I77" s="21">
        <v>34638104.240000002</v>
      </c>
      <c r="J77" s="21">
        <v>154965</v>
      </c>
      <c r="K77" s="21">
        <v>130746368.90000001</v>
      </c>
      <c r="L77" s="21">
        <f t="shared" si="6"/>
        <v>241271</v>
      </c>
      <c r="M77" s="21">
        <f t="shared" si="7"/>
        <v>165536867.22</v>
      </c>
      <c r="N77" s="21">
        <v>7373</v>
      </c>
      <c r="O77" s="21">
        <v>104927140.39</v>
      </c>
      <c r="P77" s="21">
        <v>3110</v>
      </c>
      <c r="Q77" s="21">
        <v>9323101.3599999994</v>
      </c>
      <c r="R77" s="21">
        <f t="shared" si="23"/>
        <v>10483</v>
      </c>
      <c r="S77" s="21">
        <f t="shared" si="24"/>
        <v>114250241.75</v>
      </c>
      <c r="T77" s="21">
        <f t="shared" si="8"/>
        <v>251754</v>
      </c>
      <c r="U77" s="21">
        <f t="shared" si="9"/>
        <v>279787108.97000003</v>
      </c>
      <c r="V77" s="11"/>
    </row>
    <row r="78" spans="1:22" s="5" customFormat="1" x14ac:dyDescent="0.2">
      <c r="A78" s="17">
        <v>71</v>
      </c>
      <c r="B78" s="30" t="s">
        <v>143</v>
      </c>
      <c r="C78" s="1" t="s">
        <v>144</v>
      </c>
      <c r="D78" s="22">
        <v>340</v>
      </c>
      <c r="E78" s="22">
        <v>9990989.3599999994</v>
      </c>
      <c r="F78" s="22">
        <v>2478</v>
      </c>
      <c r="G78" s="22">
        <v>88804839.189999998</v>
      </c>
      <c r="H78" s="22">
        <v>1593</v>
      </c>
      <c r="I78" s="22">
        <v>22634074.140000001</v>
      </c>
      <c r="J78" s="22">
        <v>3561</v>
      </c>
      <c r="K78" s="22">
        <v>30046227.824700002</v>
      </c>
      <c r="L78" s="20">
        <f t="shared" si="6"/>
        <v>7972</v>
      </c>
      <c r="M78" s="20">
        <f t="shared" si="7"/>
        <v>151476130.5147</v>
      </c>
      <c r="N78" s="22">
        <v>1265</v>
      </c>
      <c r="O78" s="22">
        <v>106632303.88</v>
      </c>
      <c r="P78" s="22">
        <v>214</v>
      </c>
      <c r="Q78" s="22">
        <v>20375738.969999999</v>
      </c>
      <c r="R78" s="20">
        <f t="shared" si="23"/>
        <v>1479</v>
      </c>
      <c r="S78" s="20">
        <f t="shared" si="24"/>
        <v>127008042.84999999</v>
      </c>
      <c r="T78" s="20">
        <f t="shared" si="8"/>
        <v>9451</v>
      </c>
      <c r="U78" s="20">
        <f t="shared" si="9"/>
        <v>278484173.36469996</v>
      </c>
      <c r="V78" s="11"/>
    </row>
    <row r="79" spans="1:22" s="5" customFormat="1" x14ac:dyDescent="0.2">
      <c r="A79" s="14">
        <v>72</v>
      </c>
      <c r="B79" s="29" t="s">
        <v>159</v>
      </c>
      <c r="C79" s="16" t="s">
        <v>160</v>
      </c>
      <c r="D79" s="21">
        <v>16</v>
      </c>
      <c r="E79" s="21">
        <v>1145960.8400000001</v>
      </c>
      <c r="F79" s="21">
        <v>85</v>
      </c>
      <c r="G79" s="21">
        <v>8087768.79</v>
      </c>
      <c r="H79" s="21">
        <v>50091</v>
      </c>
      <c r="I79" s="21">
        <v>55246607.68</v>
      </c>
      <c r="J79" s="21">
        <v>151109</v>
      </c>
      <c r="K79" s="21">
        <v>117083422.54000001</v>
      </c>
      <c r="L79" s="21">
        <f t="shared" si="6"/>
        <v>201301</v>
      </c>
      <c r="M79" s="21">
        <f t="shared" si="7"/>
        <v>181563759.85000002</v>
      </c>
      <c r="N79" s="21">
        <v>2858</v>
      </c>
      <c r="O79" s="21">
        <v>80651865.609999999</v>
      </c>
      <c r="P79" s="21">
        <v>198</v>
      </c>
      <c r="Q79" s="21">
        <v>11973412.619999999</v>
      </c>
      <c r="R79" s="21">
        <f t="shared" si="23"/>
        <v>3056</v>
      </c>
      <c r="S79" s="21">
        <f t="shared" si="24"/>
        <v>92625278.230000004</v>
      </c>
      <c r="T79" s="21">
        <f t="shared" si="8"/>
        <v>204357</v>
      </c>
      <c r="U79" s="21">
        <f t="shared" si="9"/>
        <v>274189038.08000004</v>
      </c>
      <c r="V79" s="11"/>
    </row>
    <row r="80" spans="1:22" s="5" customFormat="1" x14ac:dyDescent="0.2">
      <c r="A80" s="17">
        <v>73</v>
      </c>
      <c r="B80" s="30" t="s">
        <v>161</v>
      </c>
      <c r="C80" s="1" t="s">
        <v>162</v>
      </c>
      <c r="D80" s="22">
        <v>1</v>
      </c>
      <c r="E80" s="22">
        <v>500000</v>
      </c>
      <c r="F80" s="22">
        <v>53</v>
      </c>
      <c r="G80" s="22">
        <v>52731604.380000003</v>
      </c>
      <c r="H80" s="22">
        <v>163</v>
      </c>
      <c r="I80" s="22">
        <v>24488383.649999999</v>
      </c>
      <c r="J80" s="22">
        <v>404</v>
      </c>
      <c r="K80" s="22">
        <v>72871899.780000001</v>
      </c>
      <c r="L80" s="20">
        <f t="shared" si="6"/>
        <v>621</v>
      </c>
      <c r="M80" s="20">
        <f t="shared" si="7"/>
        <v>150591887.81</v>
      </c>
      <c r="N80" s="22">
        <v>129</v>
      </c>
      <c r="O80" s="22">
        <v>106459019.51000001</v>
      </c>
      <c r="P80" s="22">
        <v>20</v>
      </c>
      <c r="Q80" s="22">
        <v>5822760</v>
      </c>
      <c r="R80" s="20">
        <f t="shared" si="23"/>
        <v>149</v>
      </c>
      <c r="S80" s="20">
        <f t="shared" si="24"/>
        <v>112281779.51000001</v>
      </c>
      <c r="T80" s="20">
        <f t="shared" si="8"/>
        <v>770</v>
      </c>
      <c r="U80" s="20">
        <f t="shared" si="9"/>
        <v>262873667.31999999</v>
      </c>
      <c r="V80" s="11"/>
    </row>
    <row r="81" spans="1:22" s="5" customFormat="1" x14ac:dyDescent="0.2">
      <c r="A81" s="14">
        <v>74</v>
      </c>
      <c r="B81" s="15" t="s">
        <v>175</v>
      </c>
      <c r="C81" s="16" t="s">
        <v>176</v>
      </c>
      <c r="D81" s="21">
        <v>28</v>
      </c>
      <c r="E81" s="21">
        <v>674660.74</v>
      </c>
      <c r="F81" s="21">
        <v>386</v>
      </c>
      <c r="G81" s="21">
        <v>13979763.41</v>
      </c>
      <c r="H81" s="21">
        <v>20747</v>
      </c>
      <c r="I81" s="21">
        <v>11731924.83</v>
      </c>
      <c r="J81" s="21">
        <v>30026</v>
      </c>
      <c r="K81" s="21">
        <v>56235809.189999998</v>
      </c>
      <c r="L81" s="21">
        <f t="shared" si="6"/>
        <v>51187</v>
      </c>
      <c r="M81" s="21">
        <f t="shared" si="7"/>
        <v>82622158.170000002</v>
      </c>
      <c r="N81" s="21">
        <v>4897</v>
      </c>
      <c r="O81" s="21">
        <v>114433019.16</v>
      </c>
      <c r="P81" s="21">
        <v>398</v>
      </c>
      <c r="Q81" s="21">
        <v>57013044.460000001</v>
      </c>
      <c r="R81" s="21">
        <f t="shared" si="23"/>
        <v>5295</v>
      </c>
      <c r="S81" s="21">
        <f t="shared" si="24"/>
        <v>171446063.62</v>
      </c>
      <c r="T81" s="21">
        <f t="shared" si="8"/>
        <v>56482</v>
      </c>
      <c r="U81" s="21">
        <f t="shared" si="9"/>
        <v>254068221.79000002</v>
      </c>
      <c r="V81" s="11"/>
    </row>
    <row r="82" spans="1:22" s="5" customFormat="1" x14ac:dyDescent="0.2">
      <c r="A82" s="17">
        <v>75</v>
      </c>
      <c r="B82" s="30" t="s">
        <v>121</v>
      </c>
      <c r="C82" s="1" t="s">
        <v>122</v>
      </c>
      <c r="D82" s="22">
        <v>33</v>
      </c>
      <c r="E82" s="22">
        <v>3482418.6</v>
      </c>
      <c r="F82" s="22">
        <v>95</v>
      </c>
      <c r="G82" s="22">
        <v>12987073.609999999</v>
      </c>
      <c r="H82" s="22">
        <v>602</v>
      </c>
      <c r="I82" s="22">
        <v>62579347.778999999</v>
      </c>
      <c r="J82" s="22">
        <v>1738</v>
      </c>
      <c r="K82" s="22">
        <v>67095295.600000001</v>
      </c>
      <c r="L82" s="20">
        <f t="shared" si="6"/>
        <v>2468</v>
      </c>
      <c r="M82" s="20">
        <f t="shared" si="7"/>
        <v>146144135.58899999</v>
      </c>
      <c r="N82" s="22">
        <v>348</v>
      </c>
      <c r="O82" s="22">
        <v>53277626.530000001</v>
      </c>
      <c r="P82" s="22">
        <v>192</v>
      </c>
      <c r="Q82" s="22">
        <v>39235445.890000001</v>
      </c>
      <c r="R82" s="20">
        <f t="shared" si="23"/>
        <v>540</v>
      </c>
      <c r="S82" s="20">
        <f t="shared" si="24"/>
        <v>92513072.420000002</v>
      </c>
      <c r="T82" s="20">
        <f t="shared" si="8"/>
        <v>3008</v>
      </c>
      <c r="U82" s="20">
        <f t="shared" si="9"/>
        <v>238657208.009</v>
      </c>
      <c r="V82" s="11"/>
    </row>
    <row r="83" spans="1:22" s="5" customFormat="1" x14ac:dyDescent="0.2">
      <c r="A83" s="14">
        <v>76</v>
      </c>
      <c r="B83" s="29" t="s">
        <v>163</v>
      </c>
      <c r="C83" s="16" t="s">
        <v>164</v>
      </c>
      <c r="D83" s="21">
        <v>151</v>
      </c>
      <c r="E83" s="21">
        <v>28912764.440000001</v>
      </c>
      <c r="F83" s="21">
        <v>362</v>
      </c>
      <c r="G83" s="21">
        <v>59928847.109999999</v>
      </c>
      <c r="H83" s="21">
        <v>58</v>
      </c>
      <c r="I83" s="21">
        <v>5533066.2699999996</v>
      </c>
      <c r="J83" s="21">
        <v>425</v>
      </c>
      <c r="K83" s="21">
        <v>10746659.359999999</v>
      </c>
      <c r="L83" s="21">
        <f t="shared" si="6"/>
        <v>996</v>
      </c>
      <c r="M83" s="21">
        <f t="shared" si="7"/>
        <v>105121337.17999999</v>
      </c>
      <c r="N83" s="21">
        <v>533</v>
      </c>
      <c r="O83" s="21">
        <v>73470395.400000006</v>
      </c>
      <c r="P83" s="21">
        <v>216</v>
      </c>
      <c r="Q83" s="21">
        <v>37207120.450000003</v>
      </c>
      <c r="R83" s="21">
        <f t="shared" si="23"/>
        <v>749</v>
      </c>
      <c r="S83" s="21">
        <f t="shared" si="24"/>
        <v>110677515.85000001</v>
      </c>
      <c r="T83" s="21">
        <f t="shared" si="8"/>
        <v>1745</v>
      </c>
      <c r="U83" s="21">
        <f t="shared" si="9"/>
        <v>215798853.03</v>
      </c>
      <c r="V83" s="11"/>
    </row>
    <row r="84" spans="1:22" s="5" customFormat="1" x14ac:dyDescent="0.2">
      <c r="A84" s="17">
        <v>77</v>
      </c>
      <c r="B84" s="30" t="s">
        <v>141</v>
      </c>
      <c r="C84" s="1" t="s">
        <v>142</v>
      </c>
      <c r="D84" s="22">
        <v>4</v>
      </c>
      <c r="E84" s="22">
        <v>6012834.5899999999</v>
      </c>
      <c r="F84" s="22"/>
      <c r="G84" s="22"/>
      <c r="H84" s="22">
        <v>29</v>
      </c>
      <c r="I84" s="22">
        <v>11597060.98</v>
      </c>
      <c r="J84" s="22">
        <v>149</v>
      </c>
      <c r="K84" s="22">
        <v>7937263.9800000004</v>
      </c>
      <c r="L84" s="20">
        <f t="shared" si="6"/>
        <v>182</v>
      </c>
      <c r="M84" s="20">
        <f t="shared" si="7"/>
        <v>25547159.550000001</v>
      </c>
      <c r="N84" s="22">
        <v>13</v>
      </c>
      <c r="O84" s="22">
        <v>99341800</v>
      </c>
      <c r="P84" s="22">
        <v>13</v>
      </c>
      <c r="Q84" s="22">
        <v>71836000</v>
      </c>
      <c r="R84" s="20">
        <f t="shared" si="23"/>
        <v>26</v>
      </c>
      <c r="S84" s="20">
        <f t="shared" si="24"/>
        <v>171177800</v>
      </c>
      <c r="T84" s="20">
        <f t="shared" si="8"/>
        <v>208</v>
      </c>
      <c r="U84" s="20">
        <f t="shared" si="9"/>
        <v>196724959.55000001</v>
      </c>
      <c r="V84" s="11"/>
    </row>
    <row r="85" spans="1:22" s="5" customFormat="1" x14ac:dyDescent="0.2">
      <c r="A85" s="14">
        <v>78</v>
      </c>
      <c r="B85" s="29" t="s">
        <v>181</v>
      </c>
      <c r="C85" s="16" t="s">
        <v>182</v>
      </c>
      <c r="D85" s="21"/>
      <c r="E85" s="21"/>
      <c r="F85" s="21">
        <v>2</v>
      </c>
      <c r="G85" s="21">
        <v>371574</v>
      </c>
      <c r="H85" s="21">
        <v>240</v>
      </c>
      <c r="I85" s="21">
        <v>6256270.2999999998</v>
      </c>
      <c r="J85" s="21">
        <v>456</v>
      </c>
      <c r="K85" s="21">
        <v>46196038.409999996</v>
      </c>
      <c r="L85" s="21">
        <f t="shared" si="6"/>
        <v>698</v>
      </c>
      <c r="M85" s="21">
        <f t="shared" si="7"/>
        <v>52823882.709999993</v>
      </c>
      <c r="N85" s="21">
        <v>19</v>
      </c>
      <c r="O85" s="21">
        <v>91549007.310000002</v>
      </c>
      <c r="P85" s="21">
        <v>9</v>
      </c>
      <c r="Q85" s="21">
        <v>50049186.43</v>
      </c>
      <c r="R85" s="21">
        <f t="shared" si="23"/>
        <v>28</v>
      </c>
      <c r="S85" s="21">
        <f t="shared" si="24"/>
        <v>141598193.74000001</v>
      </c>
      <c r="T85" s="21">
        <f t="shared" si="8"/>
        <v>726</v>
      </c>
      <c r="U85" s="21">
        <f t="shared" si="9"/>
        <v>194422076.44999999</v>
      </c>
      <c r="V85" s="11"/>
    </row>
    <row r="86" spans="1:22" s="5" customFormat="1" x14ac:dyDescent="0.2">
      <c r="A86" s="17">
        <v>79</v>
      </c>
      <c r="B86" s="30" t="s">
        <v>157</v>
      </c>
      <c r="C86" s="1" t="s">
        <v>158</v>
      </c>
      <c r="D86" s="22">
        <v>28</v>
      </c>
      <c r="E86" s="22">
        <v>2612682.37</v>
      </c>
      <c r="F86" s="22">
        <v>608</v>
      </c>
      <c r="G86" s="22">
        <v>45814558.920000002</v>
      </c>
      <c r="H86" s="22">
        <v>704</v>
      </c>
      <c r="I86" s="22">
        <v>7882509.4000000004</v>
      </c>
      <c r="J86" s="22">
        <v>3269</v>
      </c>
      <c r="K86" s="22">
        <v>40615033.109999999</v>
      </c>
      <c r="L86" s="20">
        <f t="shared" si="6"/>
        <v>4609</v>
      </c>
      <c r="M86" s="20">
        <f t="shared" si="7"/>
        <v>96924783.799999997</v>
      </c>
      <c r="N86" s="22">
        <v>2817</v>
      </c>
      <c r="O86" s="22">
        <v>85887341.549999997</v>
      </c>
      <c r="P86" s="22">
        <v>488</v>
      </c>
      <c r="Q86" s="22">
        <v>9951069.8200000003</v>
      </c>
      <c r="R86" s="20">
        <f t="shared" si="23"/>
        <v>3305</v>
      </c>
      <c r="S86" s="20">
        <f t="shared" si="24"/>
        <v>95838411.370000005</v>
      </c>
      <c r="T86" s="20">
        <f t="shared" si="8"/>
        <v>7914</v>
      </c>
      <c r="U86" s="20">
        <f t="shared" si="9"/>
        <v>192763195.17000002</v>
      </c>
      <c r="V86" s="11"/>
    </row>
    <row r="87" spans="1:22" s="5" customFormat="1" x14ac:dyDescent="0.2">
      <c r="A87" s="14">
        <v>80</v>
      </c>
      <c r="B87" s="29" t="s">
        <v>169</v>
      </c>
      <c r="C87" s="16" t="s">
        <v>170</v>
      </c>
      <c r="D87" s="21">
        <v>59</v>
      </c>
      <c r="E87" s="21">
        <v>37337271.979999997</v>
      </c>
      <c r="F87" s="21">
        <v>148</v>
      </c>
      <c r="G87" s="21">
        <v>13942088.42</v>
      </c>
      <c r="H87" s="21">
        <v>152</v>
      </c>
      <c r="I87" s="21">
        <v>7963119.1799999997</v>
      </c>
      <c r="J87" s="21">
        <v>342</v>
      </c>
      <c r="K87" s="21">
        <v>16792437.030000001</v>
      </c>
      <c r="L87" s="21">
        <f t="shared" si="6"/>
        <v>701</v>
      </c>
      <c r="M87" s="21">
        <f t="shared" si="7"/>
        <v>76034916.609999999</v>
      </c>
      <c r="N87" s="21">
        <v>128</v>
      </c>
      <c r="O87" s="21">
        <v>37237141.600000001</v>
      </c>
      <c r="P87" s="21">
        <v>56</v>
      </c>
      <c r="Q87" s="21">
        <v>70441731.379999995</v>
      </c>
      <c r="R87" s="21">
        <f t="shared" si="23"/>
        <v>184</v>
      </c>
      <c r="S87" s="21">
        <f t="shared" si="24"/>
        <v>107678872.97999999</v>
      </c>
      <c r="T87" s="21">
        <f t="shared" si="8"/>
        <v>885</v>
      </c>
      <c r="U87" s="21">
        <f t="shared" si="9"/>
        <v>183713789.58999997</v>
      </c>
      <c r="V87" s="11"/>
    </row>
    <row r="88" spans="1:22" s="5" customFormat="1" x14ac:dyDescent="0.2">
      <c r="A88" s="17">
        <v>81</v>
      </c>
      <c r="B88" s="30" t="s">
        <v>171</v>
      </c>
      <c r="C88" s="1" t="s">
        <v>172</v>
      </c>
      <c r="D88" s="22">
        <v>14</v>
      </c>
      <c r="E88" s="22">
        <v>18438326.859999999</v>
      </c>
      <c r="F88" s="22">
        <v>16</v>
      </c>
      <c r="G88" s="22">
        <v>6810843.8099999996</v>
      </c>
      <c r="H88" s="22">
        <v>33</v>
      </c>
      <c r="I88" s="22">
        <v>16530476.939999999</v>
      </c>
      <c r="J88" s="22">
        <v>169</v>
      </c>
      <c r="K88" s="22">
        <v>3273648.12</v>
      </c>
      <c r="L88" s="20">
        <f t="shared" si="6"/>
        <v>232</v>
      </c>
      <c r="M88" s="20">
        <f t="shared" si="7"/>
        <v>45053295.729999997</v>
      </c>
      <c r="N88" s="22">
        <v>9</v>
      </c>
      <c r="O88" s="22">
        <v>20880690</v>
      </c>
      <c r="P88" s="22">
        <v>17</v>
      </c>
      <c r="Q88" s="22">
        <v>86155652.620000005</v>
      </c>
      <c r="R88" s="20">
        <f t="shared" si="23"/>
        <v>26</v>
      </c>
      <c r="S88" s="20">
        <f t="shared" si="24"/>
        <v>107036342.62</v>
      </c>
      <c r="T88" s="20">
        <f t="shared" si="8"/>
        <v>258</v>
      </c>
      <c r="U88" s="20">
        <f t="shared" si="9"/>
        <v>152089638.34999999</v>
      </c>
      <c r="V88" s="11"/>
    </row>
    <row r="89" spans="1:22" s="5" customFormat="1" x14ac:dyDescent="0.2">
      <c r="A89" s="14">
        <v>82</v>
      </c>
      <c r="B89" s="15" t="s">
        <v>215</v>
      </c>
      <c r="C89" s="16" t="s">
        <v>216</v>
      </c>
      <c r="D89" s="21">
        <v>6</v>
      </c>
      <c r="E89" s="21">
        <v>744188.93</v>
      </c>
      <c r="F89" s="21">
        <v>476</v>
      </c>
      <c r="G89" s="21">
        <v>54289205.990000002</v>
      </c>
      <c r="H89" s="21">
        <v>128</v>
      </c>
      <c r="I89" s="21">
        <v>1395411.4</v>
      </c>
      <c r="J89" s="21">
        <v>691</v>
      </c>
      <c r="K89" s="21">
        <v>13715120.58</v>
      </c>
      <c r="L89" s="21">
        <f t="shared" si="6"/>
        <v>1301</v>
      </c>
      <c r="M89" s="21">
        <f t="shared" si="7"/>
        <v>70143926.900000006</v>
      </c>
      <c r="N89" s="21">
        <v>1145</v>
      </c>
      <c r="O89" s="21">
        <v>70247234.209999993</v>
      </c>
      <c r="P89" s="21">
        <v>168</v>
      </c>
      <c r="Q89" s="21">
        <v>4352421.87</v>
      </c>
      <c r="R89" s="21">
        <f t="shared" si="23"/>
        <v>1313</v>
      </c>
      <c r="S89" s="21">
        <f t="shared" si="24"/>
        <v>74599656.079999998</v>
      </c>
      <c r="T89" s="21">
        <f t="shared" si="8"/>
        <v>2614</v>
      </c>
      <c r="U89" s="21">
        <f t="shared" si="9"/>
        <v>144743582.98000002</v>
      </c>
      <c r="V89" s="11"/>
    </row>
    <row r="90" spans="1:22" s="5" customFormat="1" x14ac:dyDescent="0.2">
      <c r="A90" s="17">
        <v>83</v>
      </c>
      <c r="B90" s="30" t="s">
        <v>177</v>
      </c>
      <c r="C90" s="1" t="s">
        <v>178</v>
      </c>
      <c r="D90" s="22">
        <v>153</v>
      </c>
      <c r="E90" s="22">
        <v>18887987.5</v>
      </c>
      <c r="F90" s="22">
        <v>323</v>
      </c>
      <c r="G90" s="22">
        <v>18289321.52</v>
      </c>
      <c r="H90" s="22">
        <v>2386</v>
      </c>
      <c r="I90" s="22">
        <v>8203842.5999999996</v>
      </c>
      <c r="J90" s="22">
        <v>9334</v>
      </c>
      <c r="K90" s="22">
        <v>31059019.449999999</v>
      </c>
      <c r="L90" s="20">
        <f t="shared" si="6"/>
        <v>12196</v>
      </c>
      <c r="M90" s="20">
        <f t="shared" si="7"/>
        <v>76440171.069999993</v>
      </c>
      <c r="N90" s="22">
        <v>2367</v>
      </c>
      <c r="O90" s="22">
        <v>44640287.979999997</v>
      </c>
      <c r="P90" s="22">
        <v>342</v>
      </c>
      <c r="Q90" s="22">
        <v>22379867.579999998</v>
      </c>
      <c r="R90" s="20">
        <f t="shared" si="23"/>
        <v>2709</v>
      </c>
      <c r="S90" s="20">
        <f t="shared" si="24"/>
        <v>67020155.559999995</v>
      </c>
      <c r="T90" s="20">
        <f t="shared" si="8"/>
        <v>14905</v>
      </c>
      <c r="U90" s="20">
        <f t="shared" si="9"/>
        <v>143460326.63</v>
      </c>
      <c r="V90" s="11"/>
    </row>
    <row r="91" spans="1:22" s="5" customFormat="1" x14ac:dyDescent="0.2">
      <c r="A91" s="14">
        <v>84</v>
      </c>
      <c r="B91" s="29" t="s">
        <v>190</v>
      </c>
      <c r="C91" s="16" t="s">
        <v>191</v>
      </c>
      <c r="D91" s="21">
        <v>113</v>
      </c>
      <c r="E91" s="21">
        <v>19609693.890000001</v>
      </c>
      <c r="F91" s="21">
        <v>106</v>
      </c>
      <c r="G91" s="21">
        <v>14076301.460000001</v>
      </c>
      <c r="H91" s="21">
        <v>705</v>
      </c>
      <c r="I91" s="21">
        <v>14247789.949999999</v>
      </c>
      <c r="J91" s="21">
        <v>791</v>
      </c>
      <c r="K91" s="21">
        <v>51530947.090000004</v>
      </c>
      <c r="L91" s="21">
        <f t="shared" si="6"/>
        <v>1715</v>
      </c>
      <c r="M91" s="21">
        <f t="shared" si="7"/>
        <v>99464732.390000001</v>
      </c>
      <c r="N91" s="21">
        <v>22</v>
      </c>
      <c r="O91" s="21">
        <v>34688370</v>
      </c>
      <c r="P91" s="21">
        <v>2</v>
      </c>
      <c r="Q91" s="21">
        <v>2212480</v>
      </c>
      <c r="R91" s="21">
        <f t="shared" si="23"/>
        <v>24</v>
      </c>
      <c r="S91" s="21">
        <f t="shared" si="24"/>
        <v>36900850</v>
      </c>
      <c r="T91" s="21">
        <f t="shared" si="8"/>
        <v>1739</v>
      </c>
      <c r="U91" s="21">
        <f t="shared" si="9"/>
        <v>136365582.38999999</v>
      </c>
      <c r="V91" s="11"/>
    </row>
    <row r="92" spans="1:22" s="5" customFormat="1" x14ac:dyDescent="0.2">
      <c r="A92" s="17">
        <v>85</v>
      </c>
      <c r="B92" s="30" t="s">
        <v>205</v>
      </c>
      <c r="C92" s="1" t="s">
        <v>206</v>
      </c>
      <c r="D92" s="22">
        <v>45</v>
      </c>
      <c r="E92" s="22">
        <v>5671786.7199999997</v>
      </c>
      <c r="F92" s="22">
        <v>31</v>
      </c>
      <c r="G92" s="22">
        <v>651245.34</v>
      </c>
      <c r="H92" s="22">
        <v>7</v>
      </c>
      <c r="I92" s="22">
        <v>456375.52</v>
      </c>
      <c r="J92" s="22">
        <v>92</v>
      </c>
      <c r="K92" s="22">
        <v>62527791.93</v>
      </c>
      <c r="L92" s="20">
        <f t="shared" si="6"/>
        <v>175</v>
      </c>
      <c r="M92" s="20">
        <f t="shared" si="7"/>
        <v>69307199.510000005</v>
      </c>
      <c r="N92" s="22">
        <v>12</v>
      </c>
      <c r="O92" s="22">
        <v>56453300</v>
      </c>
      <c r="P92" s="22">
        <v>4</v>
      </c>
      <c r="Q92" s="22">
        <v>10203661</v>
      </c>
      <c r="R92" s="20">
        <f t="shared" si="23"/>
        <v>16</v>
      </c>
      <c r="S92" s="20">
        <f t="shared" si="24"/>
        <v>66656961</v>
      </c>
      <c r="T92" s="20">
        <f t="shared" si="8"/>
        <v>191</v>
      </c>
      <c r="U92" s="20">
        <f t="shared" si="9"/>
        <v>135964160.50999999</v>
      </c>
      <c r="V92" s="11"/>
    </row>
    <row r="93" spans="1:22" s="5" customFormat="1" x14ac:dyDescent="0.2">
      <c r="A93" s="14">
        <v>86</v>
      </c>
      <c r="B93" s="29" t="s">
        <v>183</v>
      </c>
      <c r="C93" s="16" t="s">
        <v>184</v>
      </c>
      <c r="D93" s="21">
        <v>13</v>
      </c>
      <c r="E93" s="21">
        <v>1458074.94</v>
      </c>
      <c r="F93" s="21">
        <v>233</v>
      </c>
      <c r="G93" s="21">
        <v>23251449.530000001</v>
      </c>
      <c r="H93" s="21">
        <v>553</v>
      </c>
      <c r="I93" s="21">
        <v>10939545.300000001</v>
      </c>
      <c r="J93" s="21">
        <v>3421</v>
      </c>
      <c r="K93" s="21">
        <v>33503835.600000001</v>
      </c>
      <c r="L93" s="21">
        <f t="shared" si="6"/>
        <v>4220</v>
      </c>
      <c r="M93" s="21">
        <f t="shared" si="7"/>
        <v>69152905.370000005</v>
      </c>
      <c r="N93" s="21">
        <v>2227</v>
      </c>
      <c r="O93" s="21">
        <v>50915137.310000002</v>
      </c>
      <c r="P93" s="21">
        <v>429</v>
      </c>
      <c r="Q93" s="21">
        <v>6558606.1600000001</v>
      </c>
      <c r="R93" s="21">
        <f t="shared" si="23"/>
        <v>2656</v>
      </c>
      <c r="S93" s="21">
        <f t="shared" si="24"/>
        <v>57473743.469999999</v>
      </c>
      <c r="T93" s="21">
        <f t="shared" si="8"/>
        <v>6876</v>
      </c>
      <c r="U93" s="21">
        <f t="shared" si="9"/>
        <v>126626648.84</v>
      </c>
      <c r="V93" s="11"/>
    </row>
    <row r="94" spans="1:22" s="5" customFormat="1" x14ac:dyDescent="0.2">
      <c r="A94" s="17">
        <v>87</v>
      </c>
      <c r="B94" s="30" t="s">
        <v>187</v>
      </c>
      <c r="C94" s="1" t="s">
        <v>325</v>
      </c>
      <c r="D94" s="22">
        <v>14</v>
      </c>
      <c r="E94" s="22">
        <v>975315.11</v>
      </c>
      <c r="F94" s="22">
        <v>226</v>
      </c>
      <c r="G94" s="22">
        <v>21580383.620000001</v>
      </c>
      <c r="H94" s="22">
        <v>1207</v>
      </c>
      <c r="I94" s="22">
        <v>8832818.3399999999</v>
      </c>
      <c r="J94" s="22">
        <v>1611</v>
      </c>
      <c r="K94" s="22">
        <v>29902025.68</v>
      </c>
      <c r="L94" s="20">
        <f t="shared" si="6"/>
        <v>3058</v>
      </c>
      <c r="M94" s="20">
        <f t="shared" si="7"/>
        <v>61290542.75</v>
      </c>
      <c r="N94" s="22">
        <v>1577</v>
      </c>
      <c r="O94" s="22">
        <v>52424429.710000001</v>
      </c>
      <c r="P94" s="22">
        <v>408</v>
      </c>
      <c r="Q94" s="22">
        <v>10748058.970000001</v>
      </c>
      <c r="R94" s="20">
        <f t="shared" si="23"/>
        <v>1985</v>
      </c>
      <c r="S94" s="20">
        <f t="shared" si="24"/>
        <v>63172488.68</v>
      </c>
      <c r="T94" s="20">
        <f t="shared" si="8"/>
        <v>5043</v>
      </c>
      <c r="U94" s="20">
        <f t="shared" si="9"/>
        <v>124463031.43000001</v>
      </c>
      <c r="V94" s="11"/>
    </row>
    <row r="95" spans="1:22" s="5" customFormat="1" x14ac:dyDescent="0.2">
      <c r="A95" s="14">
        <v>88</v>
      </c>
      <c r="B95" s="29" t="s">
        <v>167</v>
      </c>
      <c r="C95" s="16" t="s">
        <v>168</v>
      </c>
      <c r="D95" s="21">
        <v>14</v>
      </c>
      <c r="E95" s="21">
        <v>4332879.1900000004</v>
      </c>
      <c r="F95" s="21">
        <v>141</v>
      </c>
      <c r="G95" s="21">
        <v>16544797.49</v>
      </c>
      <c r="H95" s="21">
        <v>280</v>
      </c>
      <c r="I95" s="21">
        <v>16274826.279999999</v>
      </c>
      <c r="J95" s="21">
        <v>582</v>
      </c>
      <c r="K95" s="21">
        <v>25730828.969999999</v>
      </c>
      <c r="L95" s="21">
        <f t="shared" si="6"/>
        <v>1017</v>
      </c>
      <c r="M95" s="21">
        <f t="shared" si="7"/>
        <v>62883331.93</v>
      </c>
      <c r="N95" s="21">
        <v>261</v>
      </c>
      <c r="O95" s="21">
        <v>37693061.399999999</v>
      </c>
      <c r="P95" s="21">
        <v>69</v>
      </c>
      <c r="Q95" s="21">
        <v>16052000</v>
      </c>
      <c r="R95" s="21">
        <f t="shared" si="23"/>
        <v>330</v>
      </c>
      <c r="S95" s="21">
        <f t="shared" si="24"/>
        <v>53745061.399999999</v>
      </c>
      <c r="T95" s="21">
        <f t="shared" si="8"/>
        <v>1347</v>
      </c>
      <c r="U95" s="21">
        <f t="shared" si="9"/>
        <v>116628393.33</v>
      </c>
      <c r="V95" s="11"/>
    </row>
    <row r="96" spans="1:22" s="5" customFormat="1" x14ac:dyDescent="0.2">
      <c r="A96" s="17">
        <v>89</v>
      </c>
      <c r="B96" s="30" t="s">
        <v>236</v>
      </c>
      <c r="C96" s="1" t="s">
        <v>237</v>
      </c>
      <c r="D96" s="22">
        <v>50</v>
      </c>
      <c r="E96" s="22">
        <v>18711919.68</v>
      </c>
      <c r="F96" s="22">
        <v>51</v>
      </c>
      <c r="G96" s="22">
        <v>12978873.560000001</v>
      </c>
      <c r="H96" s="22">
        <v>37</v>
      </c>
      <c r="I96" s="22">
        <v>883232.15</v>
      </c>
      <c r="J96" s="22">
        <v>104</v>
      </c>
      <c r="K96" s="22">
        <v>9443176</v>
      </c>
      <c r="L96" s="20">
        <f t="shared" si="6"/>
        <v>242</v>
      </c>
      <c r="M96" s="20">
        <f t="shared" si="7"/>
        <v>42017201.390000001</v>
      </c>
      <c r="N96" s="22">
        <v>26</v>
      </c>
      <c r="O96" s="22">
        <v>26902810.18</v>
      </c>
      <c r="P96" s="22">
        <v>29</v>
      </c>
      <c r="Q96" s="22">
        <v>22337396.399999999</v>
      </c>
      <c r="R96" s="20">
        <f t="shared" si="23"/>
        <v>55</v>
      </c>
      <c r="S96" s="20">
        <f t="shared" si="24"/>
        <v>49240206.579999998</v>
      </c>
      <c r="T96" s="20">
        <f t="shared" si="8"/>
        <v>297</v>
      </c>
      <c r="U96" s="20">
        <f t="shared" si="9"/>
        <v>91257407.969999999</v>
      </c>
      <c r="V96" s="11"/>
    </row>
    <row r="97" spans="1:22" s="5" customFormat="1" x14ac:dyDescent="0.2">
      <c r="A97" s="14">
        <v>90</v>
      </c>
      <c r="B97" s="15" t="s">
        <v>251</v>
      </c>
      <c r="C97" s="16" t="s">
        <v>252</v>
      </c>
      <c r="D97" s="21"/>
      <c r="E97" s="21"/>
      <c r="F97" s="21">
        <v>8</v>
      </c>
      <c r="G97" s="21">
        <v>1278567.05</v>
      </c>
      <c r="H97" s="21">
        <v>6213</v>
      </c>
      <c r="I97" s="21">
        <v>3222322.63</v>
      </c>
      <c r="J97" s="21">
        <v>7941</v>
      </c>
      <c r="K97" s="21">
        <v>11090214.449999999</v>
      </c>
      <c r="L97" s="21">
        <f t="shared" si="6"/>
        <v>14162</v>
      </c>
      <c r="M97" s="21">
        <f t="shared" si="7"/>
        <v>15591104.129999999</v>
      </c>
      <c r="N97" s="21">
        <v>2486</v>
      </c>
      <c r="O97" s="21">
        <v>40318138.049999997</v>
      </c>
      <c r="P97" s="21">
        <v>229</v>
      </c>
      <c r="Q97" s="21">
        <v>31152043.859999999</v>
      </c>
      <c r="R97" s="21">
        <f t="shared" si="23"/>
        <v>2715</v>
      </c>
      <c r="S97" s="21">
        <f t="shared" si="24"/>
        <v>71470181.909999996</v>
      </c>
      <c r="T97" s="21">
        <f t="shared" si="8"/>
        <v>16877</v>
      </c>
      <c r="U97" s="21">
        <f t="shared" si="9"/>
        <v>87061286.039999992</v>
      </c>
      <c r="V97" s="11"/>
    </row>
    <row r="98" spans="1:22" s="5" customFormat="1" x14ac:dyDescent="0.2">
      <c r="A98" s="17">
        <v>91</v>
      </c>
      <c r="B98" s="30" t="s">
        <v>185</v>
      </c>
      <c r="C98" s="1" t="s">
        <v>186</v>
      </c>
      <c r="D98" s="22"/>
      <c r="E98" s="22"/>
      <c r="F98" s="22">
        <v>2</v>
      </c>
      <c r="G98" s="22">
        <v>9714593.5099999998</v>
      </c>
      <c r="H98" s="22">
        <v>2</v>
      </c>
      <c r="I98" s="22">
        <v>1500000.05</v>
      </c>
      <c r="J98" s="22">
        <v>29</v>
      </c>
      <c r="K98" s="22">
        <v>26234036.170000002</v>
      </c>
      <c r="L98" s="20">
        <f t="shared" si="6"/>
        <v>33</v>
      </c>
      <c r="M98" s="20">
        <f t="shared" si="7"/>
        <v>37448629.730000004</v>
      </c>
      <c r="N98" s="22">
        <v>24</v>
      </c>
      <c r="O98" s="22">
        <v>39960404.460000001</v>
      </c>
      <c r="P98" s="22">
        <v>3</v>
      </c>
      <c r="Q98" s="22">
        <v>5500000</v>
      </c>
      <c r="R98" s="20">
        <f t="shared" si="23"/>
        <v>27</v>
      </c>
      <c r="S98" s="20">
        <f t="shared" si="24"/>
        <v>45460404.460000001</v>
      </c>
      <c r="T98" s="20">
        <f t="shared" si="8"/>
        <v>60</v>
      </c>
      <c r="U98" s="20">
        <f t="shared" si="9"/>
        <v>82909034.189999998</v>
      </c>
      <c r="V98" s="11"/>
    </row>
    <row r="99" spans="1:22" s="5" customFormat="1" x14ac:dyDescent="0.2">
      <c r="A99" s="14">
        <v>92</v>
      </c>
      <c r="B99" s="29" t="s">
        <v>203</v>
      </c>
      <c r="C99" s="16" t="s">
        <v>204</v>
      </c>
      <c r="D99" s="21">
        <v>4</v>
      </c>
      <c r="E99" s="21">
        <v>307876.03000000003</v>
      </c>
      <c r="F99" s="21">
        <v>272</v>
      </c>
      <c r="G99" s="21">
        <v>14034618.939999999</v>
      </c>
      <c r="H99" s="21">
        <v>580</v>
      </c>
      <c r="I99" s="21">
        <v>3662495.47</v>
      </c>
      <c r="J99" s="21">
        <v>2662</v>
      </c>
      <c r="K99" s="21">
        <v>24130229.190000001</v>
      </c>
      <c r="L99" s="21">
        <f t="shared" si="6"/>
        <v>3518</v>
      </c>
      <c r="M99" s="21">
        <f t="shared" si="7"/>
        <v>42135219.629999995</v>
      </c>
      <c r="N99" s="21">
        <v>781</v>
      </c>
      <c r="O99" s="21">
        <v>36697575.560000002</v>
      </c>
      <c r="P99" s="21">
        <v>47</v>
      </c>
      <c r="Q99" s="21">
        <v>2496646.7999999998</v>
      </c>
      <c r="R99" s="21">
        <f t="shared" si="23"/>
        <v>828</v>
      </c>
      <c r="S99" s="21">
        <f t="shared" si="24"/>
        <v>39194222.359999999</v>
      </c>
      <c r="T99" s="21">
        <f t="shared" si="8"/>
        <v>4346</v>
      </c>
      <c r="U99" s="21">
        <f t="shared" si="9"/>
        <v>81329441.989999995</v>
      </c>
      <c r="V99" s="11"/>
    </row>
    <row r="100" spans="1:22" s="5" customFormat="1" x14ac:dyDescent="0.2">
      <c r="A100" s="17">
        <v>93</v>
      </c>
      <c r="B100" s="30" t="s">
        <v>207</v>
      </c>
      <c r="C100" s="1" t="s">
        <v>208</v>
      </c>
      <c r="D100" s="22">
        <v>1</v>
      </c>
      <c r="E100" s="22">
        <v>645000</v>
      </c>
      <c r="F100" s="22">
        <v>7</v>
      </c>
      <c r="G100" s="22">
        <v>2902749.57</v>
      </c>
      <c r="H100" s="22">
        <v>13</v>
      </c>
      <c r="I100" s="22">
        <v>14574642.57</v>
      </c>
      <c r="J100" s="22">
        <v>132</v>
      </c>
      <c r="K100" s="22">
        <v>18510180.030000001</v>
      </c>
      <c r="L100" s="20">
        <f t="shared" si="6"/>
        <v>153</v>
      </c>
      <c r="M100" s="20">
        <f t="shared" si="7"/>
        <v>36632572.170000002</v>
      </c>
      <c r="N100" s="22">
        <v>3</v>
      </c>
      <c r="O100" s="22">
        <v>19000000</v>
      </c>
      <c r="P100" s="22">
        <v>1</v>
      </c>
      <c r="Q100" s="22">
        <v>15000000</v>
      </c>
      <c r="R100" s="20">
        <f t="shared" si="23"/>
        <v>4</v>
      </c>
      <c r="S100" s="20">
        <f t="shared" si="24"/>
        <v>34000000</v>
      </c>
      <c r="T100" s="20">
        <f t="shared" si="8"/>
        <v>157</v>
      </c>
      <c r="U100" s="20">
        <f t="shared" si="9"/>
        <v>70632572.170000002</v>
      </c>
      <c r="V100" s="11"/>
    </row>
    <row r="101" spans="1:22" s="5" customFormat="1" x14ac:dyDescent="0.2">
      <c r="A101" s="14">
        <v>94</v>
      </c>
      <c r="B101" s="29" t="s">
        <v>225</v>
      </c>
      <c r="C101" s="16" t="s">
        <v>329</v>
      </c>
      <c r="D101" s="21">
        <v>11</v>
      </c>
      <c r="E101" s="21">
        <v>148392.82999999999</v>
      </c>
      <c r="F101" s="21">
        <v>114</v>
      </c>
      <c r="G101" s="21">
        <v>6728030.29</v>
      </c>
      <c r="H101" s="21">
        <v>232</v>
      </c>
      <c r="I101" s="21">
        <v>2572398.4500000002</v>
      </c>
      <c r="J101" s="21">
        <v>1236</v>
      </c>
      <c r="K101" s="21">
        <v>24305643.559999999</v>
      </c>
      <c r="L101" s="21">
        <f t="shared" si="6"/>
        <v>1593</v>
      </c>
      <c r="M101" s="21">
        <f t="shared" si="7"/>
        <v>33754465.129999995</v>
      </c>
      <c r="N101" s="21">
        <v>1198</v>
      </c>
      <c r="O101" s="21">
        <v>31337832.539999999</v>
      </c>
      <c r="P101" s="21">
        <v>264</v>
      </c>
      <c r="Q101" s="21">
        <v>3029231.62</v>
      </c>
      <c r="R101" s="21">
        <f t="shared" si="23"/>
        <v>1462</v>
      </c>
      <c r="S101" s="21">
        <f t="shared" si="24"/>
        <v>34367064.159999996</v>
      </c>
      <c r="T101" s="21">
        <f t="shared" si="8"/>
        <v>3055</v>
      </c>
      <c r="U101" s="21">
        <f t="shared" si="9"/>
        <v>68121529.289999992</v>
      </c>
      <c r="V101" s="11"/>
    </row>
    <row r="102" spans="1:22" s="5" customFormat="1" x14ac:dyDescent="0.2">
      <c r="A102" s="17">
        <v>95</v>
      </c>
      <c r="B102" s="30" t="s">
        <v>232</v>
      </c>
      <c r="C102" s="1" t="s">
        <v>233</v>
      </c>
      <c r="D102" s="22">
        <v>2</v>
      </c>
      <c r="E102" s="22">
        <v>198295.09</v>
      </c>
      <c r="F102" s="22">
        <v>2</v>
      </c>
      <c r="G102" s="22">
        <v>104426.68</v>
      </c>
      <c r="H102" s="22">
        <v>3954</v>
      </c>
      <c r="I102" s="22">
        <v>2186455.0699999998</v>
      </c>
      <c r="J102" s="22">
        <v>7165</v>
      </c>
      <c r="K102" s="22">
        <v>7761728.2400000002</v>
      </c>
      <c r="L102" s="20">
        <f t="shared" si="6"/>
        <v>11123</v>
      </c>
      <c r="M102" s="20">
        <f t="shared" si="7"/>
        <v>10250905.08</v>
      </c>
      <c r="N102" s="22">
        <v>1177</v>
      </c>
      <c r="O102" s="22">
        <v>31053323.190000001</v>
      </c>
      <c r="P102" s="22">
        <v>252</v>
      </c>
      <c r="Q102" s="22">
        <v>25568582.280000001</v>
      </c>
      <c r="R102" s="20">
        <f t="shared" si="23"/>
        <v>1429</v>
      </c>
      <c r="S102" s="20">
        <f t="shared" si="24"/>
        <v>56621905.469999999</v>
      </c>
      <c r="T102" s="20">
        <f t="shared" si="8"/>
        <v>12552</v>
      </c>
      <c r="U102" s="20">
        <f t="shared" si="9"/>
        <v>66872810.549999997</v>
      </c>
      <c r="V102" s="11"/>
    </row>
    <row r="103" spans="1:22" s="5" customFormat="1" x14ac:dyDescent="0.2">
      <c r="A103" s="14">
        <v>96</v>
      </c>
      <c r="B103" s="29" t="s">
        <v>192</v>
      </c>
      <c r="C103" s="16" t="s">
        <v>193</v>
      </c>
      <c r="D103" s="21">
        <v>11</v>
      </c>
      <c r="E103" s="21">
        <v>295369.67</v>
      </c>
      <c r="F103" s="21">
        <v>456</v>
      </c>
      <c r="G103" s="21">
        <v>22528118.43</v>
      </c>
      <c r="H103" s="21">
        <v>206</v>
      </c>
      <c r="I103" s="21">
        <v>4570417.57</v>
      </c>
      <c r="J103" s="21">
        <v>1171</v>
      </c>
      <c r="K103" s="21">
        <v>4746906.28</v>
      </c>
      <c r="L103" s="21">
        <f t="shared" si="6"/>
        <v>1844</v>
      </c>
      <c r="M103" s="21">
        <f t="shared" si="7"/>
        <v>32140811.950000003</v>
      </c>
      <c r="N103" s="21">
        <v>957</v>
      </c>
      <c r="O103" s="21">
        <v>27141113.77</v>
      </c>
      <c r="P103" s="21">
        <v>158</v>
      </c>
      <c r="Q103" s="21">
        <v>4633239.0599999996</v>
      </c>
      <c r="R103" s="21">
        <f t="shared" si="23"/>
        <v>1115</v>
      </c>
      <c r="S103" s="21">
        <f t="shared" si="24"/>
        <v>31774352.829999998</v>
      </c>
      <c r="T103" s="21">
        <f t="shared" si="8"/>
        <v>2959</v>
      </c>
      <c r="U103" s="21">
        <f t="shared" si="9"/>
        <v>63915164.780000001</v>
      </c>
      <c r="V103" s="11"/>
    </row>
    <row r="104" spans="1:22" s="5" customFormat="1" x14ac:dyDescent="0.2">
      <c r="A104" s="17">
        <v>97</v>
      </c>
      <c r="B104" s="30" t="s">
        <v>197</v>
      </c>
      <c r="C104" s="1" t="s">
        <v>198</v>
      </c>
      <c r="D104" s="22">
        <v>1</v>
      </c>
      <c r="E104" s="22">
        <v>21016.26</v>
      </c>
      <c r="F104" s="22">
        <v>222</v>
      </c>
      <c r="G104" s="22">
        <v>6662174.8899999997</v>
      </c>
      <c r="H104" s="22">
        <v>7585</v>
      </c>
      <c r="I104" s="22">
        <v>5860797.1500000004</v>
      </c>
      <c r="J104" s="22">
        <v>9411</v>
      </c>
      <c r="K104" s="22">
        <v>17437180.760000002</v>
      </c>
      <c r="L104" s="20">
        <f t="shared" si="6"/>
        <v>17219</v>
      </c>
      <c r="M104" s="20">
        <f t="shared" si="7"/>
        <v>29981169.060000002</v>
      </c>
      <c r="N104" s="22">
        <v>2255</v>
      </c>
      <c r="O104" s="22">
        <v>26022469.670000002</v>
      </c>
      <c r="P104" s="22">
        <v>152</v>
      </c>
      <c r="Q104" s="22">
        <v>7785529.0899999999</v>
      </c>
      <c r="R104" s="20">
        <f t="shared" si="23"/>
        <v>2407</v>
      </c>
      <c r="S104" s="20">
        <f t="shared" si="24"/>
        <v>33807998.760000005</v>
      </c>
      <c r="T104" s="20">
        <f t="shared" si="8"/>
        <v>19626</v>
      </c>
      <c r="U104" s="20">
        <f t="shared" si="9"/>
        <v>63789167.820000008</v>
      </c>
      <c r="V104" s="11"/>
    </row>
    <row r="105" spans="1:22" s="5" customFormat="1" x14ac:dyDescent="0.2">
      <c r="A105" s="14">
        <v>98</v>
      </c>
      <c r="B105" s="15" t="s">
        <v>199</v>
      </c>
      <c r="C105" s="16" t="s">
        <v>200</v>
      </c>
      <c r="D105" s="21"/>
      <c r="E105" s="21"/>
      <c r="F105" s="21">
        <v>23</v>
      </c>
      <c r="G105" s="21">
        <v>2477945.59</v>
      </c>
      <c r="H105" s="21">
        <v>10975</v>
      </c>
      <c r="I105" s="21">
        <v>8538046.9700000007</v>
      </c>
      <c r="J105" s="21">
        <v>16523</v>
      </c>
      <c r="K105" s="21">
        <v>24197629.969999999</v>
      </c>
      <c r="L105" s="21">
        <f t="shared" si="6"/>
        <v>27521</v>
      </c>
      <c r="M105" s="21">
        <f t="shared" si="7"/>
        <v>35213622.530000001</v>
      </c>
      <c r="N105" s="21">
        <v>1794</v>
      </c>
      <c r="O105" s="21">
        <v>22973701.489999998</v>
      </c>
      <c r="P105" s="21">
        <v>396</v>
      </c>
      <c r="Q105" s="21">
        <v>4928572.7300000004</v>
      </c>
      <c r="R105" s="21">
        <f t="shared" si="23"/>
        <v>2190</v>
      </c>
      <c r="S105" s="21">
        <f t="shared" si="24"/>
        <v>27902274.219999999</v>
      </c>
      <c r="T105" s="21">
        <f t="shared" si="8"/>
        <v>29711</v>
      </c>
      <c r="U105" s="21">
        <f t="shared" si="9"/>
        <v>63115896.75</v>
      </c>
      <c r="V105" s="11"/>
    </row>
    <row r="106" spans="1:22" s="5" customFormat="1" x14ac:dyDescent="0.2">
      <c r="A106" s="17">
        <v>99</v>
      </c>
      <c r="B106" s="30" t="s">
        <v>201</v>
      </c>
      <c r="C106" s="1" t="s">
        <v>202</v>
      </c>
      <c r="D106" s="22"/>
      <c r="E106" s="22"/>
      <c r="F106" s="22"/>
      <c r="G106" s="22"/>
      <c r="H106" s="22">
        <v>54661</v>
      </c>
      <c r="I106" s="22">
        <v>12601336.73</v>
      </c>
      <c r="J106" s="22">
        <v>48898</v>
      </c>
      <c r="K106" s="22">
        <v>24663583.460000001</v>
      </c>
      <c r="L106" s="20">
        <f t="shared" si="6"/>
        <v>103559</v>
      </c>
      <c r="M106" s="20">
        <f t="shared" si="7"/>
        <v>37264920.189999998</v>
      </c>
      <c r="N106" s="22">
        <v>1326</v>
      </c>
      <c r="O106" s="22">
        <v>16466386</v>
      </c>
      <c r="P106" s="22">
        <v>23</v>
      </c>
      <c r="Q106" s="22">
        <v>4397548.03</v>
      </c>
      <c r="R106" s="20">
        <f t="shared" si="23"/>
        <v>1349</v>
      </c>
      <c r="S106" s="20">
        <f t="shared" si="24"/>
        <v>20863934.030000001</v>
      </c>
      <c r="T106" s="20">
        <f t="shared" si="8"/>
        <v>104908</v>
      </c>
      <c r="U106" s="20">
        <f t="shared" si="9"/>
        <v>58128854.219999999</v>
      </c>
      <c r="V106" s="11"/>
    </row>
    <row r="107" spans="1:22" s="5" customFormat="1" x14ac:dyDescent="0.2">
      <c r="A107" s="14">
        <v>100</v>
      </c>
      <c r="B107" s="29" t="s">
        <v>253</v>
      </c>
      <c r="C107" s="16" t="s">
        <v>326</v>
      </c>
      <c r="D107" s="21">
        <v>8</v>
      </c>
      <c r="E107" s="21">
        <v>539932.56999999995</v>
      </c>
      <c r="F107" s="21">
        <v>288</v>
      </c>
      <c r="G107" s="21">
        <v>4666477.68</v>
      </c>
      <c r="H107" s="21">
        <v>5379</v>
      </c>
      <c r="I107" s="21">
        <v>6922813.4699999997</v>
      </c>
      <c r="J107" s="21">
        <v>851</v>
      </c>
      <c r="K107" s="21">
        <v>16534607</v>
      </c>
      <c r="L107" s="21">
        <f t="shared" si="6"/>
        <v>6526</v>
      </c>
      <c r="M107" s="21">
        <f t="shared" si="7"/>
        <v>28663830.719999999</v>
      </c>
      <c r="N107" s="21">
        <v>457</v>
      </c>
      <c r="O107" s="21">
        <v>17831572.199999999</v>
      </c>
      <c r="P107" s="21">
        <v>192</v>
      </c>
      <c r="Q107" s="21">
        <v>4085759.95</v>
      </c>
      <c r="R107" s="21">
        <f t="shared" si="23"/>
        <v>649</v>
      </c>
      <c r="S107" s="21">
        <f t="shared" si="24"/>
        <v>21917332.149999999</v>
      </c>
      <c r="T107" s="21">
        <f t="shared" si="8"/>
        <v>7175</v>
      </c>
      <c r="U107" s="21">
        <f t="shared" si="9"/>
        <v>50581162.869999997</v>
      </c>
      <c r="V107" s="11"/>
    </row>
    <row r="108" spans="1:22" s="5" customFormat="1" x14ac:dyDescent="0.2">
      <c r="A108" s="17">
        <v>101</v>
      </c>
      <c r="B108" s="30" t="s">
        <v>256</v>
      </c>
      <c r="C108" s="1" t="s">
        <v>257</v>
      </c>
      <c r="D108" s="22">
        <v>17</v>
      </c>
      <c r="E108" s="22">
        <v>2669491.38</v>
      </c>
      <c r="F108" s="22">
        <v>162</v>
      </c>
      <c r="G108" s="22">
        <v>8358261.7999999998</v>
      </c>
      <c r="H108" s="22">
        <v>114</v>
      </c>
      <c r="I108" s="22">
        <v>4225406.3</v>
      </c>
      <c r="J108" s="22">
        <v>194</v>
      </c>
      <c r="K108" s="22">
        <v>8568852.6899999995</v>
      </c>
      <c r="L108" s="20">
        <f t="shared" si="6"/>
        <v>487</v>
      </c>
      <c r="M108" s="20">
        <f t="shared" si="7"/>
        <v>23822012.170000002</v>
      </c>
      <c r="N108" s="22">
        <v>313</v>
      </c>
      <c r="O108" s="22">
        <v>16700875.640000001</v>
      </c>
      <c r="P108" s="22">
        <v>116</v>
      </c>
      <c r="Q108" s="22">
        <v>6668806.6100000003</v>
      </c>
      <c r="R108" s="20">
        <f t="shared" si="23"/>
        <v>429</v>
      </c>
      <c r="S108" s="20">
        <f t="shared" si="24"/>
        <v>23369682.25</v>
      </c>
      <c r="T108" s="20">
        <f t="shared" si="8"/>
        <v>916</v>
      </c>
      <c r="U108" s="20">
        <f t="shared" si="9"/>
        <v>47191694.420000002</v>
      </c>
      <c r="V108" s="11"/>
    </row>
    <row r="109" spans="1:22" s="5" customFormat="1" x14ac:dyDescent="0.2">
      <c r="A109" s="14">
        <v>102</v>
      </c>
      <c r="B109" s="29" t="s">
        <v>211</v>
      </c>
      <c r="C109" s="16" t="s">
        <v>212</v>
      </c>
      <c r="D109" s="21"/>
      <c r="E109" s="21"/>
      <c r="F109" s="21"/>
      <c r="G109" s="21"/>
      <c r="H109" s="21">
        <v>3549</v>
      </c>
      <c r="I109" s="21">
        <v>1482748.49</v>
      </c>
      <c r="J109" s="21">
        <v>2461</v>
      </c>
      <c r="K109" s="21">
        <v>2211374.27</v>
      </c>
      <c r="L109" s="21">
        <f t="shared" si="6"/>
        <v>6010</v>
      </c>
      <c r="M109" s="21">
        <f t="shared" si="7"/>
        <v>3694122.76</v>
      </c>
      <c r="N109" s="21">
        <v>173</v>
      </c>
      <c r="O109" s="21">
        <v>21182136.789999999</v>
      </c>
      <c r="P109" s="21">
        <v>104</v>
      </c>
      <c r="Q109" s="21">
        <v>20458507.899999999</v>
      </c>
      <c r="R109" s="21">
        <f t="shared" si="23"/>
        <v>277</v>
      </c>
      <c r="S109" s="21">
        <f t="shared" si="24"/>
        <v>41640644.689999998</v>
      </c>
      <c r="T109" s="21">
        <f t="shared" si="8"/>
        <v>6287</v>
      </c>
      <c r="U109" s="21">
        <f t="shared" si="9"/>
        <v>45334767.449999996</v>
      </c>
      <c r="V109" s="11"/>
    </row>
    <row r="110" spans="1:22" s="5" customFormat="1" x14ac:dyDescent="0.2">
      <c r="A110" s="17">
        <v>103</v>
      </c>
      <c r="B110" s="30" t="s">
        <v>310</v>
      </c>
      <c r="C110" s="1" t="s">
        <v>311</v>
      </c>
      <c r="D110" s="22"/>
      <c r="E110" s="22"/>
      <c r="F110" s="22">
        <v>75</v>
      </c>
      <c r="G110" s="22">
        <v>11467291.199999999</v>
      </c>
      <c r="H110" s="22">
        <v>12</v>
      </c>
      <c r="I110" s="22">
        <v>8890177</v>
      </c>
      <c r="J110" s="22">
        <v>87</v>
      </c>
      <c r="K110" s="22">
        <v>5657541.9900000002</v>
      </c>
      <c r="L110" s="20">
        <f t="shared" si="6"/>
        <v>174</v>
      </c>
      <c r="M110" s="20">
        <f t="shared" si="7"/>
        <v>26015010.189999998</v>
      </c>
      <c r="N110" s="22">
        <v>28</v>
      </c>
      <c r="O110" s="22">
        <v>12235817.529999999</v>
      </c>
      <c r="P110" s="22">
        <v>6</v>
      </c>
      <c r="Q110" s="22">
        <v>4001347.46</v>
      </c>
      <c r="R110" s="20">
        <f t="shared" si="23"/>
        <v>34</v>
      </c>
      <c r="S110" s="20">
        <f t="shared" si="24"/>
        <v>16237164.989999998</v>
      </c>
      <c r="T110" s="20">
        <f t="shared" si="8"/>
        <v>208</v>
      </c>
      <c r="U110" s="20">
        <f t="shared" si="9"/>
        <v>42252175.179999992</v>
      </c>
      <c r="V110" s="11"/>
    </row>
    <row r="111" spans="1:22" s="5" customFormat="1" x14ac:dyDescent="0.2">
      <c r="A111" s="14">
        <v>104</v>
      </c>
      <c r="B111" s="29" t="s">
        <v>226</v>
      </c>
      <c r="C111" s="16" t="s">
        <v>227</v>
      </c>
      <c r="D111" s="21">
        <v>17</v>
      </c>
      <c r="E111" s="21">
        <v>405681.4</v>
      </c>
      <c r="F111" s="21">
        <v>136</v>
      </c>
      <c r="G111" s="21">
        <v>3494149.94</v>
      </c>
      <c r="H111" s="21">
        <v>505</v>
      </c>
      <c r="I111" s="21">
        <v>6216499.0499999998</v>
      </c>
      <c r="J111" s="21">
        <v>2435</v>
      </c>
      <c r="K111" s="21">
        <v>13276657.539999999</v>
      </c>
      <c r="L111" s="21">
        <f t="shared" si="6"/>
        <v>3093</v>
      </c>
      <c r="M111" s="21">
        <f t="shared" si="7"/>
        <v>23392987.93</v>
      </c>
      <c r="N111" s="21">
        <v>764</v>
      </c>
      <c r="O111" s="21">
        <v>14168158.130000001</v>
      </c>
      <c r="P111" s="21">
        <v>249</v>
      </c>
      <c r="Q111" s="21">
        <v>4020587.28</v>
      </c>
      <c r="R111" s="21">
        <f t="shared" ref="R111:R168" si="49">N111+P111</f>
        <v>1013</v>
      </c>
      <c r="S111" s="21">
        <f t="shared" ref="S111:S168" si="50">O111+Q111</f>
        <v>18188745.41</v>
      </c>
      <c r="T111" s="21">
        <f t="shared" si="8"/>
        <v>4106</v>
      </c>
      <c r="U111" s="21">
        <f t="shared" si="9"/>
        <v>41581733.340000004</v>
      </c>
      <c r="V111" s="11"/>
    </row>
    <row r="112" spans="1:22" s="5" customFormat="1" x14ac:dyDescent="0.2">
      <c r="A112" s="17">
        <v>105</v>
      </c>
      <c r="B112" s="30" t="s">
        <v>228</v>
      </c>
      <c r="C112" s="1" t="s">
        <v>229</v>
      </c>
      <c r="D112" s="22"/>
      <c r="E112" s="22"/>
      <c r="F112" s="22">
        <v>2</v>
      </c>
      <c r="G112" s="22">
        <v>90511.75</v>
      </c>
      <c r="H112" s="22">
        <v>20091</v>
      </c>
      <c r="I112" s="22">
        <v>9791105.8000000007</v>
      </c>
      <c r="J112" s="22">
        <v>23041</v>
      </c>
      <c r="K112" s="22">
        <v>19798808.75</v>
      </c>
      <c r="L112" s="20">
        <f t="shared" si="6"/>
        <v>43134</v>
      </c>
      <c r="M112" s="20">
        <f t="shared" si="7"/>
        <v>29680426.300000001</v>
      </c>
      <c r="N112" s="22">
        <v>2808</v>
      </c>
      <c r="O112" s="22">
        <v>10338540.58</v>
      </c>
      <c r="P112" s="22">
        <v>14</v>
      </c>
      <c r="Q112" s="22">
        <v>435631.05</v>
      </c>
      <c r="R112" s="20">
        <f t="shared" si="49"/>
        <v>2822</v>
      </c>
      <c r="S112" s="20">
        <f t="shared" si="50"/>
        <v>10774171.630000001</v>
      </c>
      <c r="T112" s="20">
        <f t="shared" si="8"/>
        <v>45956</v>
      </c>
      <c r="U112" s="20">
        <f t="shared" si="9"/>
        <v>40454597.93</v>
      </c>
      <c r="V112" s="11"/>
    </row>
    <row r="113" spans="1:22" s="5" customFormat="1" x14ac:dyDescent="0.2">
      <c r="A113" s="14">
        <v>106</v>
      </c>
      <c r="B113" s="15" t="s">
        <v>242</v>
      </c>
      <c r="C113" s="16" t="s">
        <v>324</v>
      </c>
      <c r="D113" s="21">
        <v>13</v>
      </c>
      <c r="E113" s="21">
        <v>1852614.25</v>
      </c>
      <c r="F113" s="21">
        <v>8</v>
      </c>
      <c r="G113" s="21">
        <v>609532.59</v>
      </c>
      <c r="H113" s="21">
        <v>536</v>
      </c>
      <c r="I113" s="21">
        <v>6437209.0800000001</v>
      </c>
      <c r="J113" s="21">
        <v>704</v>
      </c>
      <c r="K113" s="21">
        <v>13637829.59</v>
      </c>
      <c r="L113" s="21">
        <f t="shared" ref="L113:L168" si="51">D113+F113+H113+J113</f>
        <v>1261</v>
      </c>
      <c r="M113" s="21">
        <f t="shared" ref="M113:M168" si="52">E113+G113+I113+K113</f>
        <v>22537185.509999998</v>
      </c>
      <c r="N113" s="21">
        <v>330</v>
      </c>
      <c r="O113" s="21">
        <v>11461722.25</v>
      </c>
      <c r="P113" s="21">
        <v>188</v>
      </c>
      <c r="Q113" s="21">
        <v>5511741.8499999996</v>
      </c>
      <c r="R113" s="21">
        <f t="shared" si="49"/>
        <v>518</v>
      </c>
      <c r="S113" s="21">
        <f t="shared" si="50"/>
        <v>16973464.100000001</v>
      </c>
      <c r="T113" s="21">
        <f t="shared" ref="T113:T168" si="53">L113+R113</f>
        <v>1779</v>
      </c>
      <c r="U113" s="21">
        <f t="shared" ref="U113:U168" si="54">M113+S113</f>
        <v>39510649.609999999</v>
      </c>
      <c r="V113" s="11"/>
    </row>
    <row r="114" spans="1:22" s="5" customFormat="1" x14ac:dyDescent="0.2">
      <c r="A114" s="17">
        <v>107</v>
      </c>
      <c r="B114" s="30" t="s">
        <v>219</v>
      </c>
      <c r="C114" s="1" t="s">
        <v>220</v>
      </c>
      <c r="D114" s="22">
        <v>156</v>
      </c>
      <c r="E114" s="22">
        <v>9992134.3399999999</v>
      </c>
      <c r="F114" s="22">
        <v>7</v>
      </c>
      <c r="G114" s="22">
        <v>129571.5</v>
      </c>
      <c r="H114" s="22">
        <v>69</v>
      </c>
      <c r="I114" s="22">
        <v>3356849.67</v>
      </c>
      <c r="J114" s="22">
        <v>332</v>
      </c>
      <c r="K114" s="22">
        <v>3908807.29</v>
      </c>
      <c r="L114" s="20">
        <f t="shared" si="51"/>
        <v>564</v>
      </c>
      <c r="M114" s="20">
        <f t="shared" si="52"/>
        <v>17387362.800000001</v>
      </c>
      <c r="N114" s="22">
        <v>16</v>
      </c>
      <c r="O114" s="22">
        <v>5801083.3399999999</v>
      </c>
      <c r="P114" s="22">
        <v>61</v>
      </c>
      <c r="Q114" s="22">
        <v>15374388.18</v>
      </c>
      <c r="R114" s="20">
        <f t="shared" si="49"/>
        <v>77</v>
      </c>
      <c r="S114" s="20">
        <f t="shared" si="50"/>
        <v>21175471.52</v>
      </c>
      <c r="T114" s="20">
        <f t="shared" si="53"/>
        <v>641</v>
      </c>
      <c r="U114" s="20">
        <f t="shared" si="54"/>
        <v>38562834.32</v>
      </c>
      <c r="V114" s="11"/>
    </row>
    <row r="115" spans="1:22" s="5" customFormat="1" x14ac:dyDescent="0.2">
      <c r="A115" s="14">
        <v>108</v>
      </c>
      <c r="B115" s="29" t="s">
        <v>223</v>
      </c>
      <c r="C115" s="16" t="s">
        <v>224</v>
      </c>
      <c r="D115" s="21">
        <v>2</v>
      </c>
      <c r="E115" s="21">
        <v>94966.5</v>
      </c>
      <c r="F115" s="21">
        <v>86</v>
      </c>
      <c r="G115" s="21">
        <v>1033272.2</v>
      </c>
      <c r="H115" s="21">
        <v>4897</v>
      </c>
      <c r="I115" s="21">
        <v>3711068.71</v>
      </c>
      <c r="J115" s="21">
        <v>12946</v>
      </c>
      <c r="K115" s="21">
        <v>15483436.08</v>
      </c>
      <c r="L115" s="21">
        <f t="shared" si="51"/>
        <v>17931</v>
      </c>
      <c r="M115" s="21">
        <f t="shared" si="52"/>
        <v>20322743.490000002</v>
      </c>
      <c r="N115" s="21">
        <v>2332</v>
      </c>
      <c r="O115" s="21">
        <v>14357642.1</v>
      </c>
      <c r="P115" s="21">
        <v>213</v>
      </c>
      <c r="Q115" s="21">
        <v>1702061.23</v>
      </c>
      <c r="R115" s="21">
        <f t="shared" si="49"/>
        <v>2545</v>
      </c>
      <c r="S115" s="21">
        <f t="shared" si="50"/>
        <v>16059703.33</v>
      </c>
      <c r="T115" s="21">
        <f t="shared" si="53"/>
        <v>20476</v>
      </c>
      <c r="U115" s="21">
        <f t="shared" si="54"/>
        <v>36382446.82</v>
      </c>
      <c r="V115" s="11"/>
    </row>
    <row r="116" spans="1:22" s="5" customFormat="1" x14ac:dyDescent="0.2">
      <c r="A116" s="17">
        <v>109</v>
      </c>
      <c r="B116" s="30" t="s">
        <v>243</v>
      </c>
      <c r="C116" s="1" t="s">
        <v>244</v>
      </c>
      <c r="D116" s="22">
        <v>73</v>
      </c>
      <c r="E116" s="22">
        <v>2535445.4300000002</v>
      </c>
      <c r="F116" s="22">
        <v>176</v>
      </c>
      <c r="G116" s="22">
        <v>4983571.51</v>
      </c>
      <c r="H116" s="22">
        <v>11467</v>
      </c>
      <c r="I116" s="22">
        <v>5061687.03</v>
      </c>
      <c r="J116" s="22">
        <v>10861</v>
      </c>
      <c r="K116" s="22">
        <v>9288768.7300000004</v>
      </c>
      <c r="L116" s="20">
        <f t="shared" si="51"/>
        <v>22577</v>
      </c>
      <c r="M116" s="20">
        <f t="shared" si="52"/>
        <v>21869472.699999999</v>
      </c>
      <c r="N116" s="22">
        <v>648</v>
      </c>
      <c r="O116" s="22">
        <v>10106941.640000001</v>
      </c>
      <c r="P116" s="22">
        <v>103</v>
      </c>
      <c r="Q116" s="22">
        <v>3316778.8</v>
      </c>
      <c r="R116" s="20">
        <f t="shared" si="49"/>
        <v>751</v>
      </c>
      <c r="S116" s="20">
        <f t="shared" si="50"/>
        <v>13423720.440000001</v>
      </c>
      <c r="T116" s="20">
        <f t="shared" si="53"/>
        <v>23328</v>
      </c>
      <c r="U116" s="20">
        <f t="shared" si="54"/>
        <v>35293193.140000001</v>
      </c>
      <c r="V116" s="11"/>
    </row>
    <row r="117" spans="1:22" s="5" customFormat="1" x14ac:dyDescent="0.2">
      <c r="A117" s="14">
        <v>110</v>
      </c>
      <c r="B117" s="29" t="s">
        <v>238</v>
      </c>
      <c r="C117" s="16" t="s">
        <v>239</v>
      </c>
      <c r="D117" s="21">
        <v>224</v>
      </c>
      <c r="E117" s="21">
        <v>988039.34</v>
      </c>
      <c r="F117" s="21">
        <v>88</v>
      </c>
      <c r="G117" s="21">
        <v>1504934.15</v>
      </c>
      <c r="H117" s="21">
        <v>818</v>
      </c>
      <c r="I117" s="21">
        <v>10351163.74</v>
      </c>
      <c r="J117" s="21">
        <v>1055</v>
      </c>
      <c r="K117" s="21">
        <v>8643429.8499999996</v>
      </c>
      <c r="L117" s="21">
        <f t="shared" si="51"/>
        <v>2185</v>
      </c>
      <c r="M117" s="21">
        <f t="shared" si="52"/>
        <v>21487567.079999998</v>
      </c>
      <c r="N117" s="21">
        <v>191</v>
      </c>
      <c r="O117" s="21">
        <v>5205350.68</v>
      </c>
      <c r="P117" s="21">
        <v>99</v>
      </c>
      <c r="Q117" s="21">
        <v>6388982.1500000004</v>
      </c>
      <c r="R117" s="21">
        <f t="shared" si="49"/>
        <v>290</v>
      </c>
      <c r="S117" s="21">
        <f t="shared" si="50"/>
        <v>11594332.83</v>
      </c>
      <c r="T117" s="21">
        <f t="shared" si="53"/>
        <v>2475</v>
      </c>
      <c r="U117" s="21">
        <f t="shared" si="54"/>
        <v>33081899.909999996</v>
      </c>
      <c r="V117" s="11"/>
    </row>
    <row r="118" spans="1:22" s="5" customFormat="1" x14ac:dyDescent="0.2">
      <c r="A118" s="17">
        <v>111</v>
      </c>
      <c r="B118" s="30" t="s">
        <v>209</v>
      </c>
      <c r="C118" s="1" t="s">
        <v>210</v>
      </c>
      <c r="D118" s="22">
        <v>6</v>
      </c>
      <c r="E118" s="22">
        <v>620535.81999999995</v>
      </c>
      <c r="F118" s="22">
        <v>42</v>
      </c>
      <c r="G118" s="22">
        <v>2359522.83</v>
      </c>
      <c r="H118" s="22">
        <v>296</v>
      </c>
      <c r="I118" s="22">
        <v>6552136.9400000004</v>
      </c>
      <c r="J118" s="22">
        <v>2034</v>
      </c>
      <c r="K118" s="22">
        <v>7827683.1799999997</v>
      </c>
      <c r="L118" s="20">
        <f t="shared" si="51"/>
        <v>2378</v>
      </c>
      <c r="M118" s="20">
        <f t="shared" si="52"/>
        <v>17359878.77</v>
      </c>
      <c r="N118" s="22">
        <v>413</v>
      </c>
      <c r="O118" s="22">
        <v>8862754.75</v>
      </c>
      <c r="P118" s="22">
        <v>404</v>
      </c>
      <c r="Q118" s="22">
        <v>5823716.1900000004</v>
      </c>
      <c r="R118" s="20">
        <f t="shared" si="49"/>
        <v>817</v>
      </c>
      <c r="S118" s="20">
        <f t="shared" si="50"/>
        <v>14686470.940000001</v>
      </c>
      <c r="T118" s="20">
        <f t="shared" si="53"/>
        <v>3195</v>
      </c>
      <c r="U118" s="20">
        <f t="shared" si="54"/>
        <v>32046349.710000001</v>
      </c>
      <c r="V118" s="11"/>
    </row>
    <row r="119" spans="1:22" s="5" customFormat="1" x14ac:dyDescent="0.2">
      <c r="A119" s="14">
        <v>112</v>
      </c>
      <c r="B119" s="29" t="s">
        <v>221</v>
      </c>
      <c r="C119" s="16" t="s">
        <v>222</v>
      </c>
      <c r="D119" s="21">
        <v>2</v>
      </c>
      <c r="E119" s="21">
        <v>110047.42</v>
      </c>
      <c r="F119" s="21">
        <v>20</v>
      </c>
      <c r="G119" s="21">
        <v>1775374.26</v>
      </c>
      <c r="H119" s="21">
        <v>985</v>
      </c>
      <c r="I119" s="21">
        <v>3493797.47</v>
      </c>
      <c r="J119" s="21">
        <v>2559</v>
      </c>
      <c r="K119" s="21">
        <v>9329912.7699999996</v>
      </c>
      <c r="L119" s="21">
        <f t="shared" si="51"/>
        <v>3566</v>
      </c>
      <c r="M119" s="21">
        <f t="shared" si="52"/>
        <v>14709131.92</v>
      </c>
      <c r="N119" s="21">
        <v>877</v>
      </c>
      <c r="O119" s="21">
        <v>10717017.75</v>
      </c>
      <c r="P119" s="21">
        <v>97</v>
      </c>
      <c r="Q119" s="21">
        <v>3220318.3</v>
      </c>
      <c r="R119" s="21">
        <f t="shared" si="49"/>
        <v>974</v>
      </c>
      <c r="S119" s="21">
        <f t="shared" si="50"/>
        <v>13937336.050000001</v>
      </c>
      <c r="T119" s="21">
        <f t="shared" si="53"/>
        <v>4540</v>
      </c>
      <c r="U119" s="21">
        <f t="shared" si="54"/>
        <v>28646467.969999999</v>
      </c>
      <c r="V119" s="11"/>
    </row>
    <row r="120" spans="1:22" s="5" customFormat="1" x14ac:dyDescent="0.2">
      <c r="A120" s="17">
        <v>113</v>
      </c>
      <c r="B120" s="30" t="s">
        <v>213</v>
      </c>
      <c r="C120" s="1" t="s">
        <v>214</v>
      </c>
      <c r="D120" s="22">
        <v>3</v>
      </c>
      <c r="E120" s="22">
        <v>269643</v>
      </c>
      <c r="F120" s="22">
        <v>126</v>
      </c>
      <c r="G120" s="22">
        <v>4375356.74</v>
      </c>
      <c r="H120" s="22">
        <v>22</v>
      </c>
      <c r="I120" s="22">
        <v>1502711.16</v>
      </c>
      <c r="J120" s="22">
        <v>208</v>
      </c>
      <c r="K120" s="22">
        <v>7280099.0800000001</v>
      </c>
      <c r="L120" s="20">
        <f t="shared" si="51"/>
        <v>359</v>
      </c>
      <c r="M120" s="20">
        <f t="shared" si="52"/>
        <v>13427809.98</v>
      </c>
      <c r="N120" s="22">
        <v>62</v>
      </c>
      <c r="O120" s="22">
        <v>10232476.9</v>
      </c>
      <c r="P120" s="22">
        <v>9</v>
      </c>
      <c r="Q120" s="22">
        <v>202326.71</v>
      </c>
      <c r="R120" s="20">
        <f t="shared" si="49"/>
        <v>71</v>
      </c>
      <c r="S120" s="20">
        <f t="shared" si="50"/>
        <v>10434803.610000001</v>
      </c>
      <c r="T120" s="20">
        <f t="shared" si="53"/>
        <v>430</v>
      </c>
      <c r="U120" s="20">
        <f t="shared" si="54"/>
        <v>23862613.590000004</v>
      </c>
      <c r="V120" s="11"/>
    </row>
    <row r="121" spans="1:22" s="5" customFormat="1" x14ac:dyDescent="0.2">
      <c r="A121" s="14">
        <v>114</v>
      </c>
      <c r="B121" s="15" t="s">
        <v>217</v>
      </c>
      <c r="C121" s="16" t="s">
        <v>218</v>
      </c>
      <c r="D121" s="21">
        <v>2</v>
      </c>
      <c r="E121" s="21">
        <v>5713.94</v>
      </c>
      <c r="F121" s="21">
        <v>129</v>
      </c>
      <c r="G121" s="21">
        <v>2771691.52</v>
      </c>
      <c r="H121" s="21">
        <v>895</v>
      </c>
      <c r="I121" s="21">
        <v>497770.84</v>
      </c>
      <c r="J121" s="21">
        <v>2371</v>
      </c>
      <c r="K121" s="21">
        <v>5661436.7199999997</v>
      </c>
      <c r="L121" s="21">
        <f t="shared" si="51"/>
        <v>3397</v>
      </c>
      <c r="M121" s="21">
        <f t="shared" si="52"/>
        <v>8936613.0199999996</v>
      </c>
      <c r="N121" s="21">
        <v>680</v>
      </c>
      <c r="O121" s="21">
        <v>10084005.359999999</v>
      </c>
      <c r="P121" s="21">
        <v>69</v>
      </c>
      <c r="Q121" s="21">
        <v>2189208.2599999998</v>
      </c>
      <c r="R121" s="21">
        <f t="shared" si="49"/>
        <v>749</v>
      </c>
      <c r="S121" s="21">
        <f t="shared" si="50"/>
        <v>12273213.619999999</v>
      </c>
      <c r="T121" s="21">
        <f t="shared" si="53"/>
        <v>4146</v>
      </c>
      <c r="U121" s="21">
        <f t="shared" si="54"/>
        <v>21209826.640000001</v>
      </c>
      <c r="V121" s="11"/>
    </row>
    <row r="122" spans="1:22" s="5" customFormat="1" x14ac:dyDescent="0.2">
      <c r="A122" s="17">
        <v>115</v>
      </c>
      <c r="B122" s="30" t="s">
        <v>247</v>
      </c>
      <c r="C122" s="1" t="s">
        <v>248</v>
      </c>
      <c r="D122" s="22">
        <v>6</v>
      </c>
      <c r="E122" s="22">
        <v>53227.86</v>
      </c>
      <c r="F122" s="22">
        <v>57</v>
      </c>
      <c r="G122" s="22">
        <v>1314073.9099999999</v>
      </c>
      <c r="H122" s="22">
        <v>10960</v>
      </c>
      <c r="I122" s="22">
        <v>6333243.75</v>
      </c>
      <c r="J122" s="22">
        <v>11074</v>
      </c>
      <c r="K122" s="22">
        <v>7600626.71</v>
      </c>
      <c r="L122" s="20">
        <f t="shared" si="51"/>
        <v>22097</v>
      </c>
      <c r="M122" s="20">
        <f t="shared" si="52"/>
        <v>15301172.23</v>
      </c>
      <c r="N122" s="22">
        <v>389</v>
      </c>
      <c r="O122" s="22">
        <v>3448191.26</v>
      </c>
      <c r="P122" s="22">
        <v>37</v>
      </c>
      <c r="Q122" s="22">
        <v>834511.79</v>
      </c>
      <c r="R122" s="20">
        <f t="shared" si="49"/>
        <v>426</v>
      </c>
      <c r="S122" s="20">
        <f t="shared" si="50"/>
        <v>4282703.05</v>
      </c>
      <c r="T122" s="20">
        <f t="shared" si="53"/>
        <v>22523</v>
      </c>
      <c r="U122" s="20">
        <f t="shared" si="54"/>
        <v>19583875.280000001</v>
      </c>
      <c r="V122" s="11"/>
    </row>
    <row r="123" spans="1:22" s="5" customFormat="1" x14ac:dyDescent="0.2">
      <c r="A123" s="14">
        <v>116</v>
      </c>
      <c r="B123" s="29" t="s">
        <v>249</v>
      </c>
      <c r="C123" s="16" t="s">
        <v>250</v>
      </c>
      <c r="D123" s="21">
        <v>32</v>
      </c>
      <c r="E123" s="21">
        <v>76374.92</v>
      </c>
      <c r="F123" s="21">
        <v>83</v>
      </c>
      <c r="G123" s="21">
        <v>1342841.89</v>
      </c>
      <c r="H123" s="21">
        <v>3443</v>
      </c>
      <c r="I123" s="21">
        <v>1842822.87</v>
      </c>
      <c r="J123" s="21">
        <v>5147</v>
      </c>
      <c r="K123" s="21">
        <v>7556345.5599999996</v>
      </c>
      <c r="L123" s="21">
        <f t="shared" si="51"/>
        <v>8705</v>
      </c>
      <c r="M123" s="21">
        <f t="shared" si="52"/>
        <v>10818385.239999998</v>
      </c>
      <c r="N123" s="21">
        <v>607</v>
      </c>
      <c r="O123" s="21">
        <v>7221035.1399999997</v>
      </c>
      <c r="P123" s="21">
        <v>29</v>
      </c>
      <c r="Q123" s="21">
        <v>227068.3</v>
      </c>
      <c r="R123" s="21">
        <f t="shared" si="49"/>
        <v>636</v>
      </c>
      <c r="S123" s="21">
        <f t="shared" si="50"/>
        <v>7448103.4399999995</v>
      </c>
      <c r="T123" s="21">
        <f t="shared" si="53"/>
        <v>9341</v>
      </c>
      <c r="U123" s="21">
        <f t="shared" si="54"/>
        <v>18266488.68</v>
      </c>
      <c r="V123" s="11"/>
    </row>
    <row r="124" spans="1:22" s="5" customFormat="1" x14ac:dyDescent="0.2">
      <c r="A124" s="17">
        <v>117</v>
      </c>
      <c r="B124" s="30" t="s">
        <v>234</v>
      </c>
      <c r="C124" s="1" t="s">
        <v>235</v>
      </c>
      <c r="D124" s="22"/>
      <c r="E124" s="22"/>
      <c r="F124" s="22">
        <v>17</v>
      </c>
      <c r="G124" s="22">
        <v>764478.98</v>
      </c>
      <c r="H124" s="22">
        <v>911</v>
      </c>
      <c r="I124" s="22">
        <v>2245747.9900000002</v>
      </c>
      <c r="J124" s="22">
        <v>2126</v>
      </c>
      <c r="K124" s="22">
        <v>7025154.9199999999</v>
      </c>
      <c r="L124" s="20">
        <f t="shared" si="51"/>
        <v>3054</v>
      </c>
      <c r="M124" s="20">
        <f t="shared" si="52"/>
        <v>10035381.890000001</v>
      </c>
      <c r="N124" s="22">
        <v>362</v>
      </c>
      <c r="O124" s="22">
        <v>6740107.6900000004</v>
      </c>
      <c r="P124" s="22">
        <v>7</v>
      </c>
      <c r="Q124" s="22">
        <v>1153130.02</v>
      </c>
      <c r="R124" s="20">
        <f t="shared" si="49"/>
        <v>369</v>
      </c>
      <c r="S124" s="20">
        <f t="shared" si="50"/>
        <v>7893237.7100000009</v>
      </c>
      <c r="T124" s="20">
        <f t="shared" si="53"/>
        <v>3423</v>
      </c>
      <c r="U124" s="20">
        <f t="shared" si="54"/>
        <v>17928619.600000001</v>
      </c>
      <c r="V124" s="11"/>
    </row>
    <row r="125" spans="1:22" s="5" customFormat="1" x14ac:dyDescent="0.2">
      <c r="A125" s="14">
        <v>118</v>
      </c>
      <c r="B125" s="29" t="s">
        <v>322</v>
      </c>
      <c r="C125" s="16" t="s">
        <v>323</v>
      </c>
      <c r="D125" s="21"/>
      <c r="E125" s="21"/>
      <c r="F125" s="21"/>
      <c r="G125" s="21"/>
      <c r="H125" s="21">
        <v>9</v>
      </c>
      <c r="I125" s="21">
        <v>316783.65999999997</v>
      </c>
      <c r="J125" s="21">
        <v>30</v>
      </c>
      <c r="K125" s="21">
        <v>16089426.279999999</v>
      </c>
      <c r="L125" s="21">
        <f t="shared" si="51"/>
        <v>39</v>
      </c>
      <c r="M125" s="21">
        <f t="shared" si="52"/>
        <v>16406209.939999999</v>
      </c>
      <c r="N125" s="21"/>
      <c r="O125" s="21"/>
      <c r="P125" s="21"/>
      <c r="Q125" s="21"/>
      <c r="R125" s="21">
        <f t="shared" si="49"/>
        <v>0</v>
      </c>
      <c r="S125" s="21">
        <f t="shared" si="50"/>
        <v>0</v>
      </c>
      <c r="T125" s="21">
        <f t="shared" si="53"/>
        <v>39</v>
      </c>
      <c r="U125" s="21">
        <f t="shared" si="54"/>
        <v>16406209.939999999</v>
      </c>
      <c r="V125" s="11"/>
    </row>
    <row r="126" spans="1:22" s="5" customFormat="1" x14ac:dyDescent="0.2">
      <c r="A126" s="17">
        <v>119</v>
      </c>
      <c r="B126" s="30" t="s">
        <v>173</v>
      </c>
      <c r="C126" s="1" t="s">
        <v>174</v>
      </c>
      <c r="D126" s="22"/>
      <c r="E126" s="22"/>
      <c r="F126" s="22">
        <v>2</v>
      </c>
      <c r="G126" s="22">
        <v>473062.43</v>
      </c>
      <c r="H126" s="22">
        <v>114</v>
      </c>
      <c r="I126" s="22">
        <v>435923.52</v>
      </c>
      <c r="J126" s="22">
        <v>912</v>
      </c>
      <c r="K126" s="22">
        <v>7120545.0199999996</v>
      </c>
      <c r="L126" s="20">
        <f t="shared" si="51"/>
        <v>1028</v>
      </c>
      <c r="M126" s="20">
        <f t="shared" si="52"/>
        <v>8029530.9699999997</v>
      </c>
      <c r="N126" s="22">
        <v>18</v>
      </c>
      <c r="O126" s="22">
        <v>7330340.2400000002</v>
      </c>
      <c r="P126" s="22">
        <v>2</v>
      </c>
      <c r="Q126" s="22">
        <v>15877.58</v>
      </c>
      <c r="R126" s="20">
        <f t="shared" si="49"/>
        <v>20</v>
      </c>
      <c r="S126" s="20">
        <f t="shared" si="50"/>
        <v>7346217.8200000003</v>
      </c>
      <c r="T126" s="20">
        <f t="shared" si="53"/>
        <v>1048</v>
      </c>
      <c r="U126" s="20">
        <f t="shared" si="54"/>
        <v>15375748.789999999</v>
      </c>
      <c r="V126" s="11"/>
    </row>
    <row r="127" spans="1:22" s="5" customFormat="1" x14ac:dyDescent="0.2">
      <c r="A127" s="14">
        <v>120</v>
      </c>
      <c r="B127" s="29" t="s">
        <v>230</v>
      </c>
      <c r="C127" s="16" t="s">
        <v>231</v>
      </c>
      <c r="D127" s="21">
        <v>4</v>
      </c>
      <c r="E127" s="21">
        <v>210323.31</v>
      </c>
      <c r="F127" s="21">
        <v>67</v>
      </c>
      <c r="G127" s="21">
        <v>4401117.17</v>
      </c>
      <c r="H127" s="21">
        <v>43</v>
      </c>
      <c r="I127" s="21">
        <v>555855.61</v>
      </c>
      <c r="J127" s="21">
        <v>128</v>
      </c>
      <c r="K127" s="21">
        <v>2512347.88</v>
      </c>
      <c r="L127" s="21">
        <f t="shared" si="51"/>
        <v>242</v>
      </c>
      <c r="M127" s="21">
        <f t="shared" si="52"/>
        <v>7679643.9699999997</v>
      </c>
      <c r="N127" s="21">
        <v>112</v>
      </c>
      <c r="O127" s="21">
        <v>6650970.6200000001</v>
      </c>
      <c r="P127" s="21">
        <v>27</v>
      </c>
      <c r="Q127" s="21">
        <v>503353.82</v>
      </c>
      <c r="R127" s="21">
        <f t="shared" si="49"/>
        <v>139</v>
      </c>
      <c r="S127" s="21">
        <f t="shared" si="50"/>
        <v>7154324.4400000004</v>
      </c>
      <c r="T127" s="21">
        <f t="shared" si="53"/>
        <v>381</v>
      </c>
      <c r="U127" s="21">
        <f t="shared" si="54"/>
        <v>14833968.41</v>
      </c>
      <c r="V127" s="11"/>
    </row>
    <row r="128" spans="1:22" s="5" customFormat="1" x14ac:dyDescent="0.2">
      <c r="A128" s="17">
        <v>121</v>
      </c>
      <c r="B128" s="30" t="s">
        <v>258</v>
      </c>
      <c r="C128" s="1" t="s">
        <v>259</v>
      </c>
      <c r="D128" s="22"/>
      <c r="E128" s="22"/>
      <c r="F128" s="22"/>
      <c r="G128" s="22"/>
      <c r="H128" s="22">
        <v>1446</v>
      </c>
      <c r="I128" s="22">
        <v>1103023.76</v>
      </c>
      <c r="J128" s="22">
        <v>6109</v>
      </c>
      <c r="K128" s="22">
        <v>6988467.75</v>
      </c>
      <c r="L128" s="20">
        <f t="shared" si="51"/>
        <v>7555</v>
      </c>
      <c r="M128" s="20">
        <f t="shared" si="52"/>
        <v>8091491.5099999998</v>
      </c>
      <c r="N128" s="22">
        <v>649</v>
      </c>
      <c r="O128" s="22">
        <v>6171097.71</v>
      </c>
      <c r="P128" s="22">
        <v>9</v>
      </c>
      <c r="Q128" s="22">
        <v>291097.40000000002</v>
      </c>
      <c r="R128" s="20">
        <f t="shared" si="49"/>
        <v>658</v>
      </c>
      <c r="S128" s="20">
        <f t="shared" si="50"/>
        <v>6462195.1100000003</v>
      </c>
      <c r="T128" s="20">
        <f t="shared" si="53"/>
        <v>8213</v>
      </c>
      <c r="U128" s="20">
        <f t="shared" si="54"/>
        <v>14553686.620000001</v>
      </c>
      <c r="V128" s="11"/>
    </row>
    <row r="129" spans="1:22" s="5" customFormat="1" x14ac:dyDescent="0.2">
      <c r="A129" s="14">
        <v>122</v>
      </c>
      <c r="B129" s="15" t="s">
        <v>245</v>
      </c>
      <c r="C129" s="16" t="s">
        <v>246</v>
      </c>
      <c r="D129" s="21">
        <v>4</v>
      </c>
      <c r="E129" s="21">
        <v>96758.32</v>
      </c>
      <c r="F129" s="21">
        <v>142</v>
      </c>
      <c r="G129" s="21">
        <v>3360324.78</v>
      </c>
      <c r="H129" s="21">
        <v>539</v>
      </c>
      <c r="I129" s="21">
        <v>1769859.34</v>
      </c>
      <c r="J129" s="21">
        <v>1645</v>
      </c>
      <c r="K129" s="21">
        <v>2261832.0299999998</v>
      </c>
      <c r="L129" s="21">
        <f t="shared" si="51"/>
        <v>2330</v>
      </c>
      <c r="M129" s="21">
        <f t="shared" si="52"/>
        <v>7488774.4699999988</v>
      </c>
      <c r="N129" s="21">
        <v>550</v>
      </c>
      <c r="O129" s="21">
        <v>5330035.95</v>
      </c>
      <c r="P129" s="21">
        <v>85</v>
      </c>
      <c r="Q129" s="21">
        <v>1561760.64</v>
      </c>
      <c r="R129" s="21">
        <f t="shared" si="49"/>
        <v>635</v>
      </c>
      <c r="S129" s="21">
        <f t="shared" si="50"/>
        <v>6891796.5899999999</v>
      </c>
      <c r="T129" s="21">
        <f t="shared" si="53"/>
        <v>2965</v>
      </c>
      <c r="U129" s="21">
        <f t="shared" si="54"/>
        <v>14380571.059999999</v>
      </c>
      <c r="V129" s="11"/>
    </row>
    <row r="130" spans="1:22" s="5" customFormat="1" x14ac:dyDescent="0.2">
      <c r="A130" s="17">
        <v>123</v>
      </c>
      <c r="B130" s="30" t="s">
        <v>282</v>
      </c>
      <c r="C130" s="1" t="s">
        <v>283</v>
      </c>
      <c r="D130" s="22"/>
      <c r="E130" s="22"/>
      <c r="F130" s="22">
        <v>15</v>
      </c>
      <c r="G130" s="22">
        <v>237736.09</v>
      </c>
      <c r="H130" s="22">
        <v>38</v>
      </c>
      <c r="I130" s="22">
        <v>102245.03</v>
      </c>
      <c r="J130" s="22">
        <v>929</v>
      </c>
      <c r="K130" s="22">
        <v>6572074.0999999996</v>
      </c>
      <c r="L130" s="20">
        <f t="shared" si="51"/>
        <v>982</v>
      </c>
      <c r="M130" s="20">
        <f t="shared" si="52"/>
        <v>6912055.2199999997</v>
      </c>
      <c r="N130" s="22">
        <v>821</v>
      </c>
      <c r="O130" s="22">
        <v>6747925.8700000001</v>
      </c>
      <c r="P130" s="22">
        <v>9</v>
      </c>
      <c r="Q130" s="22">
        <v>39960.35</v>
      </c>
      <c r="R130" s="20">
        <f t="shared" si="49"/>
        <v>830</v>
      </c>
      <c r="S130" s="20">
        <f t="shared" si="50"/>
        <v>6787886.2199999997</v>
      </c>
      <c r="T130" s="20">
        <f t="shared" si="53"/>
        <v>1812</v>
      </c>
      <c r="U130" s="20">
        <f t="shared" si="54"/>
        <v>13699941.439999999</v>
      </c>
      <c r="V130" s="11"/>
    </row>
    <row r="131" spans="1:22" s="5" customFormat="1" x14ac:dyDescent="0.2">
      <c r="A131" s="14">
        <v>124</v>
      </c>
      <c r="B131" s="29" t="s">
        <v>272</v>
      </c>
      <c r="C131" s="16" t="s">
        <v>273</v>
      </c>
      <c r="D131" s="21">
        <v>41</v>
      </c>
      <c r="E131" s="21">
        <v>3358393.36</v>
      </c>
      <c r="F131" s="21">
        <v>1</v>
      </c>
      <c r="G131" s="21">
        <v>79713.8</v>
      </c>
      <c r="H131" s="21">
        <v>149</v>
      </c>
      <c r="I131" s="21">
        <v>2361729.37</v>
      </c>
      <c r="J131" s="21">
        <v>144</v>
      </c>
      <c r="K131" s="21">
        <v>986352.2</v>
      </c>
      <c r="L131" s="21">
        <f t="shared" si="51"/>
        <v>335</v>
      </c>
      <c r="M131" s="21">
        <f t="shared" si="52"/>
        <v>6786188.7299999995</v>
      </c>
      <c r="N131" s="21">
        <v>92</v>
      </c>
      <c r="O131" s="21">
        <v>1075508.01</v>
      </c>
      <c r="P131" s="21">
        <v>186</v>
      </c>
      <c r="Q131" s="21">
        <v>5717522.7300000004</v>
      </c>
      <c r="R131" s="21">
        <f t="shared" si="49"/>
        <v>278</v>
      </c>
      <c r="S131" s="21">
        <f t="shared" si="50"/>
        <v>6793030.7400000002</v>
      </c>
      <c r="T131" s="21">
        <f t="shared" si="53"/>
        <v>613</v>
      </c>
      <c r="U131" s="21">
        <f t="shared" si="54"/>
        <v>13579219.469999999</v>
      </c>
      <c r="V131" s="11"/>
    </row>
    <row r="132" spans="1:22" s="5" customFormat="1" x14ac:dyDescent="0.2">
      <c r="A132" s="17">
        <v>125</v>
      </c>
      <c r="B132" s="30" t="s">
        <v>260</v>
      </c>
      <c r="C132" s="1" t="s">
        <v>261</v>
      </c>
      <c r="D132" s="22">
        <v>5</v>
      </c>
      <c r="E132" s="22">
        <v>4539029.2</v>
      </c>
      <c r="F132" s="22">
        <v>8</v>
      </c>
      <c r="G132" s="22">
        <v>1418072.13</v>
      </c>
      <c r="H132" s="22">
        <v>1177</v>
      </c>
      <c r="I132" s="22">
        <v>955827.44</v>
      </c>
      <c r="J132" s="22">
        <v>76</v>
      </c>
      <c r="K132" s="22">
        <v>230659.25</v>
      </c>
      <c r="L132" s="20">
        <f t="shared" si="51"/>
        <v>1266</v>
      </c>
      <c r="M132" s="20">
        <f t="shared" si="52"/>
        <v>7143588.0199999996</v>
      </c>
      <c r="N132" s="22">
        <v>2</v>
      </c>
      <c r="O132" s="22">
        <v>1252925</v>
      </c>
      <c r="P132" s="22">
        <v>6</v>
      </c>
      <c r="Q132" s="22">
        <v>4872660</v>
      </c>
      <c r="R132" s="20">
        <f t="shared" si="49"/>
        <v>8</v>
      </c>
      <c r="S132" s="20">
        <f t="shared" si="50"/>
        <v>6125585</v>
      </c>
      <c r="T132" s="20">
        <f t="shared" si="53"/>
        <v>1274</v>
      </c>
      <c r="U132" s="20">
        <f t="shared" si="54"/>
        <v>13269173.02</v>
      </c>
      <c r="V132" s="11"/>
    </row>
    <row r="133" spans="1:22" s="5" customFormat="1" x14ac:dyDescent="0.2">
      <c r="A133" s="14">
        <v>126</v>
      </c>
      <c r="B133" s="29" t="s">
        <v>240</v>
      </c>
      <c r="C133" s="16" t="s">
        <v>241</v>
      </c>
      <c r="D133" s="21">
        <v>3</v>
      </c>
      <c r="E133" s="21">
        <v>426105.18</v>
      </c>
      <c r="F133" s="21">
        <v>17</v>
      </c>
      <c r="G133" s="21">
        <v>1633011.73</v>
      </c>
      <c r="H133" s="21">
        <v>107</v>
      </c>
      <c r="I133" s="21">
        <v>2111478.2999999998</v>
      </c>
      <c r="J133" s="21">
        <v>152</v>
      </c>
      <c r="K133" s="21">
        <v>1559080.46</v>
      </c>
      <c r="L133" s="21">
        <f t="shared" si="51"/>
        <v>279</v>
      </c>
      <c r="M133" s="21">
        <f t="shared" si="52"/>
        <v>5729675.6699999999</v>
      </c>
      <c r="N133" s="21">
        <v>191</v>
      </c>
      <c r="O133" s="21">
        <v>3328369.68</v>
      </c>
      <c r="P133" s="21">
        <v>128</v>
      </c>
      <c r="Q133" s="21">
        <v>2674065.02</v>
      </c>
      <c r="R133" s="21">
        <f t="shared" si="49"/>
        <v>319</v>
      </c>
      <c r="S133" s="21">
        <f t="shared" si="50"/>
        <v>6002434.7000000002</v>
      </c>
      <c r="T133" s="21">
        <f t="shared" si="53"/>
        <v>598</v>
      </c>
      <c r="U133" s="21">
        <f t="shared" si="54"/>
        <v>11732110.370000001</v>
      </c>
      <c r="V133" s="11"/>
    </row>
    <row r="134" spans="1:22" s="5" customFormat="1" x14ac:dyDescent="0.2">
      <c r="A134" s="17">
        <v>127</v>
      </c>
      <c r="B134" s="30" t="s">
        <v>268</v>
      </c>
      <c r="C134" s="1" t="s">
        <v>269</v>
      </c>
      <c r="D134" s="22"/>
      <c r="E134" s="22"/>
      <c r="F134" s="22">
        <v>5</v>
      </c>
      <c r="G134" s="22">
        <v>35496.480000000003</v>
      </c>
      <c r="H134" s="22">
        <v>89</v>
      </c>
      <c r="I134" s="22">
        <v>621502.18999999994</v>
      </c>
      <c r="J134" s="22">
        <v>1984</v>
      </c>
      <c r="K134" s="22">
        <v>5150509.62</v>
      </c>
      <c r="L134" s="20">
        <f t="shared" si="51"/>
        <v>2078</v>
      </c>
      <c r="M134" s="20">
        <f t="shared" si="52"/>
        <v>5807508.29</v>
      </c>
      <c r="N134" s="22">
        <v>1157</v>
      </c>
      <c r="O134" s="22">
        <v>4928076.3</v>
      </c>
      <c r="P134" s="22">
        <v>14</v>
      </c>
      <c r="Q134" s="22">
        <v>378696.07</v>
      </c>
      <c r="R134" s="20">
        <f t="shared" si="49"/>
        <v>1171</v>
      </c>
      <c r="S134" s="20">
        <f t="shared" si="50"/>
        <v>5306772.37</v>
      </c>
      <c r="T134" s="20">
        <f t="shared" si="53"/>
        <v>3249</v>
      </c>
      <c r="U134" s="20">
        <f t="shared" si="54"/>
        <v>11114280.66</v>
      </c>
      <c r="V134" s="11"/>
    </row>
    <row r="135" spans="1:22" s="5" customFormat="1" x14ac:dyDescent="0.2">
      <c r="A135" s="14">
        <v>128</v>
      </c>
      <c r="B135" s="29" t="s">
        <v>276</v>
      </c>
      <c r="C135" s="16" t="s">
        <v>277</v>
      </c>
      <c r="D135" s="21"/>
      <c r="E135" s="21"/>
      <c r="F135" s="21"/>
      <c r="G135" s="21"/>
      <c r="H135" s="21">
        <v>7010</v>
      </c>
      <c r="I135" s="21">
        <v>2373529.5</v>
      </c>
      <c r="J135" s="21">
        <v>5979</v>
      </c>
      <c r="K135" s="21">
        <v>5083129.2699999996</v>
      </c>
      <c r="L135" s="21">
        <f t="shared" si="51"/>
        <v>12989</v>
      </c>
      <c r="M135" s="21">
        <f t="shared" si="52"/>
        <v>7456658.7699999996</v>
      </c>
      <c r="N135" s="21">
        <v>348</v>
      </c>
      <c r="O135" s="21">
        <v>2925225.03</v>
      </c>
      <c r="P135" s="21">
        <v>5</v>
      </c>
      <c r="Q135" s="21">
        <v>27426.54</v>
      </c>
      <c r="R135" s="21">
        <f t="shared" si="49"/>
        <v>353</v>
      </c>
      <c r="S135" s="21">
        <f t="shared" si="50"/>
        <v>2952651.57</v>
      </c>
      <c r="T135" s="21">
        <f t="shared" si="53"/>
        <v>13342</v>
      </c>
      <c r="U135" s="21">
        <f t="shared" si="54"/>
        <v>10409310.34</v>
      </c>
      <c r="V135" s="11"/>
    </row>
    <row r="136" spans="1:22" s="5" customFormat="1" x14ac:dyDescent="0.2">
      <c r="A136" s="17">
        <v>129</v>
      </c>
      <c r="B136" s="30" t="s">
        <v>264</v>
      </c>
      <c r="C136" s="1" t="s">
        <v>265</v>
      </c>
      <c r="D136" s="22">
        <v>5</v>
      </c>
      <c r="E136" s="22">
        <v>141755.15</v>
      </c>
      <c r="F136" s="22">
        <v>2</v>
      </c>
      <c r="G136" s="22">
        <v>19000</v>
      </c>
      <c r="H136" s="22">
        <v>778</v>
      </c>
      <c r="I136" s="22">
        <v>465627.91</v>
      </c>
      <c r="J136" s="22">
        <v>3481</v>
      </c>
      <c r="K136" s="22">
        <v>4658571.55</v>
      </c>
      <c r="L136" s="20">
        <f t="shared" si="51"/>
        <v>4266</v>
      </c>
      <c r="M136" s="20">
        <f t="shared" si="52"/>
        <v>5284954.6099999994</v>
      </c>
      <c r="N136" s="22">
        <v>449</v>
      </c>
      <c r="O136" s="22">
        <v>4245256.9000000004</v>
      </c>
      <c r="P136" s="22">
        <v>8</v>
      </c>
      <c r="Q136" s="22">
        <v>173983.95</v>
      </c>
      <c r="R136" s="20">
        <f t="shared" si="49"/>
        <v>457</v>
      </c>
      <c r="S136" s="20">
        <f t="shared" si="50"/>
        <v>4419240.8500000006</v>
      </c>
      <c r="T136" s="20">
        <f t="shared" si="53"/>
        <v>4723</v>
      </c>
      <c r="U136" s="20">
        <f t="shared" si="54"/>
        <v>9704195.4600000009</v>
      </c>
      <c r="V136" s="11"/>
    </row>
    <row r="137" spans="1:22" s="5" customFormat="1" x14ac:dyDescent="0.2">
      <c r="A137" s="14">
        <v>130</v>
      </c>
      <c r="B137" s="15" t="s">
        <v>262</v>
      </c>
      <c r="C137" s="16" t="s">
        <v>263</v>
      </c>
      <c r="D137" s="21">
        <v>1</v>
      </c>
      <c r="E137" s="21">
        <v>59984</v>
      </c>
      <c r="F137" s="21">
        <v>17</v>
      </c>
      <c r="G137" s="21">
        <v>1286350.2</v>
      </c>
      <c r="H137" s="21">
        <v>98</v>
      </c>
      <c r="I137" s="21">
        <v>308378.67</v>
      </c>
      <c r="J137" s="21">
        <v>479</v>
      </c>
      <c r="K137" s="21">
        <v>2998194.31</v>
      </c>
      <c r="L137" s="21">
        <f t="shared" si="51"/>
        <v>595</v>
      </c>
      <c r="M137" s="21">
        <f t="shared" si="52"/>
        <v>4652907.18</v>
      </c>
      <c r="N137" s="21">
        <v>444</v>
      </c>
      <c r="O137" s="21">
        <v>4307685.43</v>
      </c>
      <c r="P137" s="21">
        <v>43</v>
      </c>
      <c r="Q137" s="21">
        <v>378086.43</v>
      </c>
      <c r="R137" s="21">
        <f t="shared" si="49"/>
        <v>487</v>
      </c>
      <c r="S137" s="21">
        <f t="shared" si="50"/>
        <v>4685771.8599999994</v>
      </c>
      <c r="T137" s="21">
        <f t="shared" si="53"/>
        <v>1082</v>
      </c>
      <c r="U137" s="21">
        <f t="shared" si="54"/>
        <v>9338679.0399999991</v>
      </c>
      <c r="V137" s="11"/>
    </row>
    <row r="138" spans="1:22" s="5" customFormat="1" x14ac:dyDescent="0.2">
      <c r="A138" s="17">
        <v>131</v>
      </c>
      <c r="B138" s="30" t="s">
        <v>286</v>
      </c>
      <c r="C138" s="1" t="s">
        <v>287</v>
      </c>
      <c r="D138" s="22"/>
      <c r="E138" s="22"/>
      <c r="F138" s="22"/>
      <c r="G138" s="22"/>
      <c r="H138" s="22">
        <v>19</v>
      </c>
      <c r="I138" s="22">
        <v>951097.43</v>
      </c>
      <c r="J138" s="22">
        <v>93</v>
      </c>
      <c r="K138" s="22">
        <v>3912445.85</v>
      </c>
      <c r="L138" s="20">
        <f t="shared" si="51"/>
        <v>112</v>
      </c>
      <c r="M138" s="20">
        <f t="shared" si="52"/>
        <v>4863543.28</v>
      </c>
      <c r="N138" s="22">
        <v>18</v>
      </c>
      <c r="O138" s="22">
        <v>3600000</v>
      </c>
      <c r="P138" s="22">
        <v>2</v>
      </c>
      <c r="Q138" s="22">
        <v>793000</v>
      </c>
      <c r="R138" s="20">
        <f t="shared" si="49"/>
        <v>20</v>
      </c>
      <c r="S138" s="20">
        <f t="shared" si="50"/>
        <v>4393000</v>
      </c>
      <c r="T138" s="20">
        <f t="shared" si="53"/>
        <v>132</v>
      </c>
      <c r="U138" s="20">
        <f t="shared" si="54"/>
        <v>9256543.2800000012</v>
      </c>
      <c r="V138" s="11"/>
    </row>
    <row r="139" spans="1:22" s="5" customFormat="1" x14ac:dyDescent="0.2">
      <c r="A139" s="14">
        <v>132</v>
      </c>
      <c r="B139" s="29" t="s">
        <v>280</v>
      </c>
      <c r="C139" s="16" t="s">
        <v>281</v>
      </c>
      <c r="D139" s="21"/>
      <c r="E139" s="21"/>
      <c r="F139" s="21"/>
      <c r="G139" s="21"/>
      <c r="H139" s="21">
        <v>5611</v>
      </c>
      <c r="I139" s="21">
        <v>2592796.2799999998</v>
      </c>
      <c r="J139" s="21">
        <v>3037</v>
      </c>
      <c r="K139" s="21">
        <v>3501971.61</v>
      </c>
      <c r="L139" s="21">
        <f t="shared" si="51"/>
        <v>8648</v>
      </c>
      <c r="M139" s="21">
        <f t="shared" si="52"/>
        <v>6094767.8899999997</v>
      </c>
      <c r="N139" s="21">
        <v>186</v>
      </c>
      <c r="O139" s="21">
        <v>1840432.31</v>
      </c>
      <c r="P139" s="21">
        <v>27</v>
      </c>
      <c r="Q139" s="21">
        <v>935631.26</v>
      </c>
      <c r="R139" s="21">
        <f t="shared" si="49"/>
        <v>213</v>
      </c>
      <c r="S139" s="21">
        <f t="shared" si="50"/>
        <v>2776063.5700000003</v>
      </c>
      <c r="T139" s="21">
        <f t="shared" si="53"/>
        <v>8861</v>
      </c>
      <c r="U139" s="21">
        <f t="shared" si="54"/>
        <v>8870831.4600000009</v>
      </c>
      <c r="V139" s="11"/>
    </row>
    <row r="140" spans="1:22" s="5" customFormat="1" x14ac:dyDescent="0.2">
      <c r="A140" s="17">
        <v>133</v>
      </c>
      <c r="B140" s="30" t="s">
        <v>290</v>
      </c>
      <c r="C140" s="1" t="s">
        <v>291</v>
      </c>
      <c r="D140" s="22"/>
      <c r="E140" s="22"/>
      <c r="F140" s="22"/>
      <c r="G140" s="22"/>
      <c r="H140" s="22">
        <v>15947</v>
      </c>
      <c r="I140" s="22">
        <v>4416084.1900000004</v>
      </c>
      <c r="J140" s="22">
        <v>7266</v>
      </c>
      <c r="K140" s="22">
        <v>2270523.59</v>
      </c>
      <c r="L140" s="20">
        <f t="shared" si="51"/>
        <v>23213</v>
      </c>
      <c r="M140" s="20">
        <f t="shared" si="52"/>
        <v>6686607.7800000003</v>
      </c>
      <c r="N140" s="22">
        <v>4</v>
      </c>
      <c r="O140" s="22">
        <v>26045.8</v>
      </c>
      <c r="P140" s="22">
        <v>137</v>
      </c>
      <c r="Q140" s="22">
        <v>2128653.35</v>
      </c>
      <c r="R140" s="20">
        <f t="shared" si="49"/>
        <v>141</v>
      </c>
      <c r="S140" s="20">
        <f t="shared" si="50"/>
        <v>2154699.15</v>
      </c>
      <c r="T140" s="20">
        <f t="shared" si="53"/>
        <v>23354</v>
      </c>
      <c r="U140" s="20">
        <f t="shared" si="54"/>
        <v>8841306.9299999997</v>
      </c>
      <c r="V140" s="11"/>
    </row>
    <row r="141" spans="1:22" s="5" customFormat="1" x14ac:dyDescent="0.2">
      <c r="A141" s="14">
        <v>134</v>
      </c>
      <c r="B141" s="29" t="s">
        <v>266</v>
      </c>
      <c r="C141" s="16" t="s">
        <v>267</v>
      </c>
      <c r="D141" s="21">
        <v>3</v>
      </c>
      <c r="E141" s="21">
        <v>208280.94</v>
      </c>
      <c r="F141" s="21">
        <v>30</v>
      </c>
      <c r="G141" s="21">
        <v>809835.16</v>
      </c>
      <c r="H141" s="21">
        <v>16</v>
      </c>
      <c r="I141" s="21">
        <v>210572.79</v>
      </c>
      <c r="J141" s="21">
        <v>319</v>
      </c>
      <c r="K141" s="21">
        <v>2792031.2</v>
      </c>
      <c r="L141" s="21">
        <f t="shared" si="51"/>
        <v>368</v>
      </c>
      <c r="M141" s="21">
        <f t="shared" si="52"/>
        <v>4020720.0900000003</v>
      </c>
      <c r="N141" s="21">
        <v>295</v>
      </c>
      <c r="O141" s="21">
        <v>3749477.19</v>
      </c>
      <c r="P141" s="21">
        <v>25</v>
      </c>
      <c r="Q141" s="21">
        <v>566511.07999999996</v>
      </c>
      <c r="R141" s="21">
        <f t="shared" si="49"/>
        <v>320</v>
      </c>
      <c r="S141" s="21">
        <f t="shared" si="50"/>
        <v>4315988.2699999996</v>
      </c>
      <c r="T141" s="21">
        <f t="shared" si="53"/>
        <v>688</v>
      </c>
      <c r="U141" s="21">
        <f t="shared" si="54"/>
        <v>8336708.3599999994</v>
      </c>
      <c r="V141" s="11"/>
    </row>
    <row r="142" spans="1:22" s="5" customFormat="1" x14ac:dyDescent="0.2">
      <c r="A142" s="17">
        <v>135</v>
      </c>
      <c r="B142" s="30" t="s">
        <v>314</v>
      </c>
      <c r="C142" s="1" t="s">
        <v>315</v>
      </c>
      <c r="D142" s="22">
        <v>32</v>
      </c>
      <c r="E142" s="22">
        <v>6058398.8899999997</v>
      </c>
      <c r="F142" s="22"/>
      <c r="G142" s="22"/>
      <c r="H142" s="22">
        <v>28</v>
      </c>
      <c r="I142" s="22">
        <v>36547.379999999997</v>
      </c>
      <c r="J142" s="22">
        <v>17</v>
      </c>
      <c r="K142" s="22">
        <v>19008.580000000002</v>
      </c>
      <c r="L142" s="20">
        <f t="shared" si="51"/>
        <v>77</v>
      </c>
      <c r="M142" s="20">
        <f t="shared" si="52"/>
        <v>6113954.8499999996</v>
      </c>
      <c r="N142" s="22">
        <v>1</v>
      </c>
      <c r="O142" s="22">
        <v>10000</v>
      </c>
      <c r="P142" s="22">
        <v>8</v>
      </c>
      <c r="Q142" s="22">
        <v>2150000</v>
      </c>
      <c r="R142" s="20">
        <f t="shared" si="49"/>
        <v>9</v>
      </c>
      <c r="S142" s="20">
        <f t="shared" si="50"/>
        <v>2160000</v>
      </c>
      <c r="T142" s="20">
        <f t="shared" si="53"/>
        <v>86</v>
      </c>
      <c r="U142" s="20">
        <f t="shared" si="54"/>
        <v>8273954.8499999996</v>
      </c>
      <c r="V142" s="11"/>
    </row>
    <row r="143" spans="1:22" s="5" customFormat="1" x14ac:dyDescent="0.2">
      <c r="A143" s="14">
        <v>136</v>
      </c>
      <c r="B143" s="29" t="s">
        <v>296</v>
      </c>
      <c r="C143" s="16" t="s">
        <v>297</v>
      </c>
      <c r="D143" s="21"/>
      <c r="E143" s="21"/>
      <c r="F143" s="21">
        <v>2</v>
      </c>
      <c r="G143" s="21">
        <v>25095.5</v>
      </c>
      <c r="H143" s="21">
        <v>263</v>
      </c>
      <c r="I143" s="21">
        <v>223935.25</v>
      </c>
      <c r="J143" s="21">
        <v>1645</v>
      </c>
      <c r="K143" s="21">
        <v>3759862.69</v>
      </c>
      <c r="L143" s="21">
        <f t="shared" si="51"/>
        <v>1910</v>
      </c>
      <c r="M143" s="21">
        <f t="shared" si="52"/>
        <v>4008893.44</v>
      </c>
      <c r="N143" s="21">
        <v>471</v>
      </c>
      <c r="O143" s="21">
        <v>3576489.5</v>
      </c>
      <c r="P143" s="21">
        <v>17</v>
      </c>
      <c r="Q143" s="21">
        <v>20846.490000000002</v>
      </c>
      <c r="R143" s="21">
        <f t="shared" si="49"/>
        <v>488</v>
      </c>
      <c r="S143" s="21">
        <f t="shared" si="50"/>
        <v>3597335.99</v>
      </c>
      <c r="T143" s="21">
        <f t="shared" si="53"/>
        <v>2398</v>
      </c>
      <c r="U143" s="21">
        <f t="shared" si="54"/>
        <v>7606229.4299999997</v>
      </c>
      <c r="V143" s="11"/>
    </row>
    <row r="144" spans="1:22" s="5" customFormat="1" x14ac:dyDescent="0.2">
      <c r="A144" s="17">
        <v>137</v>
      </c>
      <c r="B144" s="30" t="s">
        <v>194</v>
      </c>
      <c r="C144" s="1" t="s">
        <v>195</v>
      </c>
      <c r="D144" s="22"/>
      <c r="E144" s="22"/>
      <c r="F144" s="22"/>
      <c r="G144" s="22"/>
      <c r="H144" s="22">
        <v>160</v>
      </c>
      <c r="I144" s="22">
        <v>425224.36</v>
      </c>
      <c r="J144" s="22">
        <v>184</v>
      </c>
      <c r="K144" s="22">
        <v>1646408.43</v>
      </c>
      <c r="L144" s="20">
        <f t="shared" si="51"/>
        <v>344</v>
      </c>
      <c r="M144" s="20">
        <f t="shared" si="52"/>
        <v>2071632.79</v>
      </c>
      <c r="N144" s="22">
        <v>30</v>
      </c>
      <c r="O144" s="22">
        <v>3336097.4</v>
      </c>
      <c r="P144" s="22">
        <v>15</v>
      </c>
      <c r="Q144" s="22">
        <v>2190000</v>
      </c>
      <c r="R144" s="20">
        <f t="shared" si="49"/>
        <v>45</v>
      </c>
      <c r="S144" s="20">
        <f t="shared" si="50"/>
        <v>5526097.4000000004</v>
      </c>
      <c r="T144" s="20">
        <f t="shared" si="53"/>
        <v>389</v>
      </c>
      <c r="U144" s="20">
        <f t="shared" si="54"/>
        <v>7597730.1900000004</v>
      </c>
      <c r="V144" s="11"/>
    </row>
    <row r="145" spans="1:22" s="5" customFormat="1" x14ac:dyDescent="0.2">
      <c r="A145" s="14">
        <v>138</v>
      </c>
      <c r="B145" s="15" t="s">
        <v>274</v>
      </c>
      <c r="C145" s="16" t="s">
        <v>275</v>
      </c>
      <c r="D145" s="21">
        <v>1</v>
      </c>
      <c r="E145" s="21">
        <v>5850</v>
      </c>
      <c r="F145" s="21">
        <v>6</v>
      </c>
      <c r="G145" s="21">
        <v>346729.87</v>
      </c>
      <c r="H145" s="21">
        <v>2137</v>
      </c>
      <c r="I145" s="21">
        <v>1731920.26</v>
      </c>
      <c r="J145" s="21">
        <v>2110</v>
      </c>
      <c r="K145" s="21">
        <v>2770227.09</v>
      </c>
      <c r="L145" s="21">
        <f t="shared" si="51"/>
        <v>4254</v>
      </c>
      <c r="M145" s="21">
        <f t="shared" si="52"/>
        <v>4854727.22</v>
      </c>
      <c r="N145" s="21">
        <v>84</v>
      </c>
      <c r="O145" s="21">
        <v>1963594.98</v>
      </c>
      <c r="P145" s="21">
        <v>27</v>
      </c>
      <c r="Q145" s="21">
        <v>601275.93000000005</v>
      </c>
      <c r="R145" s="21">
        <f t="shared" si="49"/>
        <v>111</v>
      </c>
      <c r="S145" s="21">
        <f t="shared" si="50"/>
        <v>2564870.91</v>
      </c>
      <c r="T145" s="21">
        <f t="shared" si="53"/>
        <v>4365</v>
      </c>
      <c r="U145" s="21">
        <f t="shared" si="54"/>
        <v>7419598.1299999999</v>
      </c>
      <c r="V145" s="11"/>
    </row>
    <row r="146" spans="1:22" s="5" customFormat="1" x14ac:dyDescent="0.2">
      <c r="A146" s="17">
        <v>139</v>
      </c>
      <c r="B146" s="30" t="s">
        <v>284</v>
      </c>
      <c r="C146" s="1" t="s">
        <v>285</v>
      </c>
      <c r="D146" s="22"/>
      <c r="E146" s="22"/>
      <c r="F146" s="22"/>
      <c r="G146" s="22"/>
      <c r="H146" s="22">
        <v>1797</v>
      </c>
      <c r="I146" s="22">
        <v>1057074.3799999999</v>
      </c>
      <c r="J146" s="22">
        <v>3418</v>
      </c>
      <c r="K146" s="22">
        <v>3606624.39</v>
      </c>
      <c r="L146" s="20">
        <f t="shared" si="51"/>
        <v>5215</v>
      </c>
      <c r="M146" s="20">
        <f t="shared" si="52"/>
        <v>4663698.7699999996</v>
      </c>
      <c r="N146" s="22">
        <v>311</v>
      </c>
      <c r="O146" s="22">
        <v>2600876.7400000002</v>
      </c>
      <c r="P146" s="22">
        <v>11</v>
      </c>
      <c r="Q146" s="22">
        <v>58893.67</v>
      </c>
      <c r="R146" s="20">
        <f t="shared" si="49"/>
        <v>322</v>
      </c>
      <c r="S146" s="20">
        <f t="shared" si="50"/>
        <v>2659770.41</v>
      </c>
      <c r="T146" s="20">
        <f t="shared" si="53"/>
        <v>5537</v>
      </c>
      <c r="U146" s="20">
        <f t="shared" si="54"/>
        <v>7323469.1799999997</v>
      </c>
      <c r="V146" s="11"/>
    </row>
    <row r="147" spans="1:22" s="5" customFormat="1" x14ac:dyDescent="0.2">
      <c r="A147" s="14">
        <v>140</v>
      </c>
      <c r="B147" s="29" t="s">
        <v>278</v>
      </c>
      <c r="C147" s="16" t="s">
        <v>279</v>
      </c>
      <c r="D147" s="21"/>
      <c r="E147" s="21"/>
      <c r="F147" s="21">
        <v>19</v>
      </c>
      <c r="G147" s="21">
        <v>573502.13</v>
      </c>
      <c r="H147" s="21">
        <v>41</v>
      </c>
      <c r="I147" s="21">
        <v>1458737.16</v>
      </c>
      <c r="J147" s="21">
        <v>123</v>
      </c>
      <c r="K147" s="21">
        <v>1017538.67</v>
      </c>
      <c r="L147" s="21">
        <f t="shared" si="51"/>
        <v>183</v>
      </c>
      <c r="M147" s="21">
        <f t="shared" si="52"/>
        <v>3049777.96</v>
      </c>
      <c r="N147" s="21">
        <v>123</v>
      </c>
      <c r="O147" s="21">
        <v>1594781.24</v>
      </c>
      <c r="P147" s="21">
        <v>38</v>
      </c>
      <c r="Q147" s="21">
        <v>1458737.18</v>
      </c>
      <c r="R147" s="21">
        <f t="shared" si="49"/>
        <v>161</v>
      </c>
      <c r="S147" s="21">
        <f t="shared" si="50"/>
        <v>3053518.42</v>
      </c>
      <c r="T147" s="21">
        <f t="shared" si="53"/>
        <v>344</v>
      </c>
      <c r="U147" s="21">
        <f t="shared" si="54"/>
        <v>6103296.3799999999</v>
      </c>
      <c r="V147" s="11"/>
    </row>
    <row r="148" spans="1:22" s="5" customFormat="1" x14ac:dyDescent="0.2">
      <c r="A148" s="17">
        <v>141</v>
      </c>
      <c r="B148" s="30" t="s">
        <v>288</v>
      </c>
      <c r="C148" s="1" t="s">
        <v>289</v>
      </c>
      <c r="D148" s="22"/>
      <c r="E148" s="22"/>
      <c r="F148" s="22"/>
      <c r="G148" s="22"/>
      <c r="H148" s="22">
        <v>1311</v>
      </c>
      <c r="I148" s="22">
        <v>408695.9</v>
      </c>
      <c r="J148" s="22">
        <v>2469</v>
      </c>
      <c r="K148" s="22">
        <v>3032872.18</v>
      </c>
      <c r="L148" s="20">
        <f t="shared" si="51"/>
        <v>3780</v>
      </c>
      <c r="M148" s="20">
        <f t="shared" si="52"/>
        <v>3441568.08</v>
      </c>
      <c r="N148" s="22">
        <v>368</v>
      </c>
      <c r="O148" s="22">
        <v>2616194.1800000002</v>
      </c>
      <c r="P148" s="22">
        <v>1</v>
      </c>
      <c r="Q148" s="22">
        <v>483.09</v>
      </c>
      <c r="R148" s="20">
        <f t="shared" si="49"/>
        <v>369</v>
      </c>
      <c r="S148" s="20">
        <f t="shared" si="50"/>
        <v>2616677.27</v>
      </c>
      <c r="T148" s="20">
        <f t="shared" si="53"/>
        <v>4149</v>
      </c>
      <c r="U148" s="20">
        <f t="shared" si="54"/>
        <v>6058245.3499999996</v>
      </c>
      <c r="V148" s="11"/>
    </row>
    <row r="149" spans="1:22" s="5" customFormat="1" x14ac:dyDescent="0.2">
      <c r="A149" s="14">
        <v>142</v>
      </c>
      <c r="B149" s="29" t="s">
        <v>270</v>
      </c>
      <c r="C149" s="16" t="s">
        <v>271</v>
      </c>
      <c r="D149" s="21">
        <v>8</v>
      </c>
      <c r="E149" s="21">
        <v>715556.58</v>
      </c>
      <c r="F149" s="21">
        <v>2</v>
      </c>
      <c r="G149" s="21">
        <v>203120</v>
      </c>
      <c r="H149" s="21">
        <v>104</v>
      </c>
      <c r="I149" s="21">
        <v>1796146.11</v>
      </c>
      <c r="J149" s="21">
        <v>104</v>
      </c>
      <c r="K149" s="21">
        <v>316271.64</v>
      </c>
      <c r="L149" s="21">
        <f t="shared" si="51"/>
        <v>218</v>
      </c>
      <c r="M149" s="21">
        <f t="shared" si="52"/>
        <v>3031094.33</v>
      </c>
      <c r="N149" s="21">
        <v>3</v>
      </c>
      <c r="O149" s="21">
        <v>145246.39999999999</v>
      </c>
      <c r="P149" s="21">
        <v>33</v>
      </c>
      <c r="Q149" s="21">
        <v>2150383</v>
      </c>
      <c r="R149" s="21">
        <f t="shared" si="49"/>
        <v>36</v>
      </c>
      <c r="S149" s="21">
        <f t="shared" si="50"/>
        <v>2295629.4</v>
      </c>
      <c r="T149" s="21">
        <f t="shared" si="53"/>
        <v>254</v>
      </c>
      <c r="U149" s="21">
        <f t="shared" si="54"/>
        <v>5326723.7300000004</v>
      </c>
      <c r="V149" s="11"/>
    </row>
    <row r="150" spans="1:22" s="5" customFormat="1" x14ac:dyDescent="0.2">
      <c r="A150" s="17">
        <v>143</v>
      </c>
      <c r="B150" s="30" t="s">
        <v>254</v>
      </c>
      <c r="C150" s="1" t="s">
        <v>255</v>
      </c>
      <c r="D150" s="22"/>
      <c r="E150" s="22"/>
      <c r="F150" s="22"/>
      <c r="G150" s="22"/>
      <c r="H150" s="22">
        <v>13</v>
      </c>
      <c r="I150" s="22">
        <v>231443.11</v>
      </c>
      <c r="J150" s="22">
        <v>28</v>
      </c>
      <c r="K150" s="22">
        <v>2087622.51</v>
      </c>
      <c r="L150" s="20">
        <f t="shared" si="51"/>
        <v>41</v>
      </c>
      <c r="M150" s="20">
        <f t="shared" si="52"/>
        <v>2319065.62</v>
      </c>
      <c r="N150" s="22">
        <v>18</v>
      </c>
      <c r="O150" s="22">
        <v>2205291.5</v>
      </c>
      <c r="P150" s="22"/>
      <c r="Q150" s="22"/>
      <c r="R150" s="20">
        <f t="shared" si="49"/>
        <v>18</v>
      </c>
      <c r="S150" s="20">
        <f t="shared" si="50"/>
        <v>2205291.5</v>
      </c>
      <c r="T150" s="20">
        <f t="shared" si="53"/>
        <v>59</v>
      </c>
      <c r="U150" s="20">
        <f t="shared" si="54"/>
        <v>4524357.12</v>
      </c>
      <c r="V150" s="11"/>
    </row>
    <row r="151" spans="1:22" s="5" customFormat="1" x14ac:dyDescent="0.2">
      <c r="A151" s="14">
        <v>144</v>
      </c>
      <c r="B151" s="15" t="s">
        <v>292</v>
      </c>
      <c r="C151" s="16" t="s">
        <v>293</v>
      </c>
      <c r="D151" s="21"/>
      <c r="E151" s="21"/>
      <c r="F151" s="21">
        <v>9</v>
      </c>
      <c r="G151" s="21">
        <v>769086.84</v>
      </c>
      <c r="H151" s="21">
        <v>22</v>
      </c>
      <c r="I151" s="21">
        <v>48950.46</v>
      </c>
      <c r="J151" s="21">
        <v>305</v>
      </c>
      <c r="K151" s="21">
        <v>816139.4</v>
      </c>
      <c r="L151" s="21">
        <f t="shared" si="51"/>
        <v>336</v>
      </c>
      <c r="M151" s="21">
        <f t="shared" si="52"/>
        <v>1634176.7</v>
      </c>
      <c r="N151" s="21">
        <v>252</v>
      </c>
      <c r="O151" s="21">
        <v>1643110.38</v>
      </c>
      <c r="P151" s="21">
        <v>15</v>
      </c>
      <c r="Q151" s="21">
        <v>147531.72</v>
      </c>
      <c r="R151" s="21">
        <f t="shared" si="49"/>
        <v>267</v>
      </c>
      <c r="S151" s="21">
        <f t="shared" si="50"/>
        <v>1790642.0999999999</v>
      </c>
      <c r="T151" s="21">
        <f t="shared" si="53"/>
        <v>603</v>
      </c>
      <c r="U151" s="21">
        <f t="shared" si="54"/>
        <v>3424818.8</v>
      </c>
      <c r="V151" s="11"/>
    </row>
    <row r="152" spans="1:22" s="5" customFormat="1" x14ac:dyDescent="0.2">
      <c r="A152" s="17">
        <v>145</v>
      </c>
      <c r="B152" s="30" t="s">
        <v>294</v>
      </c>
      <c r="C152" s="1" t="s">
        <v>295</v>
      </c>
      <c r="D152" s="22"/>
      <c r="E152" s="22"/>
      <c r="F152" s="22"/>
      <c r="G152" s="22"/>
      <c r="H152" s="22">
        <v>154</v>
      </c>
      <c r="I152" s="22">
        <v>83164.17</v>
      </c>
      <c r="J152" s="22">
        <v>547</v>
      </c>
      <c r="K152" s="22">
        <v>1534886.71</v>
      </c>
      <c r="L152" s="20">
        <f t="shared" ref="L152:L155" si="55">D152+F152+H152+J152</f>
        <v>701</v>
      </c>
      <c r="M152" s="20">
        <f t="shared" ref="M152:M155" si="56">E152+G152+I152+K152</f>
        <v>1618050.88</v>
      </c>
      <c r="N152" s="22">
        <v>149</v>
      </c>
      <c r="O152" s="22">
        <v>1448306.18</v>
      </c>
      <c r="P152" s="22"/>
      <c r="Q152" s="22"/>
      <c r="R152" s="20">
        <f t="shared" ref="R152:R155" si="57">N152+P152</f>
        <v>149</v>
      </c>
      <c r="S152" s="20">
        <f t="shared" ref="S152:S155" si="58">O152+Q152</f>
        <v>1448306.18</v>
      </c>
      <c r="T152" s="20">
        <f t="shared" ref="T152:T155" si="59">L152+R152</f>
        <v>850</v>
      </c>
      <c r="U152" s="20">
        <f t="shared" ref="U152:U155" si="60">M152+S152</f>
        <v>3066357.0599999996</v>
      </c>
      <c r="V152" s="11"/>
    </row>
    <row r="153" spans="1:22" s="5" customFormat="1" x14ac:dyDescent="0.2">
      <c r="A153" s="14">
        <v>146</v>
      </c>
      <c r="B153" s="29" t="s">
        <v>302</v>
      </c>
      <c r="C153" s="16" t="s">
        <v>303</v>
      </c>
      <c r="D153" s="21"/>
      <c r="E153" s="21"/>
      <c r="F153" s="21"/>
      <c r="G153" s="21"/>
      <c r="H153" s="21">
        <v>86</v>
      </c>
      <c r="I153" s="21">
        <v>92483.37</v>
      </c>
      <c r="J153" s="21">
        <v>906</v>
      </c>
      <c r="K153" s="21">
        <v>1368658.12</v>
      </c>
      <c r="L153" s="21">
        <f t="shared" si="55"/>
        <v>992</v>
      </c>
      <c r="M153" s="21">
        <f t="shared" si="56"/>
        <v>1461141.4900000002</v>
      </c>
      <c r="N153" s="21">
        <v>306</v>
      </c>
      <c r="O153" s="21">
        <v>1260643.8999999999</v>
      </c>
      <c r="P153" s="21">
        <v>3</v>
      </c>
      <c r="Q153" s="21">
        <v>5655.81</v>
      </c>
      <c r="R153" s="21">
        <f t="shared" si="57"/>
        <v>309</v>
      </c>
      <c r="S153" s="21">
        <f t="shared" si="58"/>
        <v>1266299.71</v>
      </c>
      <c r="T153" s="21">
        <f t="shared" si="59"/>
        <v>1301</v>
      </c>
      <c r="U153" s="21">
        <f t="shared" si="60"/>
        <v>2727441.2</v>
      </c>
      <c r="V153" s="11"/>
    </row>
    <row r="154" spans="1:22" s="5" customFormat="1" x14ac:dyDescent="0.2">
      <c r="A154" s="17">
        <v>147</v>
      </c>
      <c r="B154" s="30" t="s">
        <v>334</v>
      </c>
      <c r="C154" s="1" t="s">
        <v>335</v>
      </c>
      <c r="D154" s="22"/>
      <c r="E154" s="22"/>
      <c r="F154" s="22">
        <v>1</v>
      </c>
      <c r="G154" s="22">
        <v>3400</v>
      </c>
      <c r="H154" s="22">
        <v>4</v>
      </c>
      <c r="I154" s="22">
        <v>227765.93</v>
      </c>
      <c r="J154" s="22">
        <v>50</v>
      </c>
      <c r="K154" s="22">
        <v>1032988.61</v>
      </c>
      <c r="L154" s="20">
        <f t="shared" si="55"/>
        <v>55</v>
      </c>
      <c r="M154" s="20">
        <f t="shared" si="56"/>
        <v>1264154.54</v>
      </c>
      <c r="N154" s="22">
        <v>25</v>
      </c>
      <c r="O154" s="22">
        <v>1049144.2</v>
      </c>
      <c r="P154" s="22">
        <v>3</v>
      </c>
      <c r="Q154" s="22">
        <v>228798</v>
      </c>
      <c r="R154" s="20">
        <f t="shared" si="57"/>
        <v>28</v>
      </c>
      <c r="S154" s="20">
        <f t="shared" si="58"/>
        <v>1277942.2</v>
      </c>
      <c r="T154" s="20">
        <f t="shared" si="59"/>
        <v>83</v>
      </c>
      <c r="U154" s="20">
        <f t="shared" si="60"/>
        <v>2542096.7400000002</v>
      </c>
      <c r="V154" s="11"/>
    </row>
    <row r="155" spans="1:22" s="5" customFormat="1" x14ac:dyDescent="0.2">
      <c r="A155" s="14">
        <v>148</v>
      </c>
      <c r="B155" s="29" t="s">
        <v>300</v>
      </c>
      <c r="C155" s="16" t="s">
        <v>301</v>
      </c>
      <c r="D155" s="21"/>
      <c r="E155" s="21"/>
      <c r="F155" s="21"/>
      <c r="G155" s="21"/>
      <c r="H155" s="21">
        <v>1062</v>
      </c>
      <c r="I155" s="21">
        <v>386771.67</v>
      </c>
      <c r="J155" s="21">
        <v>758</v>
      </c>
      <c r="K155" s="21">
        <v>800318.55</v>
      </c>
      <c r="L155" s="21">
        <f t="shared" si="55"/>
        <v>1820</v>
      </c>
      <c r="M155" s="21">
        <f t="shared" si="56"/>
        <v>1187090.22</v>
      </c>
      <c r="N155" s="21">
        <v>28</v>
      </c>
      <c r="O155" s="21">
        <v>482254.3</v>
      </c>
      <c r="P155" s="21"/>
      <c r="Q155" s="21"/>
      <c r="R155" s="21">
        <f t="shared" si="57"/>
        <v>28</v>
      </c>
      <c r="S155" s="21">
        <f t="shared" si="58"/>
        <v>482254.3</v>
      </c>
      <c r="T155" s="21">
        <f t="shared" si="59"/>
        <v>1848</v>
      </c>
      <c r="U155" s="21">
        <f t="shared" si="60"/>
        <v>1669344.52</v>
      </c>
      <c r="V155" s="11"/>
    </row>
    <row r="156" spans="1:22" s="5" customFormat="1" x14ac:dyDescent="0.2">
      <c r="A156" s="17">
        <v>149</v>
      </c>
      <c r="B156" s="30" t="s">
        <v>330</v>
      </c>
      <c r="C156" s="1" t="s">
        <v>331</v>
      </c>
      <c r="D156" s="22"/>
      <c r="E156" s="22"/>
      <c r="F156" s="22"/>
      <c r="G156" s="22"/>
      <c r="H156" s="22">
        <v>1136</v>
      </c>
      <c r="I156" s="22">
        <v>587820.4</v>
      </c>
      <c r="J156" s="22">
        <v>662</v>
      </c>
      <c r="K156" s="22">
        <v>724560.64</v>
      </c>
      <c r="L156" s="20">
        <f t="shared" si="51"/>
        <v>1798</v>
      </c>
      <c r="M156" s="20">
        <f t="shared" si="52"/>
        <v>1312381.04</v>
      </c>
      <c r="N156" s="22">
        <v>51</v>
      </c>
      <c r="O156" s="22">
        <v>158829.89000000001</v>
      </c>
      <c r="P156" s="22">
        <v>2</v>
      </c>
      <c r="Q156" s="22">
        <v>10000</v>
      </c>
      <c r="R156" s="20">
        <f t="shared" si="49"/>
        <v>53</v>
      </c>
      <c r="S156" s="20">
        <f t="shared" si="50"/>
        <v>168829.89</v>
      </c>
      <c r="T156" s="20">
        <f t="shared" si="53"/>
        <v>1851</v>
      </c>
      <c r="U156" s="20">
        <f t="shared" si="54"/>
        <v>1481210.9300000002</v>
      </c>
      <c r="V156" s="11"/>
    </row>
    <row r="157" spans="1:22" s="5" customFormat="1" x14ac:dyDescent="0.2">
      <c r="A157" s="14">
        <v>150</v>
      </c>
      <c r="B157" s="29" t="s">
        <v>298</v>
      </c>
      <c r="C157" s="16" t="s">
        <v>299</v>
      </c>
      <c r="D157" s="21"/>
      <c r="E157" s="21"/>
      <c r="F157" s="21"/>
      <c r="G157" s="21"/>
      <c r="H157" s="21">
        <v>266</v>
      </c>
      <c r="I157" s="21">
        <v>123873.78</v>
      </c>
      <c r="J157" s="21">
        <v>488</v>
      </c>
      <c r="K157" s="21">
        <v>600673.13</v>
      </c>
      <c r="L157" s="21">
        <f t="shared" si="51"/>
        <v>754</v>
      </c>
      <c r="M157" s="21">
        <f t="shared" si="52"/>
        <v>724546.91</v>
      </c>
      <c r="N157" s="21">
        <v>33</v>
      </c>
      <c r="O157" s="21">
        <v>429748.37</v>
      </c>
      <c r="P157" s="21"/>
      <c r="Q157" s="21"/>
      <c r="R157" s="21">
        <f t="shared" si="49"/>
        <v>33</v>
      </c>
      <c r="S157" s="21">
        <f t="shared" si="50"/>
        <v>429748.37</v>
      </c>
      <c r="T157" s="21">
        <f t="shared" si="53"/>
        <v>787</v>
      </c>
      <c r="U157" s="21">
        <f t="shared" si="54"/>
        <v>1154295.28</v>
      </c>
      <c r="V157" s="11"/>
    </row>
    <row r="158" spans="1:22" s="5" customFormat="1" x14ac:dyDescent="0.2">
      <c r="A158" s="17">
        <v>151</v>
      </c>
      <c r="B158" s="30" t="s">
        <v>304</v>
      </c>
      <c r="C158" s="1" t="s">
        <v>305</v>
      </c>
      <c r="D158" s="22"/>
      <c r="E158" s="22"/>
      <c r="F158" s="22"/>
      <c r="G158" s="22"/>
      <c r="H158" s="22">
        <v>8</v>
      </c>
      <c r="I158" s="22">
        <v>51441.61</v>
      </c>
      <c r="J158" s="22">
        <v>23</v>
      </c>
      <c r="K158" s="22">
        <v>301546.53999999998</v>
      </c>
      <c r="L158" s="20">
        <f t="shared" si="51"/>
        <v>31</v>
      </c>
      <c r="M158" s="20">
        <f t="shared" si="52"/>
        <v>352988.14999999997</v>
      </c>
      <c r="N158" s="22">
        <v>22</v>
      </c>
      <c r="O158" s="22">
        <v>262906.15000000002</v>
      </c>
      <c r="P158" s="22">
        <v>7</v>
      </c>
      <c r="Q158" s="22">
        <v>13458.31</v>
      </c>
      <c r="R158" s="20">
        <f t="shared" si="49"/>
        <v>29</v>
      </c>
      <c r="S158" s="20">
        <f t="shared" si="50"/>
        <v>276364.46000000002</v>
      </c>
      <c r="T158" s="20">
        <f t="shared" si="53"/>
        <v>60</v>
      </c>
      <c r="U158" s="20">
        <f t="shared" si="54"/>
        <v>629352.61</v>
      </c>
      <c r="V158" s="11"/>
    </row>
    <row r="159" spans="1:22" s="5" customFormat="1" x14ac:dyDescent="0.2">
      <c r="A159" s="14">
        <v>152</v>
      </c>
      <c r="B159" s="29" t="s">
        <v>327</v>
      </c>
      <c r="C159" s="16" t="s">
        <v>328</v>
      </c>
      <c r="D159" s="21">
        <v>10</v>
      </c>
      <c r="E159" s="21">
        <v>17166.900000000001</v>
      </c>
      <c r="F159" s="21"/>
      <c r="G159" s="21"/>
      <c r="H159" s="21">
        <v>4</v>
      </c>
      <c r="I159" s="21">
        <v>102198.3</v>
      </c>
      <c r="J159" s="21">
        <v>5</v>
      </c>
      <c r="K159" s="21">
        <v>127953.96</v>
      </c>
      <c r="L159" s="21">
        <f t="shared" si="51"/>
        <v>19</v>
      </c>
      <c r="M159" s="21">
        <f t="shared" si="52"/>
        <v>247319.16000000003</v>
      </c>
      <c r="N159" s="21"/>
      <c r="O159" s="21"/>
      <c r="P159" s="21"/>
      <c r="Q159" s="21"/>
      <c r="R159" s="21">
        <f t="shared" si="49"/>
        <v>0</v>
      </c>
      <c r="S159" s="21">
        <f t="shared" si="50"/>
        <v>0</v>
      </c>
      <c r="T159" s="21">
        <f t="shared" si="53"/>
        <v>19</v>
      </c>
      <c r="U159" s="21">
        <f t="shared" si="54"/>
        <v>247319.16000000003</v>
      </c>
      <c r="V159" s="11"/>
    </row>
    <row r="160" spans="1:22" s="5" customFormat="1" x14ac:dyDescent="0.2">
      <c r="A160" s="17">
        <v>153</v>
      </c>
      <c r="B160" s="30" t="s">
        <v>336</v>
      </c>
      <c r="C160" s="1" t="s">
        <v>337</v>
      </c>
      <c r="D160" s="22"/>
      <c r="E160" s="22"/>
      <c r="F160" s="22"/>
      <c r="G160" s="22"/>
      <c r="H160" s="22">
        <v>150</v>
      </c>
      <c r="I160" s="22">
        <v>95188.85</v>
      </c>
      <c r="J160" s="22">
        <v>104</v>
      </c>
      <c r="K160" s="22">
        <v>92434.28</v>
      </c>
      <c r="L160" s="20">
        <f t="shared" si="51"/>
        <v>254</v>
      </c>
      <c r="M160" s="20">
        <f t="shared" si="52"/>
        <v>187623.13</v>
      </c>
      <c r="N160" s="22"/>
      <c r="O160" s="22"/>
      <c r="P160" s="22"/>
      <c r="Q160" s="22"/>
      <c r="R160" s="20">
        <f t="shared" si="49"/>
        <v>0</v>
      </c>
      <c r="S160" s="20">
        <f t="shared" si="50"/>
        <v>0</v>
      </c>
      <c r="T160" s="20">
        <f t="shared" si="53"/>
        <v>254</v>
      </c>
      <c r="U160" s="20">
        <f t="shared" si="54"/>
        <v>187623.13</v>
      </c>
      <c r="V160" s="11"/>
    </row>
    <row r="161" spans="1:22" s="5" customFormat="1" x14ac:dyDescent="0.2">
      <c r="A161" s="14">
        <v>154</v>
      </c>
      <c r="B161" s="15" t="s">
        <v>306</v>
      </c>
      <c r="C161" s="16" t="s">
        <v>307</v>
      </c>
      <c r="D161" s="21"/>
      <c r="E161" s="21"/>
      <c r="F161" s="21"/>
      <c r="G161" s="21"/>
      <c r="H161" s="21">
        <v>13</v>
      </c>
      <c r="I161" s="21">
        <v>9760.4599999999991</v>
      </c>
      <c r="J161" s="21">
        <v>53</v>
      </c>
      <c r="K161" s="21">
        <v>67829.13</v>
      </c>
      <c r="L161" s="21">
        <f t="shared" si="51"/>
        <v>66</v>
      </c>
      <c r="M161" s="21">
        <f t="shared" si="52"/>
        <v>77589.59</v>
      </c>
      <c r="N161" s="21">
        <v>8</v>
      </c>
      <c r="O161" s="21">
        <v>51896</v>
      </c>
      <c r="P161" s="21"/>
      <c r="Q161" s="21"/>
      <c r="R161" s="21">
        <f t="shared" si="49"/>
        <v>8</v>
      </c>
      <c r="S161" s="21">
        <f t="shared" si="50"/>
        <v>51896</v>
      </c>
      <c r="T161" s="21">
        <f t="shared" si="53"/>
        <v>74</v>
      </c>
      <c r="U161" s="21">
        <f t="shared" si="54"/>
        <v>129485.59</v>
      </c>
      <c r="V161" s="11"/>
    </row>
    <row r="162" spans="1:22" s="5" customFormat="1" x14ac:dyDescent="0.2">
      <c r="A162" s="17">
        <v>155</v>
      </c>
      <c r="B162" s="30" t="s">
        <v>320</v>
      </c>
      <c r="C162" s="1" t="s">
        <v>321</v>
      </c>
      <c r="D162" s="22"/>
      <c r="E162" s="22"/>
      <c r="F162" s="22"/>
      <c r="G162" s="22"/>
      <c r="H162" s="22"/>
      <c r="I162" s="22"/>
      <c r="J162" s="22">
        <v>3</v>
      </c>
      <c r="K162" s="22">
        <v>36064.769999999997</v>
      </c>
      <c r="L162" s="20">
        <f t="shared" si="51"/>
        <v>3</v>
      </c>
      <c r="M162" s="20">
        <f t="shared" si="52"/>
        <v>36064.769999999997</v>
      </c>
      <c r="N162" s="22">
        <v>3</v>
      </c>
      <c r="O162" s="22">
        <v>36000</v>
      </c>
      <c r="P162" s="22"/>
      <c r="Q162" s="22"/>
      <c r="R162" s="20">
        <f t="shared" si="49"/>
        <v>3</v>
      </c>
      <c r="S162" s="20">
        <f t="shared" si="50"/>
        <v>36000</v>
      </c>
      <c r="T162" s="20">
        <f t="shared" si="53"/>
        <v>6</v>
      </c>
      <c r="U162" s="20">
        <f t="shared" si="54"/>
        <v>72064.76999999999</v>
      </c>
      <c r="V162" s="11"/>
    </row>
    <row r="163" spans="1:22" s="5" customFormat="1" x14ac:dyDescent="0.2">
      <c r="A163" s="14">
        <v>156</v>
      </c>
      <c r="B163" s="29" t="s">
        <v>316</v>
      </c>
      <c r="C163" s="16" t="s">
        <v>317</v>
      </c>
      <c r="D163" s="21"/>
      <c r="E163" s="21"/>
      <c r="F163" s="21"/>
      <c r="G163" s="21"/>
      <c r="H163" s="21"/>
      <c r="I163" s="21"/>
      <c r="J163" s="21">
        <v>12</v>
      </c>
      <c r="K163" s="21">
        <v>43172.57</v>
      </c>
      <c r="L163" s="21">
        <f t="shared" si="51"/>
        <v>12</v>
      </c>
      <c r="M163" s="21">
        <f t="shared" si="52"/>
        <v>43172.57</v>
      </c>
      <c r="N163" s="21"/>
      <c r="O163" s="21"/>
      <c r="P163" s="21"/>
      <c r="Q163" s="21"/>
      <c r="R163" s="21">
        <f t="shared" si="49"/>
        <v>0</v>
      </c>
      <c r="S163" s="21">
        <f t="shared" si="50"/>
        <v>0</v>
      </c>
      <c r="T163" s="21">
        <f t="shared" si="53"/>
        <v>12</v>
      </c>
      <c r="U163" s="21">
        <f t="shared" si="54"/>
        <v>43172.57</v>
      </c>
      <c r="V163" s="11"/>
    </row>
    <row r="164" spans="1:22" s="5" customFormat="1" x14ac:dyDescent="0.2">
      <c r="A164" s="17">
        <v>157</v>
      </c>
      <c r="B164" s="30" t="s">
        <v>312</v>
      </c>
      <c r="C164" s="1" t="s">
        <v>313</v>
      </c>
      <c r="D164" s="22"/>
      <c r="E164" s="22"/>
      <c r="F164" s="22"/>
      <c r="G164" s="22"/>
      <c r="H164" s="22"/>
      <c r="I164" s="22"/>
      <c r="J164" s="22"/>
      <c r="K164" s="22"/>
      <c r="L164" s="20">
        <f t="shared" si="51"/>
        <v>0</v>
      </c>
      <c r="M164" s="20">
        <f t="shared" si="52"/>
        <v>0</v>
      </c>
      <c r="N164" s="22">
        <v>3</v>
      </c>
      <c r="O164" s="22">
        <v>19500</v>
      </c>
      <c r="P164" s="22">
        <v>3</v>
      </c>
      <c r="Q164" s="22">
        <v>19500</v>
      </c>
      <c r="R164" s="20">
        <f t="shared" si="49"/>
        <v>6</v>
      </c>
      <c r="S164" s="20">
        <f t="shared" si="50"/>
        <v>39000</v>
      </c>
      <c r="T164" s="20">
        <f t="shared" si="53"/>
        <v>6</v>
      </c>
      <c r="U164" s="20">
        <f t="shared" si="54"/>
        <v>39000</v>
      </c>
      <c r="V164" s="11"/>
    </row>
    <row r="165" spans="1:22" s="5" customFormat="1" x14ac:dyDescent="0.2">
      <c r="A165" s="14">
        <v>158</v>
      </c>
      <c r="B165" s="29" t="s">
        <v>308</v>
      </c>
      <c r="C165" s="16" t="s">
        <v>309</v>
      </c>
      <c r="D165" s="21"/>
      <c r="E165" s="21"/>
      <c r="F165" s="21"/>
      <c r="G165" s="21"/>
      <c r="H165" s="21"/>
      <c r="I165" s="21"/>
      <c r="J165" s="21">
        <v>10</v>
      </c>
      <c r="K165" s="21">
        <v>6063.14</v>
      </c>
      <c r="L165" s="21">
        <f t="shared" si="51"/>
        <v>10</v>
      </c>
      <c r="M165" s="21">
        <f t="shared" si="52"/>
        <v>6063.14</v>
      </c>
      <c r="N165" s="21"/>
      <c r="O165" s="21"/>
      <c r="P165" s="21">
        <v>1</v>
      </c>
      <c r="Q165" s="21">
        <v>2955</v>
      </c>
      <c r="R165" s="21">
        <f t="shared" si="49"/>
        <v>1</v>
      </c>
      <c r="S165" s="21">
        <f t="shared" si="50"/>
        <v>2955</v>
      </c>
      <c r="T165" s="21">
        <f t="shared" si="53"/>
        <v>11</v>
      </c>
      <c r="U165" s="21">
        <f t="shared" si="54"/>
        <v>9018.14</v>
      </c>
      <c r="V165" s="11"/>
    </row>
    <row r="166" spans="1:22" s="5" customFormat="1" x14ac:dyDescent="0.2">
      <c r="A166" s="17">
        <v>159</v>
      </c>
      <c r="B166" s="30" t="s">
        <v>318</v>
      </c>
      <c r="C166" s="1" t="s">
        <v>319</v>
      </c>
      <c r="D166" s="22"/>
      <c r="E166" s="22"/>
      <c r="F166" s="22"/>
      <c r="G166" s="22"/>
      <c r="H166" s="22"/>
      <c r="I166" s="22"/>
      <c r="J166" s="22">
        <v>3</v>
      </c>
      <c r="K166" s="22">
        <v>3001.95</v>
      </c>
      <c r="L166" s="20">
        <f t="shared" si="51"/>
        <v>3</v>
      </c>
      <c r="M166" s="20">
        <f t="shared" si="52"/>
        <v>3001.95</v>
      </c>
      <c r="N166" s="22">
        <v>1</v>
      </c>
      <c r="O166" s="22">
        <v>4000</v>
      </c>
      <c r="P166" s="22"/>
      <c r="Q166" s="22"/>
      <c r="R166" s="20">
        <f t="shared" si="49"/>
        <v>1</v>
      </c>
      <c r="S166" s="20">
        <f t="shared" si="50"/>
        <v>4000</v>
      </c>
      <c r="T166" s="20">
        <f t="shared" si="53"/>
        <v>4</v>
      </c>
      <c r="U166" s="20">
        <f t="shared" si="54"/>
        <v>7001.95</v>
      </c>
      <c r="V166" s="11"/>
    </row>
    <row r="167" spans="1:22" s="5" customFormat="1" x14ac:dyDescent="0.2">
      <c r="A167" s="14">
        <v>160</v>
      </c>
      <c r="B167" s="29" t="s">
        <v>338</v>
      </c>
      <c r="C167" s="16" t="s">
        <v>339</v>
      </c>
      <c r="D167" s="21"/>
      <c r="E167" s="21"/>
      <c r="F167" s="21"/>
      <c r="G167" s="21"/>
      <c r="H167" s="21"/>
      <c r="I167" s="21"/>
      <c r="J167" s="21">
        <v>4</v>
      </c>
      <c r="K167" s="21">
        <v>3433</v>
      </c>
      <c r="L167" s="21">
        <f t="shared" si="51"/>
        <v>4</v>
      </c>
      <c r="M167" s="21">
        <f t="shared" si="52"/>
        <v>3433</v>
      </c>
      <c r="N167" s="21"/>
      <c r="O167" s="21"/>
      <c r="P167" s="21"/>
      <c r="Q167" s="21"/>
      <c r="R167" s="21">
        <f t="shared" si="49"/>
        <v>0</v>
      </c>
      <c r="S167" s="21">
        <f t="shared" si="50"/>
        <v>0</v>
      </c>
      <c r="T167" s="21">
        <f t="shared" si="53"/>
        <v>4</v>
      </c>
      <c r="U167" s="21">
        <f t="shared" si="54"/>
        <v>3433</v>
      </c>
      <c r="V167" s="11"/>
    </row>
    <row r="168" spans="1:22" s="5" customFormat="1" ht="13.5" thickBot="1" x14ac:dyDescent="0.25">
      <c r="A168" s="17"/>
      <c r="B168" s="30"/>
      <c r="C168" s="1"/>
      <c r="D168" s="22"/>
      <c r="E168" s="22"/>
      <c r="F168" s="22"/>
      <c r="G168" s="22"/>
      <c r="H168" s="22"/>
      <c r="I168" s="22"/>
      <c r="J168" s="22"/>
      <c r="K168" s="22"/>
      <c r="L168" s="20">
        <f t="shared" si="51"/>
        <v>0</v>
      </c>
      <c r="M168" s="20">
        <f t="shared" si="52"/>
        <v>0</v>
      </c>
      <c r="N168" s="22"/>
      <c r="O168" s="22"/>
      <c r="P168" s="22"/>
      <c r="Q168" s="22"/>
      <c r="R168" s="20">
        <f t="shared" si="49"/>
        <v>0</v>
      </c>
      <c r="S168" s="20">
        <f t="shared" si="50"/>
        <v>0</v>
      </c>
      <c r="T168" s="20">
        <f t="shared" si="53"/>
        <v>0</v>
      </c>
      <c r="U168" s="20">
        <f t="shared" si="54"/>
        <v>0</v>
      </c>
      <c r="V168" s="11"/>
    </row>
    <row r="169" spans="1:22" s="5" customFormat="1" ht="14.25" thickTop="1" thickBot="1" x14ac:dyDescent="0.25">
      <c r="A169" s="45" t="s">
        <v>0</v>
      </c>
      <c r="B169" s="45"/>
      <c r="C169" s="46"/>
      <c r="D169" s="26">
        <f t="shared" ref="D169:U169" si="61">SUM(D8:D168)</f>
        <v>83415</v>
      </c>
      <c r="E169" s="26">
        <f t="shared" si="61"/>
        <v>66760035183.149597</v>
      </c>
      <c r="F169" s="26">
        <f t="shared" si="61"/>
        <v>221473</v>
      </c>
      <c r="G169" s="26">
        <f t="shared" si="61"/>
        <v>48838436218.63562</v>
      </c>
      <c r="H169" s="26">
        <f t="shared" si="61"/>
        <v>4054567</v>
      </c>
      <c r="I169" s="26">
        <f t="shared" si="61"/>
        <v>139847565019.86404</v>
      </c>
      <c r="J169" s="26">
        <f t="shared" si="61"/>
        <v>5255900</v>
      </c>
      <c r="K169" s="26">
        <f t="shared" si="61"/>
        <v>145331125201.81296</v>
      </c>
      <c r="L169" s="26">
        <f t="shared" si="61"/>
        <v>9615355</v>
      </c>
      <c r="M169" s="26">
        <f t="shared" si="61"/>
        <v>400777161623.46228</v>
      </c>
      <c r="N169" s="26">
        <f t="shared" si="61"/>
        <v>127526</v>
      </c>
      <c r="O169" s="26">
        <f t="shared" si="61"/>
        <v>226483103103.46991</v>
      </c>
      <c r="P169" s="26">
        <f t="shared" si="61"/>
        <v>127526</v>
      </c>
      <c r="Q169" s="26">
        <f t="shared" si="61"/>
        <v>226654511035.05984</v>
      </c>
      <c r="R169" s="26">
        <f t="shared" si="61"/>
        <v>255052</v>
      </c>
      <c r="S169" s="26">
        <f t="shared" si="61"/>
        <v>453137614138.52991</v>
      </c>
      <c r="T169" s="26">
        <f t="shared" si="61"/>
        <v>9870407</v>
      </c>
      <c r="U169" s="26">
        <f t="shared" si="61"/>
        <v>853914775761.9928</v>
      </c>
    </row>
    <row r="170" spans="1:22" s="5" customFormat="1" ht="13.5" customHeight="1" thickTop="1" x14ac:dyDescent="0.2">
      <c r="A170" s="7" t="s">
        <v>342</v>
      </c>
      <c r="B170" s="9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42"/>
      <c r="U170" s="42"/>
      <c r="V170" s="11"/>
    </row>
    <row r="171" spans="1:22" ht="12.75" customHeight="1" x14ac:dyDescent="0.2">
      <c r="A171" s="7" t="s">
        <v>332</v>
      </c>
      <c r="T171" s="6" t="s">
        <v>11</v>
      </c>
      <c r="U171" s="6" t="s">
        <v>11</v>
      </c>
      <c r="V171" s="11"/>
    </row>
    <row r="172" spans="1:22" ht="13.5" customHeight="1" x14ac:dyDescent="0.2">
      <c r="A172" s="7" t="s">
        <v>42</v>
      </c>
      <c r="E172" s="8"/>
      <c r="F172" s="8"/>
      <c r="G172" s="8"/>
      <c r="H172" s="8"/>
      <c r="T172" s="6" t="s">
        <v>11</v>
      </c>
      <c r="U172" s="6" t="s">
        <v>11</v>
      </c>
      <c r="V172" s="11"/>
    </row>
    <row r="173" spans="1:22" x14ac:dyDescent="0.2">
      <c r="B173" s="6"/>
      <c r="E173" s="25"/>
      <c r="F173" s="23"/>
      <c r="G173" s="23"/>
      <c r="H173" s="23"/>
      <c r="I173" s="23"/>
      <c r="J173" s="23"/>
      <c r="K173" s="23"/>
      <c r="L173" s="23"/>
      <c r="M173" s="23"/>
      <c r="N173" s="25"/>
      <c r="O173" s="25"/>
      <c r="V173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9:C16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MAR 2023</vt:lpstr>
      <vt:lpstr>Jan-Mar 2023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2023-04-10T13:22:07Z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