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3\2023-04\"/>
    </mc:Choice>
  </mc:AlternateContent>
  <xr:revisionPtr revIDLastSave="0" documentId="13_ncr:1_{3B11B975-3BE9-47CF-AD25-45B3EA6435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BR 2023" sheetId="8" r:id="rId1"/>
    <sheet name="Jan-Abr 2023" sheetId="9" r:id="rId2"/>
  </sheets>
  <definedNames>
    <definedName name="_xlnm._FilterDatabase" localSheetId="0" hidden="1">'ABR 2023'!$A$8:$U$167</definedName>
    <definedName name="_xlnm._FilterDatabase" localSheetId="1" hidden="1">'Jan-Abr 2023'!$A$8:$U$172</definedName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9" l="1"/>
  <c r="R9" i="9"/>
  <c r="S8" i="9"/>
  <c r="R8" i="9"/>
  <c r="M9" i="9"/>
  <c r="L9" i="9"/>
  <c r="M8" i="9"/>
  <c r="L8" i="9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L119" i="8"/>
  <c r="M119" i="8"/>
  <c r="L120" i="8"/>
  <c r="M120" i="8"/>
  <c r="L121" i="8"/>
  <c r="M121" i="8"/>
  <c r="L122" i="8"/>
  <c r="M122" i="8"/>
  <c r="L123" i="8"/>
  <c r="M123" i="8"/>
  <c r="L124" i="8"/>
  <c r="M124" i="8"/>
  <c r="L125" i="8"/>
  <c r="M125" i="8"/>
  <c r="L126" i="8"/>
  <c r="M126" i="8"/>
  <c r="L127" i="8"/>
  <c r="M127" i="8"/>
  <c r="L128" i="8"/>
  <c r="M128" i="8"/>
  <c r="L129" i="8"/>
  <c r="M129" i="8"/>
  <c r="L130" i="8"/>
  <c r="M130" i="8"/>
  <c r="L131" i="8"/>
  <c r="M131" i="8"/>
  <c r="L132" i="8"/>
  <c r="M132" i="8"/>
  <c r="L133" i="8"/>
  <c r="M133" i="8"/>
  <c r="L134" i="8"/>
  <c r="M134" i="8"/>
  <c r="L135" i="8"/>
  <c r="M135" i="8"/>
  <c r="L136" i="8"/>
  <c r="M136" i="8"/>
  <c r="L137" i="8"/>
  <c r="M137" i="8"/>
  <c r="L138" i="8"/>
  <c r="M138" i="8"/>
  <c r="L139" i="8"/>
  <c r="M139" i="8"/>
  <c r="L140" i="8"/>
  <c r="M140" i="8"/>
  <c r="L141" i="8"/>
  <c r="M141" i="8"/>
  <c r="L142" i="8"/>
  <c r="M142" i="8"/>
  <c r="L143" i="8"/>
  <c r="M143" i="8"/>
  <c r="L144" i="8"/>
  <c r="M144" i="8"/>
  <c r="L145" i="8"/>
  <c r="M145" i="8"/>
  <c r="L146" i="8"/>
  <c r="M146" i="8"/>
  <c r="L147" i="8"/>
  <c r="M147" i="8"/>
  <c r="L148" i="8"/>
  <c r="M148" i="8"/>
  <c r="L149" i="8"/>
  <c r="M149" i="8"/>
  <c r="L150" i="8"/>
  <c r="M150" i="8"/>
  <c r="L151" i="8"/>
  <c r="M151" i="8"/>
  <c r="L152" i="8"/>
  <c r="M152" i="8"/>
  <c r="L153" i="8"/>
  <c r="M153" i="8"/>
  <c r="L154" i="8"/>
  <c r="M154" i="8"/>
  <c r="L155" i="8"/>
  <c r="M155" i="8"/>
  <c r="L156" i="8"/>
  <c r="M156" i="8"/>
  <c r="L157" i="8"/>
  <c r="M157" i="8"/>
  <c r="L158" i="8"/>
  <c r="M158" i="8"/>
  <c r="L159" i="8"/>
  <c r="M159" i="8"/>
  <c r="L160" i="8"/>
  <c r="M160" i="8"/>
  <c r="L161" i="8"/>
  <c r="M161" i="8"/>
  <c r="L162" i="8"/>
  <c r="M162" i="8"/>
  <c r="L163" i="8"/>
  <c r="M163" i="8"/>
  <c r="L164" i="8"/>
  <c r="M164" i="8"/>
  <c r="L165" i="8"/>
  <c r="M165" i="8"/>
  <c r="L166" i="8"/>
  <c r="M166" i="8"/>
  <c r="S25" i="9"/>
  <c r="R25" i="9"/>
  <c r="M25" i="9"/>
  <c r="L25" i="9"/>
  <c r="S24" i="9"/>
  <c r="R24" i="9"/>
  <c r="M24" i="9"/>
  <c r="L24" i="9"/>
  <c r="S23" i="9"/>
  <c r="R23" i="9"/>
  <c r="M23" i="9"/>
  <c r="L23" i="9"/>
  <c r="S22" i="9"/>
  <c r="R22" i="9"/>
  <c r="M22" i="9"/>
  <c r="L22" i="9"/>
  <c r="S33" i="8"/>
  <c r="R33" i="8"/>
  <c r="S32" i="8"/>
  <c r="R32" i="8"/>
  <c r="S31" i="8"/>
  <c r="R31" i="8"/>
  <c r="S30" i="8"/>
  <c r="R30" i="8"/>
  <c r="S155" i="9"/>
  <c r="R155" i="9"/>
  <c r="M155" i="9"/>
  <c r="L155" i="9"/>
  <c r="S154" i="9"/>
  <c r="R154" i="9"/>
  <c r="M154" i="9"/>
  <c r="L154" i="9"/>
  <c r="S153" i="9"/>
  <c r="R153" i="9"/>
  <c r="M153" i="9"/>
  <c r="L153" i="9"/>
  <c r="S152" i="9"/>
  <c r="R152" i="9"/>
  <c r="M152" i="9"/>
  <c r="L152" i="9"/>
  <c r="S149" i="8"/>
  <c r="R149" i="8"/>
  <c r="S148" i="8"/>
  <c r="R148" i="8"/>
  <c r="S147" i="8"/>
  <c r="R147" i="8"/>
  <c r="S146" i="8"/>
  <c r="R146" i="8"/>
  <c r="S20" i="9"/>
  <c r="R20" i="9"/>
  <c r="M20" i="9"/>
  <c r="L20" i="9"/>
  <c r="S19" i="9"/>
  <c r="R19" i="9"/>
  <c r="M19" i="9"/>
  <c r="L19" i="9"/>
  <c r="S18" i="9"/>
  <c r="R18" i="9"/>
  <c r="M18" i="9"/>
  <c r="L18" i="9"/>
  <c r="S17" i="9"/>
  <c r="R17" i="9"/>
  <c r="M17" i="9"/>
  <c r="L17" i="9"/>
  <c r="S16" i="9"/>
  <c r="R16" i="9"/>
  <c r="M16" i="9"/>
  <c r="L16" i="9"/>
  <c r="S15" i="9"/>
  <c r="R15" i="9"/>
  <c r="M15" i="9"/>
  <c r="L15" i="9"/>
  <c r="S14" i="9"/>
  <c r="R14" i="9"/>
  <c r="M14" i="9"/>
  <c r="L14" i="9"/>
  <c r="S13" i="9"/>
  <c r="R13" i="9"/>
  <c r="M13" i="9"/>
  <c r="L13" i="9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T9" i="9" l="1"/>
  <c r="U9" i="9"/>
  <c r="T8" i="9"/>
  <c r="U8" i="9"/>
  <c r="T22" i="9"/>
  <c r="T23" i="9"/>
  <c r="T24" i="9"/>
  <c r="T25" i="9"/>
  <c r="U22" i="9"/>
  <c r="U23" i="9"/>
  <c r="U24" i="9"/>
  <c r="U25" i="9"/>
  <c r="T13" i="8"/>
  <c r="T14" i="8"/>
  <c r="T15" i="8"/>
  <c r="T16" i="8"/>
  <c r="T17" i="8"/>
  <c r="T18" i="8"/>
  <c r="T19" i="8"/>
  <c r="T20" i="8"/>
  <c r="T146" i="8"/>
  <c r="T147" i="8"/>
  <c r="T148" i="8"/>
  <c r="T30" i="8"/>
  <c r="T31" i="8"/>
  <c r="T32" i="8"/>
  <c r="T33" i="8"/>
  <c r="U30" i="8"/>
  <c r="U31" i="8"/>
  <c r="U32" i="8"/>
  <c r="U33" i="8"/>
  <c r="T152" i="9"/>
  <c r="T153" i="9"/>
  <c r="T154" i="9"/>
  <c r="T155" i="9"/>
  <c r="T149" i="8"/>
  <c r="U146" i="8"/>
  <c r="U147" i="8"/>
  <c r="U148" i="8"/>
  <c r="U152" i="9"/>
  <c r="U153" i="9"/>
  <c r="U154" i="9"/>
  <c r="U155" i="9"/>
  <c r="U149" i="8"/>
  <c r="U13" i="8"/>
  <c r="U14" i="8"/>
  <c r="U15" i="8"/>
  <c r="U16" i="8"/>
  <c r="U17" i="8"/>
  <c r="U18" i="8"/>
  <c r="U19" i="8"/>
  <c r="U20" i="8"/>
  <c r="T13" i="9"/>
  <c r="T14" i="9"/>
  <c r="T15" i="9"/>
  <c r="T16" i="9"/>
  <c r="T17" i="9"/>
  <c r="T18" i="9"/>
  <c r="T19" i="9"/>
  <c r="T20" i="9"/>
  <c r="U13" i="9"/>
  <c r="U14" i="9"/>
  <c r="U15" i="9"/>
  <c r="U16" i="9"/>
  <c r="U17" i="9"/>
  <c r="U18" i="9"/>
  <c r="U19" i="9"/>
  <c r="U20" i="9"/>
  <c r="S34" i="9"/>
  <c r="R34" i="9"/>
  <c r="M34" i="9"/>
  <c r="L34" i="9"/>
  <c r="S33" i="9"/>
  <c r="R33" i="9"/>
  <c r="M33" i="9"/>
  <c r="L33" i="9"/>
  <c r="S32" i="9"/>
  <c r="R32" i="9"/>
  <c r="M32" i="9"/>
  <c r="L32" i="9"/>
  <c r="S31" i="9"/>
  <c r="R31" i="9"/>
  <c r="M31" i="9"/>
  <c r="L31" i="9"/>
  <c r="S30" i="9"/>
  <c r="R30" i="9"/>
  <c r="M30" i="9"/>
  <c r="L30" i="9"/>
  <c r="S29" i="9"/>
  <c r="R29" i="9"/>
  <c r="M29" i="9"/>
  <c r="L29" i="9"/>
  <c r="S159" i="8"/>
  <c r="R159" i="8"/>
  <c r="S158" i="8"/>
  <c r="R158" i="8"/>
  <c r="S157" i="8"/>
  <c r="R157" i="8"/>
  <c r="S156" i="8"/>
  <c r="R156" i="8"/>
  <c r="S155" i="8"/>
  <c r="R155" i="8"/>
  <c r="S154" i="8"/>
  <c r="R154" i="8"/>
  <c r="T29" i="9" l="1"/>
  <c r="T30" i="9"/>
  <c r="T31" i="9"/>
  <c r="T32" i="9"/>
  <c r="T33" i="9"/>
  <c r="T34" i="9"/>
  <c r="T154" i="8"/>
  <c r="T155" i="8"/>
  <c r="T156" i="8"/>
  <c r="T157" i="8"/>
  <c r="T158" i="8"/>
  <c r="T159" i="8"/>
  <c r="U158" i="8"/>
  <c r="U154" i="8"/>
  <c r="U155" i="8"/>
  <c r="U156" i="8"/>
  <c r="U157" i="8"/>
  <c r="U159" i="8"/>
  <c r="U29" i="9"/>
  <c r="U30" i="9"/>
  <c r="U31" i="9"/>
  <c r="U32" i="9"/>
  <c r="U33" i="9"/>
  <c r="U34" i="9"/>
  <c r="S44" i="9"/>
  <c r="R44" i="9"/>
  <c r="M44" i="9"/>
  <c r="L44" i="9"/>
  <c r="S43" i="9"/>
  <c r="R43" i="9"/>
  <c r="M43" i="9"/>
  <c r="L43" i="9"/>
  <c r="S42" i="9"/>
  <c r="R42" i="9"/>
  <c r="M42" i="9"/>
  <c r="L42" i="9"/>
  <c r="S41" i="9"/>
  <c r="R41" i="9"/>
  <c r="M41" i="9"/>
  <c r="L41" i="9"/>
  <c r="S166" i="8"/>
  <c r="R166" i="8"/>
  <c r="S165" i="8"/>
  <c r="R165" i="8"/>
  <c r="S164" i="8"/>
  <c r="R164" i="8"/>
  <c r="T41" i="9" l="1"/>
  <c r="T42" i="9"/>
  <c r="T43" i="9"/>
  <c r="T44" i="9"/>
  <c r="U41" i="9"/>
  <c r="U42" i="9"/>
  <c r="U43" i="9"/>
  <c r="U44" i="9"/>
  <c r="T164" i="8"/>
  <c r="T165" i="8"/>
  <c r="T166" i="8"/>
  <c r="U164" i="8"/>
  <c r="U165" i="8"/>
  <c r="U166" i="8"/>
  <c r="S51" i="9"/>
  <c r="R51" i="9"/>
  <c r="M51" i="9"/>
  <c r="L51" i="9"/>
  <c r="S50" i="9"/>
  <c r="R50" i="9"/>
  <c r="M50" i="9"/>
  <c r="L50" i="9"/>
  <c r="S49" i="9"/>
  <c r="R49" i="9"/>
  <c r="M49" i="9"/>
  <c r="L49" i="9"/>
  <c r="S48" i="9"/>
  <c r="R48" i="9"/>
  <c r="M48" i="9"/>
  <c r="L48" i="9"/>
  <c r="S47" i="9"/>
  <c r="R47" i="9"/>
  <c r="M47" i="9"/>
  <c r="L47" i="9"/>
  <c r="S46" i="9"/>
  <c r="R46" i="9"/>
  <c r="M46" i="9"/>
  <c r="L46" i="9"/>
  <c r="S167" i="8"/>
  <c r="R167" i="8"/>
  <c r="M167" i="8"/>
  <c r="L167" i="8"/>
  <c r="S163" i="8"/>
  <c r="R163" i="8"/>
  <c r="S162" i="8"/>
  <c r="R162" i="8"/>
  <c r="S161" i="8"/>
  <c r="R161" i="8"/>
  <c r="T46" i="9" l="1"/>
  <c r="T47" i="9"/>
  <c r="T48" i="9"/>
  <c r="T49" i="9"/>
  <c r="T50" i="9"/>
  <c r="T51" i="9"/>
  <c r="T161" i="8"/>
  <c r="T162" i="8"/>
  <c r="T163" i="8"/>
  <c r="T167" i="8"/>
  <c r="U161" i="8"/>
  <c r="U162" i="8"/>
  <c r="U163" i="8"/>
  <c r="U167" i="8"/>
  <c r="U47" i="9"/>
  <c r="U49" i="9"/>
  <c r="U51" i="9"/>
  <c r="U46" i="9"/>
  <c r="U48" i="9"/>
  <c r="U50" i="9"/>
  <c r="S59" i="9"/>
  <c r="R59" i="9"/>
  <c r="M59" i="9"/>
  <c r="L59" i="9"/>
  <c r="S58" i="9"/>
  <c r="R58" i="9"/>
  <c r="M58" i="9"/>
  <c r="L58" i="9"/>
  <c r="S57" i="9"/>
  <c r="R57" i="9"/>
  <c r="M57" i="9"/>
  <c r="L57" i="9"/>
  <c r="S56" i="9"/>
  <c r="R56" i="9"/>
  <c r="M56" i="9"/>
  <c r="L56" i="9"/>
  <c r="S123" i="8"/>
  <c r="R123" i="8"/>
  <c r="S122" i="8"/>
  <c r="R122" i="8"/>
  <c r="S121" i="8"/>
  <c r="R121" i="8"/>
  <c r="S120" i="8"/>
  <c r="R120" i="8"/>
  <c r="T123" i="8" l="1"/>
  <c r="T120" i="8"/>
  <c r="T121" i="8"/>
  <c r="T122" i="8"/>
  <c r="U120" i="8"/>
  <c r="U121" i="8"/>
  <c r="U122" i="8"/>
  <c r="U123" i="8"/>
  <c r="T56" i="9"/>
  <c r="T57" i="9"/>
  <c r="T58" i="9"/>
  <c r="T59" i="9"/>
  <c r="U56" i="9"/>
  <c r="U57" i="9"/>
  <c r="U58" i="9"/>
  <c r="U59" i="9"/>
  <c r="R12" i="9"/>
  <c r="S12" i="9"/>
  <c r="R21" i="9"/>
  <c r="S21" i="9"/>
  <c r="R26" i="9"/>
  <c r="S26" i="9"/>
  <c r="R27" i="9"/>
  <c r="S27" i="9"/>
  <c r="R28" i="9"/>
  <c r="S28" i="9"/>
  <c r="R35" i="9"/>
  <c r="S35" i="9"/>
  <c r="R36" i="9"/>
  <c r="S36" i="9"/>
  <c r="R37" i="9"/>
  <c r="S37" i="9"/>
  <c r="R38" i="9"/>
  <c r="S38" i="9"/>
  <c r="R39" i="9"/>
  <c r="S39" i="9"/>
  <c r="R40" i="9"/>
  <c r="S40" i="9"/>
  <c r="R45" i="9"/>
  <c r="S45" i="9"/>
  <c r="R52" i="9"/>
  <c r="S52" i="9"/>
  <c r="R53" i="9"/>
  <c r="S53" i="9"/>
  <c r="R54" i="9"/>
  <c r="S54" i="9"/>
  <c r="R55" i="9"/>
  <c r="S55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S11" i="9"/>
  <c r="R11" i="9"/>
  <c r="S10" i="9"/>
  <c r="R10" i="9"/>
  <c r="R12" i="8"/>
  <c r="S12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50" i="8"/>
  <c r="S150" i="8"/>
  <c r="R151" i="8"/>
  <c r="S151" i="8"/>
  <c r="R152" i="8"/>
  <c r="S152" i="8"/>
  <c r="R153" i="8"/>
  <c r="S153" i="8"/>
  <c r="R160" i="8"/>
  <c r="S160" i="8"/>
  <c r="S11" i="8"/>
  <c r="R11" i="8"/>
  <c r="S10" i="8"/>
  <c r="R10" i="8"/>
  <c r="S9" i="8"/>
  <c r="R9" i="8"/>
  <c r="S8" i="8"/>
  <c r="R8" i="8"/>
  <c r="M38" i="9" l="1"/>
  <c r="U38" i="9" s="1"/>
  <c r="L38" i="9"/>
  <c r="T38" i="9" s="1"/>
  <c r="M37" i="9"/>
  <c r="U37" i="9" s="1"/>
  <c r="L37" i="9"/>
  <c r="T37" i="9" s="1"/>
  <c r="M36" i="9"/>
  <c r="U36" i="9" s="1"/>
  <c r="L36" i="9"/>
  <c r="T36" i="9" s="1"/>
  <c r="M35" i="9"/>
  <c r="U35" i="9" s="1"/>
  <c r="L35" i="9"/>
  <c r="T35" i="9" s="1"/>
  <c r="M28" i="9"/>
  <c r="U28" i="9" s="1"/>
  <c r="L28" i="9"/>
  <c r="M27" i="9"/>
  <c r="U27" i="9" s="1"/>
  <c r="L27" i="9"/>
  <c r="T27" i="9" s="1"/>
  <c r="M26" i="9"/>
  <c r="U26" i="9" s="1"/>
  <c r="L26" i="9"/>
  <c r="T26" i="9" s="1"/>
  <c r="M21" i="9"/>
  <c r="U21" i="9" s="1"/>
  <c r="L21" i="9"/>
  <c r="T21" i="9" s="1"/>
  <c r="U28" i="8"/>
  <c r="T28" i="8"/>
  <c r="U27" i="8"/>
  <c r="T27" i="8"/>
  <c r="U26" i="8"/>
  <c r="T26" i="8"/>
  <c r="U25" i="8"/>
  <c r="T25" i="8"/>
  <c r="U24" i="8"/>
  <c r="U23" i="8"/>
  <c r="T23" i="8"/>
  <c r="U22" i="8"/>
  <c r="T22" i="8"/>
  <c r="U21" i="8"/>
  <c r="T21" i="8"/>
  <c r="L8" i="8"/>
  <c r="L9" i="8"/>
  <c r="Q169" i="9"/>
  <c r="P169" i="9"/>
  <c r="O169" i="9"/>
  <c r="N169" i="9"/>
  <c r="K169" i="9"/>
  <c r="J169" i="9"/>
  <c r="I169" i="9"/>
  <c r="H169" i="9"/>
  <c r="G169" i="9"/>
  <c r="F169" i="9"/>
  <c r="E169" i="9"/>
  <c r="Q168" i="8"/>
  <c r="P168" i="8"/>
  <c r="O168" i="8"/>
  <c r="N168" i="8"/>
  <c r="K168" i="8"/>
  <c r="J168" i="8"/>
  <c r="I168" i="8"/>
  <c r="H168" i="8"/>
  <c r="G168" i="8"/>
  <c r="F168" i="8"/>
  <c r="E168" i="8"/>
  <c r="M9" i="8"/>
  <c r="T28" i="9" l="1"/>
  <c r="T24" i="8"/>
  <c r="U12" i="8"/>
  <c r="U40" i="8"/>
  <c r="U52" i="8"/>
  <c r="U60" i="8"/>
  <c r="U68" i="8"/>
  <c r="U76" i="8"/>
  <c r="U92" i="8"/>
  <c r="U104" i="8"/>
  <c r="U116" i="8"/>
  <c r="U128" i="8"/>
  <c r="U140" i="8"/>
  <c r="U36" i="8"/>
  <c r="U48" i="8"/>
  <c r="U56" i="8"/>
  <c r="U64" i="8"/>
  <c r="U72" i="8"/>
  <c r="U84" i="8"/>
  <c r="U88" i="8"/>
  <c r="U96" i="8"/>
  <c r="U100" i="8"/>
  <c r="U108" i="8"/>
  <c r="U112" i="8"/>
  <c r="U124" i="8"/>
  <c r="U132" i="8"/>
  <c r="U136" i="8"/>
  <c r="U144" i="8"/>
  <c r="U152" i="8"/>
  <c r="U44" i="8"/>
  <c r="U80" i="8"/>
  <c r="S168" i="8"/>
  <c r="R168" i="8"/>
  <c r="U29" i="8"/>
  <c r="U49" i="8"/>
  <c r="U61" i="8"/>
  <c r="U73" i="8"/>
  <c r="U81" i="8"/>
  <c r="U97" i="8"/>
  <c r="U101" i="8"/>
  <c r="U105" i="8"/>
  <c r="U109" i="8"/>
  <c r="U113" i="8"/>
  <c r="U117" i="8"/>
  <c r="U125" i="8"/>
  <c r="U129" i="8"/>
  <c r="U133" i="8"/>
  <c r="U137" i="8"/>
  <c r="U141" i="8"/>
  <c r="U145" i="8"/>
  <c r="U153" i="8"/>
  <c r="U45" i="8"/>
  <c r="U89" i="8"/>
  <c r="U9" i="8"/>
  <c r="U57" i="8"/>
  <c r="U85" i="8"/>
  <c r="U37" i="8"/>
  <c r="U53" i="8"/>
  <c r="U77" i="8"/>
  <c r="U69" i="8"/>
  <c r="U41" i="8"/>
  <c r="U65" i="8"/>
  <c r="T9" i="8"/>
  <c r="T29" i="8"/>
  <c r="T37" i="8"/>
  <c r="T41" i="8"/>
  <c r="T49" i="8"/>
  <c r="T53" i="8"/>
  <c r="T61" i="8"/>
  <c r="T65" i="8"/>
  <c r="T69" i="8"/>
  <c r="T81" i="8"/>
  <c r="T85" i="8"/>
  <c r="T89" i="8"/>
  <c r="T97" i="8"/>
  <c r="T101" i="8"/>
  <c r="T105" i="8"/>
  <c r="T109" i="8"/>
  <c r="T113" i="8"/>
  <c r="T117" i="8"/>
  <c r="T125" i="8"/>
  <c r="T129" i="8"/>
  <c r="T133" i="8"/>
  <c r="T137" i="8"/>
  <c r="T141" i="8"/>
  <c r="T145" i="8"/>
  <c r="T153" i="8"/>
  <c r="T35" i="8"/>
  <c r="T39" i="8"/>
  <c r="T43" i="8"/>
  <c r="T47" i="8"/>
  <c r="T55" i="8"/>
  <c r="T59" i="8"/>
  <c r="T63" i="8"/>
  <c r="T71" i="8"/>
  <c r="T75" i="8"/>
  <c r="T79" i="8"/>
  <c r="T83" i="8"/>
  <c r="T87" i="8"/>
  <c r="T91" i="8"/>
  <c r="T95" i="8"/>
  <c r="T99" i="8"/>
  <c r="T103" i="8"/>
  <c r="T115" i="8"/>
  <c r="T119" i="8"/>
  <c r="T127" i="8"/>
  <c r="T131" i="8"/>
  <c r="T135" i="8"/>
  <c r="T139" i="8"/>
  <c r="U139" i="8"/>
  <c r="U103" i="8"/>
  <c r="U99" i="8"/>
  <c r="U83" i="8"/>
  <c r="T144" i="8"/>
  <c r="T54" i="8"/>
  <c r="T70" i="8"/>
  <c r="T74" i="8"/>
  <c r="T106" i="8"/>
  <c r="T126" i="8"/>
  <c r="U51" i="8"/>
  <c r="U10" i="8"/>
  <c r="U42" i="8"/>
  <c r="U46" i="8"/>
  <c r="U54" i="8"/>
  <c r="U58" i="8"/>
  <c r="U62" i="8"/>
  <c r="U66" i="8"/>
  <c r="U74" i="8"/>
  <c r="U78" i="8"/>
  <c r="U82" i="8"/>
  <c r="U98" i="8"/>
  <c r="U102" i="8"/>
  <c r="U106" i="8"/>
  <c r="U110" i="8"/>
  <c r="U114" i="8"/>
  <c r="U118" i="8"/>
  <c r="U138" i="8"/>
  <c r="U160" i="8"/>
  <c r="U35" i="8"/>
  <c r="U55" i="8"/>
  <c r="U63" i="8"/>
  <c r="U71" i="8"/>
  <c r="U79" i="8"/>
  <c r="U87" i="8"/>
  <c r="U95" i="8"/>
  <c r="U107" i="8"/>
  <c r="U111" i="8"/>
  <c r="U119" i="8"/>
  <c r="U135" i="8"/>
  <c r="U143" i="8"/>
  <c r="U151" i="8"/>
  <c r="U39" i="8"/>
  <c r="U59" i="8"/>
  <c r="U67" i="8"/>
  <c r="U75" i="8"/>
  <c r="U91" i="8"/>
  <c r="U115" i="8"/>
  <c r="T45" i="8"/>
  <c r="T57" i="8"/>
  <c r="T73" i="8"/>
  <c r="T77" i="8"/>
  <c r="T93" i="8"/>
  <c r="T38" i="8"/>
  <c r="T90" i="8"/>
  <c r="T44" i="8"/>
  <c r="T58" i="8"/>
  <c r="T128" i="8"/>
  <c r="T138" i="8"/>
  <c r="U38" i="8"/>
  <c r="U50" i="8"/>
  <c r="U70" i="8"/>
  <c r="U86" i="8"/>
  <c r="U90" i="8"/>
  <c r="U94" i="8"/>
  <c r="U126" i="8"/>
  <c r="U130" i="8"/>
  <c r="U134" i="8"/>
  <c r="U142" i="8"/>
  <c r="U150" i="8"/>
  <c r="T42" i="8"/>
  <c r="T108" i="8"/>
  <c r="T118" i="8"/>
  <c r="T11" i="8"/>
  <c r="T51" i="8"/>
  <c r="T107" i="8"/>
  <c r="T111" i="8"/>
  <c r="T143" i="8"/>
  <c r="T151" i="8"/>
  <c r="T92" i="8"/>
  <c r="T102" i="8"/>
  <c r="U93" i="8"/>
  <c r="U34" i="8"/>
  <c r="T67" i="8"/>
  <c r="U11" i="8"/>
  <c r="U43" i="8"/>
  <c r="U47" i="8"/>
  <c r="U127" i="8"/>
  <c r="U131" i="8"/>
  <c r="T76" i="8"/>
  <c r="T86" i="8"/>
  <c r="T142" i="8"/>
  <c r="T60" i="8"/>
  <c r="T40" i="8"/>
  <c r="T56" i="8"/>
  <c r="T72" i="8"/>
  <c r="T88" i="8"/>
  <c r="T104" i="8"/>
  <c r="T124" i="8"/>
  <c r="T140" i="8"/>
  <c r="T36" i="8"/>
  <c r="T52" i="8"/>
  <c r="T68" i="8"/>
  <c r="T84" i="8"/>
  <c r="T100" i="8"/>
  <c r="T116" i="8"/>
  <c r="T136" i="8"/>
  <c r="T34" i="8"/>
  <c r="T50" i="8"/>
  <c r="T66" i="8"/>
  <c r="T82" i="8"/>
  <c r="T98" i="8"/>
  <c r="T114" i="8"/>
  <c r="T134" i="8"/>
  <c r="T160" i="8"/>
  <c r="T12" i="8"/>
  <c r="T48" i="8"/>
  <c r="T64" i="8"/>
  <c r="T80" i="8"/>
  <c r="T96" i="8"/>
  <c r="T112" i="8"/>
  <c r="T132" i="8"/>
  <c r="T152" i="8"/>
  <c r="T10" i="8"/>
  <c r="T46" i="8"/>
  <c r="T62" i="8"/>
  <c r="T78" i="8"/>
  <c r="T94" i="8"/>
  <c r="T110" i="8"/>
  <c r="T130" i="8"/>
  <c r="T150" i="8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5" i="9"/>
  <c r="L55" i="9"/>
  <c r="M54" i="9"/>
  <c r="L54" i="9"/>
  <c r="M53" i="9"/>
  <c r="L53" i="9"/>
  <c r="M52" i="9"/>
  <c r="L52" i="9"/>
  <c r="M45" i="9"/>
  <c r="L45" i="9"/>
  <c r="M40" i="9"/>
  <c r="L40" i="9"/>
  <c r="M39" i="9"/>
  <c r="L39" i="9"/>
  <c r="M12" i="9"/>
  <c r="L12" i="9"/>
  <c r="M11" i="9"/>
  <c r="L11" i="9"/>
  <c r="M10" i="9"/>
  <c r="L10" i="9"/>
  <c r="D169" i="9"/>
  <c r="M8" i="8"/>
  <c r="M168" i="8" s="1"/>
  <c r="L168" i="8"/>
  <c r="D168" i="8"/>
  <c r="U40" i="9" l="1"/>
  <c r="U62" i="9"/>
  <c r="U66" i="9"/>
  <c r="U70" i="9"/>
  <c r="U74" i="9"/>
  <c r="U78" i="9"/>
  <c r="U82" i="9"/>
  <c r="U86" i="9"/>
  <c r="U90" i="9"/>
  <c r="U94" i="9"/>
  <c r="U166" i="9"/>
  <c r="U54" i="9"/>
  <c r="U10" i="9"/>
  <c r="R169" i="9"/>
  <c r="S169" i="9"/>
  <c r="L169" i="9"/>
  <c r="M169" i="9"/>
  <c r="U84" i="9"/>
  <c r="U116" i="9"/>
  <c r="U60" i="9"/>
  <c r="U76" i="9"/>
  <c r="U108" i="9"/>
  <c r="U132" i="9"/>
  <c r="U148" i="9"/>
  <c r="U168" i="9"/>
  <c r="U12" i="9"/>
  <c r="U68" i="9"/>
  <c r="U92" i="9"/>
  <c r="U124" i="9"/>
  <c r="U140" i="9"/>
  <c r="U160" i="9"/>
  <c r="U100" i="9"/>
  <c r="U97" i="9"/>
  <c r="U157" i="9"/>
  <c r="U165" i="9"/>
  <c r="U73" i="9"/>
  <c r="U89" i="9"/>
  <c r="T103" i="9"/>
  <c r="T119" i="9"/>
  <c r="T135" i="9"/>
  <c r="T151" i="9"/>
  <c r="T45" i="9"/>
  <c r="T71" i="9"/>
  <c r="T87" i="9"/>
  <c r="U101" i="9"/>
  <c r="U113" i="9"/>
  <c r="U117" i="9"/>
  <c r="U129" i="9"/>
  <c r="U133" i="9"/>
  <c r="U145" i="9"/>
  <c r="U102" i="9"/>
  <c r="U118" i="9"/>
  <c r="U126" i="9"/>
  <c r="U134" i="9"/>
  <c r="U142" i="9"/>
  <c r="U150" i="9"/>
  <c r="U162" i="9"/>
  <c r="U67" i="9"/>
  <c r="U71" i="9"/>
  <c r="U75" i="9"/>
  <c r="U79" i="9"/>
  <c r="U83" i="9"/>
  <c r="U87" i="9"/>
  <c r="U91" i="9"/>
  <c r="U95" i="9"/>
  <c r="U131" i="9"/>
  <c r="U135" i="9"/>
  <c r="U139" i="9"/>
  <c r="U143" i="9"/>
  <c r="U147" i="9"/>
  <c r="U151" i="9"/>
  <c r="U159" i="9"/>
  <c r="U163" i="9"/>
  <c r="U98" i="9"/>
  <c r="U110" i="9"/>
  <c r="U114" i="9"/>
  <c r="U122" i="9"/>
  <c r="U130" i="9"/>
  <c r="U138" i="9"/>
  <c r="U146" i="9"/>
  <c r="U158" i="9"/>
  <c r="U106" i="9"/>
  <c r="U39" i="9"/>
  <c r="U65" i="9"/>
  <c r="U69" i="9"/>
  <c r="U81" i="9"/>
  <c r="U85" i="9"/>
  <c r="U149" i="9"/>
  <c r="U137" i="9"/>
  <c r="U11" i="9"/>
  <c r="U45" i="9"/>
  <c r="U53" i="9"/>
  <c r="U55" i="9"/>
  <c r="U63" i="9"/>
  <c r="U99" i="9"/>
  <c r="U103" i="9"/>
  <c r="U105" i="9"/>
  <c r="U107" i="9"/>
  <c r="U111" i="9"/>
  <c r="U115" i="9"/>
  <c r="U119" i="9"/>
  <c r="U121" i="9"/>
  <c r="U123" i="9"/>
  <c r="U127" i="9"/>
  <c r="U167" i="9"/>
  <c r="T80" i="9"/>
  <c r="T112" i="9"/>
  <c r="T12" i="9"/>
  <c r="T68" i="9"/>
  <c r="T84" i="9"/>
  <c r="T100" i="9"/>
  <c r="T116" i="9"/>
  <c r="T132" i="9"/>
  <c r="T148" i="9"/>
  <c r="T168" i="9"/>
  <c r="T52" i="9"/>
  <c r="U61" i="9"/>
  <c r="T63" i="9"/>
  <c r="T72" i="9"/>
  <c r="U77" i="9"/>
  <c r="T79" i="9"/>
  <c r="T88" i="9"/>
  <c r="U93" i="9"/>
  <c r="T95" i="9"/>
  <c r="T104" i="9"/>
  <c r="U109" i="9"/>
  <c r="T111" i="9"/>
  <c r="T120" i="9"/>
  <c r="U125" i="9"/>
  <c r="T127" i="9"/>
  <c r="T136" i="9"/>
  <c r="U141" i="9"/>
  <c r="T143" i="9"/>
  <c r="T156" i="9"/>
  <c r="U161" i="9"/>
  <c r="T163" i="9"/>
  <c r="T64" i="9"/>
  <c r="T96" i="9"/>
  <c r="T128" i="9"/>
  <c r="T144" i="9"/>
  <c r="T164" i="9"/>
  <c r="T60" i="9"/>
  <c r="T76" i="9"/>
  <c r="T92" i="9"/>
  <c r="T108" i="9"/>
  <c r="T124" i="9"/>
  <c r="T140" i="9"/>
  <c r="T160" i="9"/>
  <c r="U8" i="8"/>
  <c r="U168" i="8" s="1"/>
  <c r="T8" i="8"/>
  <c r="T168" i="8" s="1"/>
  <c r="U52" i="9"/>
  <c r="U64" i="9"/>
  <c r="U72" i="9"/>
  <c r="U80" i="9"/>
  <c r="U88" i="9"/>
  <c r="U96" i="9"/>
  <c r="U104" i="9"/>
  <c r="U112" i="9"/>
  <c r="U120" i="9"/>
  <c r="U128" i="9"/>
  <c r="U136" i="9"/>
  <c r="U144" i="9"/>
  <c r="U156" i="9"/>
  <c r="U164" i="9"/>
  <c r="T11" i="9"/>
  <c r="T55" i="9"/>
  <c r="T67" i="9"/>
  <c r="T75" i="9"/>
  <c r="T83" i="9"/>
  <c r="T91" i="9"/>
  <c r="T99" i="9"/>
  <c r="T107" i="9"/>
  <c r="T115" i="9"/>
  <c r="T123" i="9"/>
  <c r="T131" i="9"/>
  <c r="T139" i="9"/>
  <c r="T147" i="9"/>
  <c r="T159" i="9"/>
  <c r="T167" i="9"/>
  <c r="T10" i="9"/>
  <c r="T40" i="9"/>
  <c r="T54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8" i="9"/>
  <c r="T162" i="9"/>
  <c r="T166" i="9"/>
  <c r="T39" i="9"/>
  <c r="T53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7" i="9"/>
  <c r="T161" i="9"/>
  <c r="T165" i="9"/>
  <c r="T169" i="9" l="1"/>
  <c r="U169" i="9"/>
</calcChain>
</file>

<file path=xl/sharedStrings.xml><?xml version="1.0" encoding="utf-8"?>
<sst xmlns="http://schemas.openxmlformats.org/spreadsheetml/2006/main" count="718" uniqueCount="344">
  <si>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</si>
  <si>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</si>
  <si>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</si>
  <si>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</si>
  <si>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</si>
  <si>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</si>
  <si>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</si>
  <si>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</si>
  <si>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</si>
  <si>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</si>
  <si>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</si>
  <si>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</si>
  <si>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</si>
  <si>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</si>
  <si>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</si>
  <si>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</si>
  <si>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</si>
  <si>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</si>
  <si>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</si>
  <si>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</si>
  <si>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</si>
  <si>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</si>
  <si>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</si>
  <si>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</si>
  <si>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</si>
  <si>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</si>
  <si>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</si>
  <si>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</si>
  <si>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</si>
  <si>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</si>
  <si>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</si>
  <si>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</si>
  <si>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</si>
  <si>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</si>
  <si>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</si>
  <si>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</si>
  <si>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</si>
  <si>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</si>
  <si>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</si>
  <si>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</si>
  <si>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</si>
  <si>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</si>
  <si>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</si>
  <si>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</si>
  <si>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</si>
  <si>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</si>
  <si>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</si>
  <si>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</si>
  <si>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</si>
  <si>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</si>
  <si>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</si>
  <si>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</si>
  <si>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</si>
  <si>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</si>
  <si>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</si>
  <si>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</si>
  <si>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</si>
  <si>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</si>
  <si>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</si>
  <si>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</si>
  <si>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</si>
  <si>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</si>
  <si>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</si>
  <si>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</si>
  <si>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</si>
  <si>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</si>
  <si>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</si>
  <si>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</si>
  <si>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</si>
  <si>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</si>
  <si>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</si>
  <si>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</si>
  <si>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</si>
  <si>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</si>
  <si>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</si>
  <si>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</si>
  <si>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</si>
  <si>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</si>
  <si>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</si>
  <si>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</si>
  <si>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</si>
  <si>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</si>
  <si>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</si>
  <si>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</si>
  <si>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</si>
  <si>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</si>
  <si>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</si>
  <si>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</si>
  <si>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</si>
  <si>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</si>
  <si>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</si>
  <si>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</si>
  <si>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</si>
  <si>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</si>
  <si>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</si>
  <si>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</si>
  <si>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</si>
  <si>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</si>
  <si>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</si>
  <si>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</si>
  <si>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</si>
  <si>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</si>
  <si>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</si>
  <si>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</si>
  <si>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</si>
  <si>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</si>
  <si>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</si>
  <si>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</si>
  <si>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</si>
  <si>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</si>
  <si>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</si>
  <si>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</si>
  <si>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</si>
  <si>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</si>
  <si>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</si>
  <si>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</si>
  <si>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</si>
  <si>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</si>
  <si>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</si>
  <si>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</si>
  <si>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</si>
  <si>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</si>
  <si>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</si>
  <si>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</si>
  <si>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</si>
  <si>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</si>
  <si>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</si>
  <si>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</si>
  <si>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</si>
  <si>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</si>
  <si>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</si>
  <si>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</si>
  <si>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</si>
  <si>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</si>
  <si>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</si>
  <si>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</si>
  <si>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</si>
  <si>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</si>
  <si>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</si>
  <si>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</si>
  <si>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</si>
  <si>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</si>
  <si>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</si>
  <si>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</si>
  <si>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</si>
  <si>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</si>
  <si>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</si>
  <si>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</si>
  <si>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</si>
  <si>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</si>
  <si>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</si>
  <si>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</si>
  <si>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</si>
  <si>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</si>
  <si>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</si>
  <si>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</si>
  <si>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</si>
  <si>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</si>
  <si>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</si>
  <si>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</si>
  <si>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</si>
  <si>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</si>
  <si>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</si>
  <si>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</si>
  <si>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</si>
  <si>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</si>
  <si>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</si>
  <si>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</si>
  <si>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</si>
  <si>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</si>
  <si>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</si>
  <si>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</si>
  <si>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</si>
  <si>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</si>
  <si>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</si>
  <si>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</si>
  <si>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</si>
  <si>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</si>
  <si>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</si>
  <si>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</si>
  <si>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</si>
  <si>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</si>
  <si>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</si>
  <si>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</si>
  <si>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</si>
  <si>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</si>
  <si>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</si>
  <si>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</si>
  <si>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</si>
  <si>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</si>
  <si>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</si>
  <si>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</si>
  <si>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</si>
  <si>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</si>
  <si>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</si>
  <si>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</si>
  <si>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</si>
  <si>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</si>
  <si>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</si>
  <si>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</si>
  <si>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</si>
  <si>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</si>
  <si>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</si>
  <si>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</si>
  <si>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</si>
  <si>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</si>
  <si>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</si>
  <si>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</si>
  <si>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</si>
  <si>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</si>
  <si>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</si>
  <si>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</si>
  <si>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</si>
  <si>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</si>
  <si>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</si>
  <si>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</si>
  <si>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</si>
  <si>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</si>
  <si>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</si>
  <si>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</si>
  <si>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18.287.740</t>
  </si>
  <si>
    <t>CONECTA CORRETORA DE CÂMBIO LTDA.</t>
  </si>
  <si>
    <t>14.190.547</t>
  </si>
  <si>
    <t>CAMBIONET CORRETORA DE CÂMBIO LTDA.</t>
  </si>
  <si>
    <t>40.333.582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</si>
  <si>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</si>
  <si>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</si>
  <si>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</si>
  <si>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</si>
  <si>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</si>
  <si>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</si>
  <si>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</si>
  <si>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</si>
  <si>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</si>
  <si>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</si>
  <si>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</si>
  <si>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</si>
  <si>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</si>
  <si>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</si>
  <si>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</si>
  <si>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</si>
  <si>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</si>
  <si>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</si>
  <si>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</si>
  <si>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</si>
  <si>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</si>
  <si>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</si>
  <si>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</si>
  <si>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</si>
  <si>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</si>
  <si>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</si>
  <si>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</si>
  <si>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</si>
  <si>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</si>
  <si>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</si>
  <si>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</si>
  <si>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</si>
  <si>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</si>
  <si>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</si>
  <si>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</si>
  <si>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</si>
  <si>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</si>
  <si>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</si>
  <si>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</si>
  <si>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</si>
  <si>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</si>
  <si>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</si>
  <si>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</si>
  <si>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</si>
  <si>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</si>
  <si>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</si>
  <si>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</si>
  <si>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</si>
  <si>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</si>
  <si>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</si>
  <si>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</si>
  <si>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</si>
  <si>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</si>
  <si>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</si>
  <si>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</si>
  <si>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</si>
  <si>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</si>
  <si>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</si>
  <si>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</si>
  <si>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</si>
  <si>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</si>
  <si>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</si>
  <si>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</si>
  <si>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</si>
  <si>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</si>
  <si>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</si>
  <si>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</si>
  <si>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</si>
  <si>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</si>
  <si>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</si>
  <si>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</si>
  <si>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</si>
  <si>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</si>
  <si>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</si>
  <si>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</si>
  <si>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</si>
  <si>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</si>
  <si>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</si>
  <si>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</si>
  <si>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</si>
  <si>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</si>
  <si>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</si>
  <si>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</si>
  <si>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</si>
  <si>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</si>
  <si>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</si>
  <si>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</si>
  <si>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</si>
  <si>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</si>
  <si>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</si>
  <si>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</si>
  <si>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</si>
  <si>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</si>
  <si>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</si>
  <si>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</si>
  <si>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</si>
  <si>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</si>
  <si>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</si>
  <si>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OZ CORRETORA DE CÂMBIO S.A.</t>
  </si>
  <si>
    <t>SAGITUR CORRETORA DE CÂMBIO S.A.</t>
  </si>
  <si>
    <t>28.127.603</t>
  </si>
  <si>
    <t>BANESTES S.A. BANCO DO ESTADO DO ESPIRITO SANTO</t>
  </si>
  <si>
    <t>PROSEFTUR CORRETORA DE CAMBIO S.A</t>
  </si>
  <si>
    <t>45.056.494</t>
  </si>
  <si>
    <t>MARMARIS CORRETORA DE CÂMBIO LTDA.</t>
  </si>
  <si>
    <t>OBS. Os dados para o Mercado Primário não incluem os registros de ingresso direcionado do arquivo ACAM204.</t>
  </si>
  <si>
    <t>Obs. Os dados para o Mercado Primário não incluem os registros de ingresso direcionado do arquivo ACAM204.</t>
  </si>
  <si>
    <t>33.775.974</t>
  </si>
  <si>
    <t>ATIVA INVESTIMENTOS S.A. CORRETORA DE TÍTULOS, CÂMBIO E VALORES</t>
  </si>
  <si>
    <t>41.560.568</t>
  </si>
  <si>
    <t>PRONANCE SOCIEDADE CORRETORA DE CÂMBIO LTDA</t>
  </si>
  <si>
    <t>04.866.275</t>
  </si>
  <si>
    <t>BANCO INBURSA S.A.</t>
  </si>
  <si>
    <t>FRENTE CORRETORA DE CÂMBIO S.A.</t>
  </si>
  <si>
    <t>Registros de câmbio contratado em ABRIL / 2023</t>
  </si>
  <si>
    <t>Fonte: Sistema Câmbio; Dados extraídos em: 10/05/2023</t>
  </si>
  <si>
    <t>Registros de câmbio contratado - Acumulado Jan-Abr/2023</t>
  </si>
  <si>
    <t>BRAZA BANK S.A. BANCO DE CÂMBIO</t>
  </si>
  <si>
    <t>TROCKA CORRETORA DE CAMBIO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</si>
</sst>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166" fontId="0" fillId="0" borderId="0" xfId="1" applyNumberFormat="1" applyFont="1"/>
    <xf numFmtId="49" fontId="6" fillId="0" borderId="0" xfId="0" applyNumberFormat="1" applyFont="1" applyAlignment="1" applyProtection="1">
      <alignment horizontal="center"/>
    </xf>
    <xf numFmtId="49" fontId="7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0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7" fillId="0" borderId="0" xfId="1" applyNumberFormat="1" applyFont="1" applyBorder="1" applyAlignment="1" applyProtection="1">
      <alignment horizontal="center"/>
    </xf>
    <xf numFmtId="166" fontId="7" fillId="0" borderId="0" xfId="1" applyNumberFormat="1" applyFont="1" applyProtection="1"/>
    <xf numFmtId="166" fontId="9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5" fontId="1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3" fillId="0" borderId="0" xfId="0" applyNumberFormat="1" applyFont="1" applyAlignment="1" applyProtection="1">
      <alignment horizontal="left" vertical="center"/>
    </xf>
    <xf numFmtId="166" fontId="12" fillId="0" borderId="0" xfId="1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6" fontId="13" fillId="0" borderId="0" xfId="1" applyNumberFormat="1" applyFont="1" applyBorder="1" applyAlignment="1" applyProtection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</xf>
    <xf numFmtId="0" fontId="13" fillId="0" borderId="2" xfId="0" applyFont="1" applyBorder="1" applyAlignment="1" applyProtection="1">
      <alignment horizontal="left" vertical="center" wrapText="1"/>
    </xf>
    <xf numFmtId="3" fontId="6" fillId="0" borderId="0" xfId="0" applyNumberFormat="1" applyFont="1" applyProtection="1"/>
    <xf numFmtId="14" fontId="7" fillId="0" borderId="0" xfId="0" applyNumberFormat="1" applyFont="1" applyBorder="1" applyProtection="1"/>
    <xf numFmtId="165" fontId="14" fillId="2" borderId="0" xfId="0" applyNumberFormat="1" applyFont="1" applyFill="1" applyAlignment="1">
      <alignment horizontal="left"/>
    </xf>
    <xf numFmtId="166" fontId="10" fillId="3" borderId="9" xfId="1" applyNumberFormat="1" applyFont="1" applyFill="1" applyBorder="1" applyAlignment="1" applyProtection="1">
      <alignment horizontal="center" vertical="center" wrapText="1"/>
    </xf>
    <xf numFmtId="166" fontId="10" fillId="3" borderId="11" xfId="1" applyNumberFormat="1" applyFont="1" applyFill="1" applyBorder="1" applyAlignment="1" applyProtection="1">
      <alignment horizontal="center" vertical="center" wrapText="1"/>
    </xf>
    <xf numFmtId="166" fontId="10" fillId="3" borderId="9" xfId="1" applyNumberFormat="1" applyFont="1" applyFill="1" applyBorder="1" applyAlignment="1" applyProtection="1">
      <alignment horizontal="center" vertical="center"/>
    </xf>
    <xf numFmtId="166" fontId="10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2"/>
  <sheetViews>
    <sheetView tabSelected="1" workbookViewId="0"/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339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49" t="s">
        <v>5</v>
      </c>
      <c r="B6" s="49" t="s">
        <v>17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 x14ac:dyDescent="0.25">
      <c r="A7" s="50"/>
      <c r="B7" s="50"/>
      <c r="C7" s="52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20</v>
      </c>
      <c r="C8" s="18" t="s">
        <v>21</v>
      </c>
      <c r="D8" s="20">
        <v>78</v>
      </c>
      <c r="E8" s="20">
        <v>110238123.56999999</v>
      </c>
      <c r="F8" s="20">
        <v>641</v>
      </c>
      <c r="G8" s="20">
        <v>298106130.29170001</v>
      </c>
      <c r="H8" s="20">
        <v>116</v>
      </c>
      <c r="I8" s="20">
        <v>363332720.49000001</v>
      </c>
      <c r="J8" s="20">
        <v>384</v>
      </c>
      <c r="K8" s="20">
        <v>333960518.85000002</v>
      </c>
      <c r="L8" s="20">
        <f>D8+F8+H8+J8</f>
        <v>1219</v>
      </c>
      <c r="M8" s="20">
        <f>E8+G8+I8+K8</f>
        <v>1105637493.2017002</v>
      </c>
      <c r="N8" s="20">
        <v>380</v>
      </c>
      <c r="O8" s="20">
        <v>21192545817.150002</v>
      </c>
      <c r="P8" s="20">
        <v>414</v>
      </c>
      <c r="Q8" s="20">
        <v>21300695869.099998</v>
      </c>
      <c r="R8" s="20">
        <f>N8+P8</f>
        <v>794</v>
      </c>
      <c r="S8" s="20">
        <f>O8+Q8</f>
        <v>42493241686.25</v>
      </c>
      <c r="T8" s="20">
        <f>L8+R8</f>
        <v>2013</v>
      </c>
      <c r="U8" s="20">
        <f>M8+S8</f>
        <v>43598879179.451698</v>
      </c>
      <c r="V8" s="11"/>
    </row>
    <row r="9" spans="1:22" s="5" customFormat="1" x14ac:dyDescent="0.2">
      <c r="A9" s="14">
        <v>2</v>
      </c>
      <c r="B9" s="29" t="s">
        <v>43</v>
      </c>
      <c r="C9" s="16" t="s">
        <v>44</v>
      </c>
      <c r="D9" s="21">
        <v>2320</v>
      </c>
      <c r="E9" s="21">
        <v>3274302269.3200002</v>
      </c>
      <c r="F9" s="21">
        <v>6072</v>
      </c>
      <c r="G9" s="21">
        <v>2184335045.0900002</v>
      </c>
      <c r="H9" s="21">
        <v>24206</v>
      </c>
      <c r="I9" s="21">
        <v>4466632394.6999998</v>
      </c>
      <c r="J9" s="21">
        <v>46158</v>
      </c>
      <c r="K9" s="21">
        <v>5528052665.2799997</v>
      </c>
      <c r="L9" s="21">
        <f t="shared" ref="L9:L92" si="0">D9+F9+H9+J9</f>
        <v>78756</v>
      </c>
      <c r="M9" s="21">
        <f t="shared" ref="M9:M92" si="1">E9+G9+I9+K9</f>
        <v>15453322374.389999</v>
      </c>
      <c r="N9" s="21">
        <v>794</v>
      </c>
      <c r="O9" s="21">
        <v>11086626747.48</v>
      </c>
      <c r="P9" s="21">
        <v>837</v>
      </c>
      <c r="Q9" s="21">
        <v>11955977471.610001</v>
      </c>
      <c r="R9" s="21">
        <f t="shared" ref="R9:S9" si="2">N9+P9</f>
        <v>1631</v>
      </c>
      <c r="S9" s="21">
        <f t="shared" si="2"/>
        <v>23042604219.09</v>
      </c>
      <c r="T9" s="21">
        <f t="shared" ref="T9:T92" si="3">L9+R9</f>
        <v>80387</v>
      </c>
      <c r="U9" s="21">
        <f t="shared" ref="U9:U92" si="4">M9+S9</f>
        <v>38495926593.479996</v>
      </c>
      <c r="V9" s="11"/>
    </row>
    <row r="10" spans="1:22" s="5" customFormat="1" x14ac:dyDescent="0.2">
      <c r="A10" s="17">
        <v>3</v>
      </c>
      <c r="B10" s="30" t="s">
        <v>18</v>
      </c>
      <c r="C10" s="1" t="s">
        <v>19</v>
      </c>
      <c r="D10" s="22">
        <v>4202</v>
      </c>
      <c r="E10" s="22">
        <v>3460406712.0037999</v>
      </c>
      <c r="F10" s="22">
        <v>12909</v>
      </c>
      <c r="G10" s="22">
        <v>3710210345.8808999</v>
      </c>
      <c r="H10" s="22">
        <v>48520</v>
      </c>
      <c r="I10" s="22">
        <v>3627448796.2616</v>
      </c>
      <c r="J10" s="22">
        <v>84286</v>
      </c>
      <c r="K10" s="22">
        <v>5126047869.7202997</v>
      </c>
      <c r="L10" s="20">
        <f t="shared" si="0"/>
        <v>149917</v>
      </c>
      <c r="M10" s="20">
        <f t="shared" si="1"/>
        <v>15924113723.8666</v>
      </c>
      <c r="N10" s="22">
        <v>618</v>
      </c>
      <c r="O10" s="22">
        <v>8345733299.8999996</v>
      </c>
      <c r="P10" s="22">
        <v>613</v>
      </c>
      <c r="Q10" s="22">
        <v>7083701105.1700001</v>
      </c>
      <c r="R10" s="20">
        <f>N10+P10</f>
        <v>1231</v>
      </c>
      <c r="S10" s="20">
        <f>O10+Q10</f>
        <v>15429434405.07</v>
      </c>
      <c r="T10" s="20">
        <f t="shared" si="3"/>
        <v>151148</v>
      </c>
      <c r="U10" s="20">
        <f t="shared" si="4"/>
        <v>31353548128.9366</v>
      </c>
      <c r="V10" s="11"/>
    </row>
    <row r="11" spans="1:22" s="5" customFormat="1" x14ac:dyDescent="0.2">
      <c r="A11" s="14">
        <v>4</v>
      </c>
      <c r="B11" s="29" t="s">
        <v>45</v>
      </c>
      <c r="C11" s="16" t="s">
        <v>46</v>
      </c>
      <c r="D11" s="21">
        <v>1110</v>
      </c>
      <c r="E11" s="21">
        <v>3325073561.8499999</v>
      </c>
      <c r="F11" s="21">
        <v>7141</v>
      </c>
      <c r="G11" s="21">
        <v>1653057090.03</v>
      </c>
      <c r="H11" s="21">
        <v>6920</v>
      </c>
      <c r="I11" s="21">
        <v>6178878757.5699997</v>
      </c>
      <c r="J11" s="21">
        <v>9036</v>
      </c>
      <c r="K11" s="21">
        <v>6896516924.3599997</v>
      </c>
      <c r="L11" s="21">
        <f t="shared" si="0"/>
        <v>24207</v>
      </c>
      <c r="M11" s="21">
        <f t="shared" si="1"/>
        <v>18053526333.810001</v>
      </c>
      <c r="N11" s="21">
        <v>160</v>
      </c>
      <c r="O11" s="21">
        <v>3923073186.23</v>
      </c>
      <c r="P11" s="21">
        <v>230</v>
      </c>
      <c r="Q11" s="21">
        <v>5259693580.46</v>
      </c>
      <c r="R11" s="21">
        <f t="shared" ref="R11:R20" si="5">N11+P11</f>
        <v>390</v>
      </c>
      <c r="S11" s="21">
        <f t="shared" ref="S11:S20" si="6">O11+Q11</f>
        <v>9182766766.6900005</v>
      </c>
      <c r="T11" s="21">
        <f t="shared" si="3"/>
        <v>24597</v>
      </c>
      <c r="U11" s="21">
        <f t="shared" si="4"/>
        <v>27236293100.5</v>
      </c>
      <c r="V11" s="11"/>
    </row>
    <row r="12" spans="1:22" s="5" customFormat="1" x14ac:dyDescent="0.2">
      <c r="A12" s="17">
        <v>5</v>
      </c>
      <c r="B12" s="12" t="s">
        <v>49</v>
      </c>
      <c r="C12" s="1" t="s">
        <v>50</v>
      </c>
      <c r="D12" s="22">
        <v>6820</v>
      </c>
      <c r="E12" s="22">
        <v>4195888229.5500002</v>
      </c>
      <c r="F12" s="22">
        <v>17029</v>
      </c>
      <c r="G12" s="22">
        <v>2850994038.71</v>
      </c>
      <c r="H12" s="22">
        <v>47117</v>
      </c>
      <c r="I12" s="22">
        <v>4230234493.79</v>
      </c>
      <c r="J12" s="22">
        <v>61617</v>
      </c>
      <c r="K12" s="22">
        <v>5312402391.4300003</v>
      </c>
      <c r="L12" s="20">
        <f t="shared" si="0"/>
        <v>132583</v>
      </c>
      <c r="M12" s="20">
        <f t="shared" si="1"/>
        <v>16589519153.48</v>
      </c>
      <c r="N12" s="22">
        <v>273</v>
      </c>
      <c r="O12" s="22">
        <v>1652387419.8699999</v>
      </c>
      <c r="P12" s="22">
        <v>287</v>
      </c>
      <c r="Q12" s="22">
        <v>3426763299.4499998</v>
      </c>
      <c r="R12" s="20">
        <f t="shared" si="5"/>
        <v>560</v>
      </c>
      <c r="S12" s="20">
        <f t="shared" si="6"/>
        <v>5079150719.3199997</v>
      </c>
      <c r="T12" s="20">
        <f t="shared" si="3"/>
        <v>133143</v>
      </c>
      <c r="U12" s="20">
        <f t="shared" si="4"/>
        <v>21668669872.799999</v>
      </c>
      <c r="V12" s="11"/>
    </row>
    <row r="13" spans="1:22" s="5" customFormat="1" x14ac:dyDescent="0.2">
      <c r="A13" s="14">
        <v>6</v>
      </c>
      <c r="B13" s="15" t="s">
        <v>47</v>
      </c>
      <c r="C13" s="16" t="s">
        <v>48</v>
      </c>
      <c r="D13" s="21">
        <v>349</v>
      </c>
      <c r="E13" s="21">
        <v>557844773.17999995</v>
      </c>
      <c r="F13" s="21">
        <v>2398</v>
      </c>
      <c r="G13" s="21">
        <v>614090439.39170003</v>
      </c>
      <c r="H13" s="21">
        <v>1821</v>
      </c>
      <c r="I13" s="21">
        <v>4964038929.2674999</v>
      </c>
      <c r="J13" s="21">
        <v>2813</v>
      </c>
      <c r="K13" s="21">
        <v>3074508505.0966001</v>
      </c>
      <c r="L13" s="21">
        <f t="shared" si="0"/>
        <v>7381</v>
      </c>
      <c r="M13" s="21">
        <f t="shared" si="1"/>
        <v>9210482646.9358006</v>
      </c>
      <c r="N13" s="21">
        <v>416</v>
      </c>
      <c r="O13" s="21">
        <v>4366277925.0100002</v>
      </c>
      <c r="P13" s="21">
        <v>425</v>
      </c>
      <c r="Q13" s="21">
        <v>3889934785.9699998</v>
      </c>
      <c r="R13" s="21">
        <f t="shared" si="5"/>
        <v>841</v>
      </c>
      <c r="S13" s="21">
        <f t="shared" si="6"/>
        <v>8256212710.9799995</v>
      </c>
      <c r="T13" s="21">
        <f t="shared" si="3"/>
        <v>8222</v>
      </c>
      <c r="U13" s="21">
        <f t="shared" si="4"/>
        <v>17466695357.915802</v>
      </c>
      <c r="V13" s="11"/>
    </row>
    <row r="14" spans="1:22" s="5" customFormat="1" x14ac:dyDescent="0.2">
      <c r="A14" s="17">
        <v>7</v>
      </c>
      <c r="B14" s="30" t="s">
        <v>55</v>
      </c>
      <c r="C14" s="1" t="s">
        <v>56</v>
      </c>
      <c r="D14" s="22">
        <v>2535</v>
      </c>
      <c r="E14" s="22">
        <v>3336766558.6599998</v>
      </c>
      <c r="F14" s="22">
        <v>5191</v>
      </c>
      <c r="G14" s="22">
        <v>1386280995.5739999</v>
      </c>
      <c r="H14" s="22">
        <v>21585</v>
      </c>
      <c r="I14" s="22">
        <v>1436726341.6600001</v>
      </c>
      <c r="J14" s="22">
        <v>20687</v>
      </c>
      <c r="K14" s="22">
        <v>2087632961.0281999</v>
      </c>
      <c r="L14" s="20">
        <f t="shared" si="0"/>
        <v>49998</v>
      </c>
      <c r="M14" s="20">
        <f t="shared" si="1"/>
        <v>8247406856.9221992</v>
      </c>
      <c r="N14" s="22">
        <v>464</v>
      </c>
      <c r="O14" s="22">
        <v>1750162538.03</v>
      </c>
      <c r="P14" s="22">
        <v>509</v>
      </c>
      <c r="Q14" s="22">
        <v>3152028033.8299999</v>
      </c>
      <c r="R14" s="20">
        <f t="shared" si="5"/>
        <v>973</v>
      </c>
      <c r="S14" s="20">
        <f t="shared" si="6"/>
        <v>4902190571.8599997</v>
      </c>
      <c r="T14" s="20">
        <f t="shared" si="3"/>
        <v>50971</v>
      </c>
      <c r="U14" s="20">
        <f t="shared" si="4"/>
        <v>13149597428.7822</v>
      </c>
      <c r="V14" s="11"/>
    </row>
    <row r="15" spans="1:22" s="5" customFormat="1" x14ac:dyDescent="0.2">
      <c r="A15" s="14">
        <v>8</v>
      </c>
      <c r="B15" s="29" t="s">
        <v>51</v>
      </c>
      <c r="C15" s="16" t="s">
        <v>52</v>
      </c>
      <c r="D15" s="21">
        <v>278</v>
      </c>
      <c r="E15" s="21">
        <v>811013074.63999999</v>
      </c>
      <c r="F15" s="21">
        <v>995</v>
      </c>
      <c r="G15" s="21">
        <v>393823131.82999998</v>
      </c>
      <c r="H15" s="21">
        <v>2209</v>
      </c>
      <c r="I15" s="21">
        <v>833551569.98000002</v>
      </c>
      <c r="J15" s="21">
        <v>3946</v>
      </c>
      <c r="K15" s="21">
        <v>938486715.03289998</v>
      </c>
      <c r="L15" s="21">
        <f t="shared" si="0"/>
        <v>7428</v>
      </c>
      <c r="M15" s="21">
        <f t="shared" si="1"/>
        <v>2976874491.4829001</v>
      </c>
      <c r="N15" s="21">
        <v>238</v>
      </c>
      <c r="O15" s="21">
        <v>4746861972.5799999</v>
      </c>
      <c r="P15" s="21">
        <v>343</v>
      </c>
      <c r="Q15" s="21">
        <v>3343823450.3299999</v>
      </c>
      <c r="R15" s="21">
        <f t="shared" si="5"/>
        <v>581</v>
      </c>
      <c r="S15" s="21">
        <f t="shared" si="6"/>
        <v>8090685422.9099998</v>
      </c>
      <c r="T15" s="21">
        <f t="shared" si="3"/>
        <v>8009</v>
      </c>
      <c r="U15" s="21">
        <f t="shared" si="4"/>
        <v>11067559914.3929</v>
      </c>
      <c r="V15" s="11"/>
    </row>
    <row r="16" spans="1:22" s="5" customFormat="1" x14ac:dyDescent="0.2">
      <c r="A16" s="17">
        <v>9</v>
      </c>
      <c r="B16" s="30" t="s">
        <v>57</v>
      </c>
      <c r="C16" s="1" t="s">
        <v>58</v>
      </c>
      <c r="D16" s="22">
        <v>142</v>
      </c>
      <c r="E16" s="22">
        <v>1191884358.2</v>
      </c>
      <c r="F16" s="22">
        <v>735</v>
      </c>
      <c r="G16" s="22">
        <v>578733293.48000002</v>
      </c>
      <c r="H16" s="22">
        <v>495</v>
      </c>
      <c r="I16" s="22">
        <v>2097953742.48</v>
      </c>
      <c r="J16" s="22">
        <v>703</v>
      </c>
      <c r="K16" s="22">
        <v>2043230773.8900001</v>
      </c>
      <c r="L16" s="20">
        <f t="shared" si="0"/>
        <v>2075</v>
      </c>
      <c r="M16" s="20">
        <f t="shared" si="1"/>
        <v>5911802168.0500002</v>
      </c>
      <c r="N16" s="22">
        <v>182</v>
      </c>
      <c r="O16" s="22">
        <v>1036092548.17</v>
      </c>
      <c r="P16" s="22">
        <v>147</v>
      </c>
      <c r="Q16" s="22">
        <v>1769306147.3699999</v>
      </c>
      <c r="R16" s="20">
        <f t="shared" si="5"/>
        <v>329</v>
      </c>
      <c r="S16" s="20">
        <f t="shared" si="6"/>
        <v>2805398695.54</v>
      </c>
      <c r="T16" s="20">
        <f t="shared" si="3"/>
        <v>2404</v>
      </c>
      <c r="U16" s="20">
        <f t="shared" si="4"/>
        <v>8717200863.5900002</v>
      </c>
      <c r="V16" s="11"/>
    </row>
    <row r="17" spans="1:22" s="5" customFormat="1" x14ac:dyDescent="0.2">
      <c r="A17" s="14">
        <v>10</v>
      </c>
      <c r="B17" s="29" t="s">
        <v>61</v>
      </c>
      <c r="C17" s="16" t="s">
        <v>62</v>
      </c>
      <c r="D17" s="21"/>
      <c r="E17" s="21"/>
      <c r="F17" s="21"/>
      <c r="G17" s="21"/>
      <c r="H17" s="21">
        <v>253</v>
      </c>
      <c r="I17" s="21">
        <v>2209651366.71</v>
      </c>
      <c r="J17" s="21">
        <v>226</v>
      </c>
      <c r="K17" s="21">
        <v>2516632520.8499999</v>
      </c>
      <c r="L17" s="21">
        <f t="shared" si="0"/>
        <v>479</v>
      </c>
      <c r="M17" s="21">
        <f t="shared" si="1"/>
        <v>4726283887.5599995</v>
      </c>
      <c r="N17" s="21">
        <v>52</v>
      </c>
      <c r="O17" s="21">
        <v>2443017940.75</v>
      </c>
      <c r="P17" s="21">
        <v>43</v>
      </c>
      <c r="Q17" s="21">
        <v>1367020070.9300001</v>
      </c>
      <c r="R17" s="21">
        <f t="shared" si="5"/>
        <v>95</v>
      </c>
      <c r="S17" s="21">
        <f t="shared" si="6"/>
        <v>3810038011.6800003</v>
      </c>
      <c r="T17" s="21">
        <f t="shared" si="3"/>
        <v>574</v>
      </c>
      <c r="U17" s="21">
        <f t="shared" si="4"/>
        <v>8536321899.2399998</v>
      </c>
      <c r="V17" s="11"/>
    </row>
    <row r="18" spans="1:22" s="5" customFormat="1" x14ac:dyDescent="0.2">
      <c r="A18" s="17">
        <v>11</v>
      </c>
      <c r="B18" s="30" t="s">
        <v>53</v>
      </c>
      <c r="C18" s="1" t="s">
        <v>54</v>
      </c>
      <c r="D18" s="22">
        <v>187</v>
      </c>
      <c r="E18" s="22">
        <v>602300410.5</v>
      </c>
      <c r="F18" s="22">
        <v>680</v>
      </c>
      <c r="G18" s="22">
        <v>253514474.28</v>
      </c>
      <c r="H18" s="22">
        <v>1414</v>
      </c>
      <c r="I18" s="22">
        <v>888277520.69149995</v>
      </c>
      <c r="J18" s="22">
        <v>1836</v>
      </c>
      <c r="K18" s="22">
        <v>1343159478.1300001</v>
      </c>
      <c r="L18" s="20">
        <f t="shared" si="0"/>
        <v>4117</v>
      </c>
      <c r="M18" s="20">
        <f t="shared" si="1"/>
        <v>3087251883.6015</v>
      </c>
      <c r="N18" s="22">
        <v>747</v>
      </c>
      <c r="O18" s="22">
        <v>2613027532.1599998</v>
      </c>
      <c r="P18" s="22">
        <v>752</v>
      </c>
      <c r="Q18" s="22">
        <v>2808414104.2399998</v>
      </c>
      <c r="R18" s="20">
        <f t="shared" si="5"/>
        <v>1499</v>
      </c>
      <c r="S18" s="20">
        <f t="shared" si="6"/>
        <v>5421441636.3999996</v>
      </c>
      <c r="T18" s="20">
        <f t="shared" si="3"/>
        <v>5616</v>
      </c>
      <c r="U18" s="20">
        <f t="shared" si="4"/>
        <v>8508693520.0014992</v>
      </c>
      <c r="V18" s="11"/>
    </row>
    <row r="19" spans="1:22" s="5" customFormat="1" x14ac:dyDescent="0.2">
      <c r="A19" s="14">
        <v>12</v>
      </c>
      <c r="B19" s="29" t="s">
        <v>63</v>
      </c>
      <c r="C19" s="16" t="s">
        <v>64</v>
      </c>
      <c r="D19" s="21">
        <v>72</v>
      </c>
      <c r="E19" s="21">
        <v>22247526.219999999</v>
      </c>
      <c r="F19" s="21">
        <v>234</v>
      </c>
      <c r="G19" s="21">
        <v>140208185.06</v>
      </c>
      <c r="H19" s="21">
        <v>237</v>
      </c>
      <c r="I19" s="21">
        <v>164439965.24000001</v>
      </c>
      <c r="J19" s="21">
        <v>555</v>
      </c>
      <c r="K19" s="21">
        <v>384560309.94999999</v>
      </c>
      <c r="L19" s="21">
        <f t="shared" si="0"/>
        <v>1098</v>
      </c>
      <c r="M19" s="21">
        <f t="shared" si="1"/>
        <v>711455986.47000003</v>
      </c>
      <c r="N19" s="21">
        <v>658</v>
      </c>
      <c r="O19" s="21">
        <v>2535243120.6700001</v>
      </c>
      <c r="P19" s="21">
        <v>657</v>
      </c>
      <c r="Q19" s="21">
        <v>2215350887.8600001</v>
      </c>
      <c r="R19" s="21">
        <f t="shared" si="5"/>
        <v>1315</v>
      </c>
      <c r="S19" s="21">
        <f t="shared" si="6"/>
        <v>4750594008.5300007</v>
      </c>
      <c r="T19" s="21">
        <f t="shared" si="3"/>
        <v>2413</v>
      </c>
      <c r="U19" s="21">
        <f t="shared" si="4"/>
        <v>5462049995.000001</v>
      </c>
      <c r="V19" s="11"/>
    </row>
    <row r="20" spans="1:22" s="5" customFormat="1" x14ac:dyDescent="0.2">
      <c r="A20" s="17">
        <v>13</v>
      </c>
      <c r="B20" s="30" t="s">
        <v>59</v>
      </c>
      <c r="C20" s="1" t="s">
        <v>60</v>
      </c>
      <c r="D20" s="22"/>
      <c r="E20" s="22"/>
      <c r="F20" s="22"/>
      <c r="G20" s="22"/>
      <c r="H20" s="22">
        <v>250</v>
      </c>
      <c r="I20" s="22">
        <v>2407534106.3600001</v>
      </c>
      <c r="J20" s="22">
        <v>274</v>
      </c>
      <c r="K20" s="22">
        <v>2455869231.1100001</v>
      </c>
      <c r="L20" s="20">
        <f t="shared" si="0"/>
        <v>524</v>
      </c>
      <c r="M20" s="20">
        <f t="shared" si="1"/>
        <v>4863403337.4700003</v>
      </c>
      <c r="N20" s="22">
        <v>10</v>
      </c>
      <c r="O20" s="22">
        <v>205078261.40000001</v>
      </c>
      <c r="P20" s="22">
        <v>4</v>
      </c>
      <c r="Q20" s="22">
        <v>131000000</v>
      </c>
      <c r="R20" s="20">
        <f t="shared" si="5"/>
        <v>14</v>
      </c>
      <c r="S20" s="20">
        <f t="shared" si="6"/>
        <v>336078261.39999998</v>
      </c>
      <c r="T20" s="20">
        <f t="shared" si="3"/>
        <v>538</v>
      </c>
      <c r="U20" s="20">
        <f t="shared" si="4"/>
        <v>5199481598.8699999</v>
      </c>
      <c r="V20" s="11"/>
    </row>
    <row r="21" spans="1:22" s="5" customFormat="1" x14ac:dyDescent="0.2">
      <c r="A21" s="14">
        <v>14</v>
      </c>
      <c r="B21" s="15" t="s">
        <v>32</v>
      </c>
      <c r="C21" s="16" t="s">
        <v>33</v>
      </c>
      <c r="D21" s="21">
        <v>16</v>
      </c>
      <c r="E21" s="21">
        <v>338064797.72000003</v>
      </c>
      <c r="F21" s="21">
        <v>55</v>
      </c>
      <c r="G21" s="21">
        <v>9892160.9000000004</v>
      </c>
      <c r="H21" s="21">
        <v>169</v>
      </c>
      <c r="I21" s="21">
        <v>607434722.14999998</v>
      </c>
      <c r="J21" s="21">
        <v>252</v>
      </c>
      <c r="K21" s="21">
        <v>165883374.74000001</v>
      </c>
      <c r="L21" s="21">
        <f t="shared" ref="L21:L28" si="7">D21+F21+H21+J21</f>
        <v>492</v>
      </c>
      <c r="M21" s="21">
        <f t="shared" ref="M21:M28" si="8">E21+G21+I21+K21</f>
        <v>1121275055.51</v>
      </c>
      <c r="N21" s="21">
        <v>109</v>
      </c>
      <c r="O21" s="21">
        <v>1465476133.52</v>
      </c>
      <c r="P21" s="21">
        <v>134</v>
      </c>
      <c r="Q21" s="21">
        <v>2223361328.5100002</v>
      </c>
      <c r="R21" s="21">
        <f t="shared" ref="R21:R88" si="9">N21+P21</f>
        <v>243</v>
      </c>
      <c r="S21" s="21">
        <f t="shared" ref="S21:S88" si="10">O21+Q21</f>
        <v>3688837462.0300002</v>
      </c>
      <c r="T21" s="21">
        <f t="shared" ref="T21:T28" si="11">L21+R21</f>
        <v>735</v>
      </c>
      <c r="U21" s="21">
        <f t="shared" ref="U21:U28" si="12">M21+S21</f>
        <v>4810112517.54</v>
      </c>
      <c r="V21" s="11"/>
    </row>
    <row r="22" spans="1:22" s="5" customFormat="1" x14ac:dyDescent="0.2">
      <c r="A22" s="17">
        <v>15</v>
      </c>
      <c r="B22" s="30" t="s">
        <v>24</v>
      </c>
      <c r="C22" s="1" t="s">
        <v>25</v>
      </c>
      <c r="D22" s="22">
        <v>234</v>
      </c>
      <c r="E22" s="22">
        <v>243773893.21000001</v>
      </c>
      <c r="F22" s="22">
        <v>798</v>
      </c>
      <c r="G22" s="22">
        <v>93995075.719999999</v>
      </c>
      <c r="H22" s="22">
        <v>192</v>
      </c>
      <c r="I22" s="22">
        <v>285930460.89999998</v>
      </c>
      <c r="J22" s="22">
        <v>677</v>
      </c>
      <c r="K22" s="22">
        <v>282256656.20999998</v>
      </c>
      <c r="L22" s="20">
        <f t="shared" si="7"/>
        <v>1901</v>
      </c>
      <c r="M22" s="20">
        <f t="shared" si="8"/>
        <v>905956086.03999996</v>
      </c>
      <c r="N22" s="22">
        <v>335</v>
      </c>
      <c r="O22" s="22">
        <v>1558707322.78</v>
      </c>
      <c r="P22" s="22">
        <v>536</v>
      </c>
      <c r="Q22" s="22">
        <v>1496726206.1300001</v>
      </c>
      <c r="R22" s="20">
        <f t="shared" si="9"/>
        <v>871</v>
      </c>
      <c r="S22" s="20">
        <f t="shared" si="10"/>
        <v>3055433528.9099998</v>
      </c>
      <c r="T22" s="20">
        <f t="shared" si="11"/>
        <v>2772</v>
      </c>
      <c r="U22" s="20">
        <f t="shared" si="12"/>
        <v>3961389614.9499998</v>
      </c>
      <c r="V22" s="11"/>
    </row>
    <row r="23" spans="1:22" s="5" customFormat="1" x14ac:dyDescent="0.2">
      <c r="A23" s="14">
        <v>16</v>
      </c>
      <c r="B23" s="29" t="s">
        <v>30</v>
      </c>
      <c r="C23" s="16" t="s">
        <v>31</v>
      </c>
      <c r="D23" s="21">
        <v>66</v>
      </c>
      <c r="E23" s="21">
        <v>223973379.97</v>
      </c>
      <c r="F23" s="21">
        <v>227</v>
      </c>
      <c r="G23" s="21">
        <v>157335205.50999999</v>
      </c>
      <c r="H23" s="21">
        <v>202</v>
      </c>
      <c r="I23" s="21">
        <v>335890505.24000001</v>
      </c>
      <c r="J23" s="21">
        <v>406</v>
      </c>
      <c r="K23" s="21">
        <v>247566963.21000001</v>
      </c>
      <c r="L23" s="21">
        <f t="shared" si="7"/>
        <v>901</v>
      </c>
      <c r="M23" s="21">
        <f t="shared" si="8"/>
        <v>964766053.93000007</v>
      </c>
      <c r="N23" s="21">
        <v>437</v>
      </c>
      <c r="O23" s="21">
        <v>1095782914.8599999</v>
      </c>
      <c r="P23" s="21">
        <v>458</v>
      </c>
      <c r="Q23" s="21">
        <v>1426420646.5699999</v>
      </c>
      <c r="R23" s="21">
        <f t="shared" si="9"/>
        <v>895</v>
      </c>
      <c r="S23" s="21">
        <f t="shared" si="10"/>
        <v>2522203561.4299998</v>
      </c>
      <c r="T23" s="21">
        <f t="shared" si="11"/>
        <v>1796</v>
      </c>
      <c r="U23" s="21">
        <f t="shared" si="12"/>
        <v>3486969615.3599997</v>
      </c>
      <c r="V23" s="11"/>
    </row>
    <row r="24" spans="1:22" s="5" customFormat="1" x14ac:dyDescent="0.2">
      <c r="A24" s="17">
        <v>17</v>
      </c>
      <c r="B24" s="30" t="s">
        <v>26</v>
      </c>
      <c r="C24" s="1" t="s">
        <v>27</v>
      </c>
      <c r="D24" s="22"/>
      <c r="E24" s="22"/>
      <c r="F24" s="22"/>
      <c r="G24" s="22"/>
      <c r="H24" s="22">
        <v>126</v>
      </c>
      <c r="I24" s="22">
        <v>971928102.85000002</v>
      </c>
      <c r="J24" s="22">
        <v>122</v>
      </c>
      <c r="K24" s="22">
        <v>1027032654.12</v>
      </c>
      <c r="L24" s="20">
        <f t="shared" si="7"/>
        <v>248</v>
      </c>
      <c r="M24" s="20">
        <f t="shared" si="8"/>
        <v>1998960756.97</v>
      </c>
      <c r="N24" s="22">
        <v>42</v>
      </c>
      <c r="O24" s="22">
        <v>545828314.72000003</v>
      </c>
      <c r="P24" s="22">
        <v>40</v>
      </c>
      <c r="Q24" s="22">
        <v>490820568.19999999</v>
      </c>
      <c r="R24" s="20">
        <f t="shared" si="9"/>
        <v>82</v>
      </c>
      <c r="S24" s="20">
        <f t="shared" si="10"/>
        <v>1036648882.9200001</v>
      </c>
      <c r="T24" s="20">
        <f t="shared" si="11"/>
        <v>330</v>
      </c>
      <c r="U24" s="20">
        <f t="shared" si="12"/>
        <v>3035609639.8900003</v>
      </c>
      <c r="V24" s="11"/>
    </row>
    <row r="25" spans="1:22" s="5" customFormat="1" x14ac:dyDescent="0.2">
      <c r="A25" s="14">
        <v>18</v>
      </c>
      <c r="B25" s="29" t="s">
        <v>36</v>
      </c>
      <c r="C25" s="16" t="s">
        <v>37</v>
      </c>
      <c r="D25" s="21">
        <v>42</v>
      </c>
      <c r="E25" s="21">
        <v>73737023.700000003</v>
      </c>
      <c r="F25" s="21">
        <v>724</v>
      </c>
      <c r="G25" s="21">
        <v>134533076.74000001</v>
      </c>
      <c r="H25" s="21">
        <v>11256</v>
      </c>
      <c r="I25" s="21">
        <v>396457593.63</v>
      </c>
      <c r="J25" s="21">
        <v>112966</v>
      </c>
      <c r="K25" s="21">
        <v>568973397.10000002</v>
      </c>
      <c r="L25" s="21">
        <f t="shared" si="7"/>
        <v>124988</v>
      </c>
      <c r="M25" s="21">
        <f t="shared" si="8"/>
        <v>1173701091.1700001</v>
      </c>
      <c r="N25" s="21">
        <v>108</v>
      </c>
      <c r="O25" s="21">
        <v>1000602328</v>
      </c>
      <c r="P25" s="21">
        <v>161</v>
      </c>
      <c r="Q25" s="21">
        <v>803730605.60000002</v>
      </c>
      <c r="R25" s="21">
        <f t="shared" si="9"/>
        <v>269</v>
      </c>
      <c r="S25" s="21">
        <f t="shared" si="10"/>
        <v>1804332933.5999999</v>
      </c>
      <c r="T25" s="21">
        <f t="shared" si="11"/>
        <v>125257</v>
      </c>
      <c r="U25" s="21">
        <f t="shared" si="12"/>
        <v>2978034024.77</v>
      </c>
      <c r="V25" s="11"/>
    </row>
    <row r="26" spans="1:22" s="5" customFormat="1" x14ac:dyDescent="0.2">
      <c r="A26" s="17">
        <v>19</v>
      </c>
      <c r="B26" s="30" t="s">
        <v>67</v>
      </c>
      <c r="C26" s="1" t="s">
        <v>68</v>
      </c>
      <c r="D26" s="22">
        <v>207</v>
      </c>
      <c r="E26" s="22">
        <v>48989983.700000003</v>
      </c>
      <c r="F26" s="22">
        <v>2141</v>
      </c>
      <c r="G26" s="22">
        <v>439914051.24000001</v>
      </c>
      <c r="H26" s="22">
        <v>3102</v>
      </c>
      <c r="I26" s="22">
        <v>266881742.34</v>
      </c>
      <c r="J26" s="22">
        <v>20088</v>
      </c>
      <c r="K26" s="22">
        <v>730796272.19700003</v>
      </c>
      <c r="L26" s="20">
        <f t="shared" si="7"/>
        <v>25538</v>
      </c>
      <c r="M26" s="20">
        <f t="shared" si="8"/>
        <v>1486582049.477</v>
      </c>
      <c r="N26" s="22">
        <v>116</v>
      </c>
      <c r="O26" s="22">
        <v>1222241630.1300001</v>
      </c>
      <c r="P26" s="22">
        <v>82</v>
      </c>
      <c r="Q26" s="22">
        <v>217293785.33000001</v>
      </c>
      <c r="R26" s="20">
        <f t="shared" si="9"/>
        <v>198</v>
      </c>
      <c r="S26" s="20">
        <f t="shared" si="10"/>
        <v>1439535415.46</v>
      </c>
      <c r="T26" s="20">
        <f t="shared" si="11"/>
        <v>25736</v>
      </c>
      <c r="U26" s="20">
        <f t="shared" si="12"/>
        <v>2926117464.9370003</v>
      </c>
      <c r="V26" s="11"/>
    </row>
    <row r="27" spans="1:22" s="5" customFormat="1" x14ac:dyDescent="0.2">
      <c r="A27" s="14">
        <v>20</v>
      </c>
      <c r="B27" s="29" t="s">
        <v>77</v>
      </c>
      <c r="C27" s="16" t="s">
        <v>78</v>
      </c>
      <c r="D27" s="21">
        <v>123</v>
      </c>
      <c r="E27" s="21">
        <v>44610222.960000001</v>
      </c>
      <c r="F27" s="21">
        <v>40</v>
      </c>
      <c r="G27" s="21">
        <v>9947280.8399999999</v>
      </c>
      <c r="H27" s="21">
        <v>23794</v>
      </c>
      <c r="I27" s="21">
        <v>99557989.549999997</v>
      </c>
      <c r="J27" s="21">
        <v>71083</v>
      </c>
      <c r="K27" s="21">
        <v>1091950756.3540001</v>
      </c>
      <c r="L27" s="21">
        <f t="shared" si="7"/>
        <v>95040</v>
      </c>
      <c r="M27" s="21">
        <f t="shared" si="8"/>
        <v>1246066249.704</v>
      </c>
      <c r="N27" s="21">
        <v>923</v>
      </c>
      <c r="O27" s="21">
        <v>1210920880.0799999</v>
      </c>
      <c r="P27" s="21">
        <v>2832</v>
      </c>
      <c r="Q27" s="21">
        <v>251324054.49000001</v>
      </c>
      <c r="R27" s="21">
        <f t="shared" si="9"/>
        <v>3755</v>
      </c>
      <c r="S27" s="21">
        <f t="shared" si="10"/>
        <v>1462244934.5699999</v>
      </c>
      <c r="T27" s="21">
        <f t="shared" si="11"/>
        <v>98795</v>
      </c>
      <c r="U27" s="21">
        <f t="shared" si="12"/>
        <v>2708311184.2740002</v>
      </c>
      <c r="V27" s="11"/>
    </row>
    <row r="28" spans="1:22" s="5" customFormat="1" x14ac:dyDescent="0.2">
      <c r="A28" s="17">
        <v>21</v>
      </c>
      <c r="B28" s="30" t="s">
        <v>22</v>
      </c>
      <c r="C28" s="1" t="s">
        <v>23</v>
      </c>
      <c r="D28" s="22">
        <v>16</v>
      </c>
      <c r="E28" s="22">
        <v>133106691.78</v>
      </c>
      <c r="F28" s="22">
        <v>3</v>
      </c>
      <c r="G28" s="22">
        <v>335176.59000000003</v>
      </c>
      <c r="H28" s="22">
        <v>34</v>
      </c>
      <c r="I28" s="22">
        <v>278510284.55000001</v>
      </c>
      <c r="J28" s="22">
        <v>41</v>
      </c>
      <c r="K28" s="22">
        <v>77004171.829999998</v>
      </c>
      <c r="L28" s="20">
        <f t="shared" si="7"/>
        <v>94</v>
      </c>
      <c r="M28" s="20">
        <f t="shared" si="8"/>
        <v>488956324.75</v>
      </c>
      <c r="N28" s="22">
        <v>56</v>
      </c>
      <c r="O28" s="22">
        <v>921283282.17999995</v>
      </c>
      <c r="P28" s="22">
        <v>73</v>
      </c>
      <c r="Q28" s="22">
        <v>1263994959.1400001</v>
      </c>
      <c r="R28" s="20">
        <f t="shared" si="9"/>
        <v>129</v>
      </c>
      <c r="S28" s="20">
        <f t="shared" si="10"/>
        <v>2185278241.3200002</v>
      </c>
      <c r="T28" s="20">
        <f t="shared" si="11"/>
        <v>223</v>
      </c>
      <c r="U28" s="20">
        <f t="shared" si="12"/>
        <v>2674234566.0700002</v>
      </c>
      <c r="V28" s="11"/>
    </row>
    <row r="29" spans="1:22" s="5" customFormat="1" x14ac:dyDescent="0.2">
      <c r="A29" s="14">
        <v>22</v>
      </c>
      <c r="B29" s="15" t="s">
        <v>28</v>
      </c>
      <c r="C29" s="16" t="s">
        <v>29</v>
      </c>
      <c r="D29" s="21">
        <v>91</v>
      </c>
      <c r="E29" s="21">
        <v>97162562.030000001</v>
      </c>
      <c r="F29" s="21">
        <v>300</v>
      </c>
      <c r="G29" s="21">
        <v>96692712.859500006</v>
      </c>
      <c r="H29" s="21">
        <v>211</v>
      </c>
      <c r="I29" s="21">
        <v>336733633.97000003</v>
      </c>
      <c r="J29" s="21">
        <v>502</v>
      </c>
      <c r="K29" s="21">
        <v>333690639.01999998</v>
      </c>
      <c r="L29" s="21">
        <f t="shared" si="0"/>
        <v>1104</v>
      </c>
      <c r="M29" s="21">
        <f t="shared" si="1"/>
        <v>864279547.87950003</v>
      </c>
      <c r="N29" s="21">
        <v>119</v>
      </c>
      <c r="O29" s="21">
        <v>592143395.55999994</v>
      </c>
      <c r="P29" s="21">
        <v>231</v>
      </c>
      <c r="Q29" s="21">
        <v>1077585689.76</v>
      </c>
      <c r="R29" s="21">
        <f t="shared" si="9"/>
        <v>350</v>
      </c>
      <c r="S29" s="21">
        <f t="shared" si="10"/>
        <v>1669729085.3199999</v>
      </c>
      <c r="T29" s="21">
        <f t="shared" si="3"/>
        <v>1454</v>
      </c>
      <c r="U29" s="21">
        <f t="shared" si="4"/>
        <v>2534008633.1995001</v>
      </c>
      <c r="V29" s="11"/>
    </row>
    <row r="30" spans="1:22" s="5" customFormat="1" x14ac:dyDescent="0.2">
      <c r="A30" s="17">
        <v>23</v>
      </c>
      <c r="B30" s="30" t="s">
        <v>79</v>
      </c>
      <c r="C30" s="1" t="s">
        <v>342</v>
      </c>
      <c r="D30" s="22">
        <v>112</v>
      </c>
      <c r="E30" s="22">
        <v>8536225.7100000009</v>
      </c>
      <c r="F30" s="22">
        <v>1081</v>
      </c>
      <c r="G30" s="22">
        <v>150839180.40000001</v>
      </c>
      <c r="H30" s="22">
        <v>295</v>
      </c>
      <c r="I30" s="22">
        <v>58753104.797600001</v>
      </c>
      <c r="J30" s="22">
        <v>8808</v>
      </c>
      <c r="K30" s="22">
        <v>69005089.370000005</v>
      </c>
      <c r="L30" s="20">
        <f t="shared" ref="L30:L33" si="13">D30+F30+H30+J30</f>
        <v>10296</v>
      </c>
      <c r="M30" s="20">
        <f t="shared" ref="M30:M33" si="14">E30+G30+I30+K30</f>
        <v>287133600.27760005</v>
      </c>
      <c r="N30" s="22">
        <v>371</v>
      </c>
      <c r="O30" s="22">
        <v>1129683244.54</v>
      </c>
      <c r="P30" s="22">
        <v>440</v>
      </c>
      <c r="Q30" s="22">
        <v>978196331.35000002</v>
      </c>
      <c r="R30" s="20">
        <f t="shared" ref="R30:R33" si="15">N30+P30</f>
        <v>811</v>
      </c>
      <c r="S30" s="20">
        <f t="shared" ref="S30:S33" si="16">O30+Q30</f>
        <v>2107879575.8899999</v>
      </c>
      <c r="T30" s="20">
        <f t="shared" ref="T30:T33" si="17">L30+R30</f>
        <v>11107</v>
      </c>
      <c r="U30" s="20">
        <f t="shared" ref="U30:U33" si="18">M30+S30</f>
        <v>2395013176.1675997</v>
      </c>
      <c r="V30" s="11"/>
    </row>
    <row r="31" spans="1:22" s="5" customFormat="1" x14ac:dyDescent="0.2">
      <c r="A31" s="14">
        <v>24</v>
      </c>
      <c r="B31" s="29" t="s">
        <v>65</v>
      </c>
      <c r="C31" s="16" t="s">
        <v>66</v>
      </c>
      <c r="D31" s="21">
        <v>12</v>
      </c>
      <c r="E31" s="21">
        <v>350805644.19</v>
      </c>
      <c r="F31" s="21">
        <v>18</v>
      </c>
      <c r="G31" s="21">
        <v>75581370.209999993</v>
      </c>
      <c r="H31" s="21">
        <v>286</v>
      </c>
      <c r="I31" s="21">
        <v>398642860.86000001</v>
      </c>
      <c r="J31" s="21">
        <v>250</v>
      </c>
      <c r="K31" s="21">
        <v>552047227.59000003</v>
      </c>
      <c r="L31" s="21">
        <f t="shared" si="13"/>
        <v>566</v>
      </c>
      <c r="M31" s="21">
        <f t="shared" si="14"/>
        <v>1377077102.8499999</v>
      </c>
      <c r="N31" s="21">
        <v>15</v>
      </c>
      <c r="O31" s="21">
        <v>460762254.86000001</v>
      </c>
      <c r="P31" s="21">
        <v>17</v>
      </c>
      <c r="Q31" s="21">
        <v>555807906.82000005</v>
      </c>
      <c r="R31" s="21">
        <f t="shared" si="15"/>
        <v>32</v>
      </c>
      <c r="S31" s="21">
        <f t="shared" si="16"/>
        <v>1016570161.6800001</v>
      </c>
      <c r="T31" s="21">
        <f t="shared" si="17"/>
        <v>598</v>
      </c>
      <c r="U31" s="21">
        <f t="shared" si="18"/>
        <v>2393647264.5299997</v>
      </c>
      <c r="V31" s="11"/>
    </row>
    <row r="32" spans="1:22" s="5" customFormat="1" x14ac:dyDescent="0.2">
      <c r="A32" s="17">
        <v>25</v>
      </c>
      <c r="B32" s="30" t="s">
        <v>71</v>
      </c>
      <c r="C32" s="1" t="s">
        <v>72</v>
      </c>
      <c r="D32" s="22">
        <v>432</v>
      </c>
      <c r="E32" s="22">
        <v>89903450.069999993</v>
      </c>
      <c r="F32" s="22">
        <v>2433</v>
      </c>
      <c r="G32" s="22">
        <v>123539773.89</v>
      </c>
      <c r="H32" s="22">
        <v>25720</v>
      </c>
      <c r="I32" s="22">
        <v>295207637.48000002</v>
      </c>
      <c r="J32" s="22">
        <v>43908</v>
      </c>
      <c r="K32" s="22">
        <v>757037405.30999994</v>
      </c>
      <c r="L32" s="20">
        <f t="shared" si="13"/>
        <v>72493</v>
      </c>
      <c r="M32" s="20">
        <f t="shared" si="14"/>
        <v>1265688266.75</v>
      </c>
      <c r="N32" s="22">
        <v>793</v>
      </c>
      <c r="O32" s="22">
        <v>766847569.29999995</v>
      </c>
      <c r="P32" s="22">
        <v>12569</v>
      </c>
      <c r="Q32" s="22">
        <v>345375035.55000001</v>
      </c>
      <c r="R32" s="20">
        <f t="shared" si="15"/>
        <v>13362</v>
      </c>
      <c r="S32" s="20">
        <f t="shared" si="16"/>
        <v>1112222604.8499999</v>
      </c>
      <c r="T32" s="20">
        <f t="shared" si="17"/>
        <v>85855</v>
      </c>
      <c r="U32" s="20">
        <f t="shared" si="18"/>
        <v>2377910871.5999999</v>
      </c>
      <c r="V32" s="11"/>
    </row>
    <row r="33" spans="1:22" s="5" customFormat="1" x14ac:dyDescent="0.2">
      <c r="A33" s="14">
        <v>26</v>
      </c>
      <c r="B33" s="29" t="s">
        <v>34</v>
      </c>
      <c r="C33" s="16" t="s">
        <v>35</v>
      </c>
      <c r="D33" s="21">
        <v>260</v>
      </c>
      <c r="E33" s="21">
        <v>44437321.380000003</v>
      </c>
      <c r="F33" s="21">
        <v>391</v>
      </c>
      <c r="G33" s="21">
        <v>49058880.083300002</v>
      </c>
      <c r="H33" s="21">
        <v>4664</v>
      </c>
      <c r="I33" s="21">
        <v>459460908.83819997</v>
      </c>
      <c r="J33" s="21">
        <v>7757</v>
      </c>
      <c r="K33" s="21">
        <v>716727048.48090005</v>
      </c>
      <c r="L33" s="21">
        <f t="shared" si="13"/>
        <v>13072</v>
      </c>
      <c r="M33" s="21">
        <f t="shared" si="14"/>
        <v>1269684158.7824001</v>
      </c>
      <c r="N33" s="21">
        <v>1288</v>
      </c>
      <c r="O33" s="21">
        <v>668843407.16999996</v>
      </c>
      <c r="P33" s="21">
        <v>4985</v>
      </c>
      <c r="Q33" s="21">
        <v>398387831.44</v>
      </c>
      <c r="R33" s="21">
        <f t="shared" si="15"/>
        <v>6273</v>
      </c>
      <c r="S33" s="21">
        <f t="shared" si="16"/>
        <v>1067231238.6099999</v>
      </c>
      <c r="T33" s="21">
        <f t="shared" si="17"/>
        <v>19345</v>
      </c>
      <c r="U33" s="21">
        <f t="shared" si="18"/>
        <v>2336915397.3923998</v>
      </c>
      <c r="V33" s="11"/>
    </row>
    <row r="34" spans="1:22" s="5" customFormat="1" x14ac:dyDescent="0.2">
      <c r="A34" s="17">
        <v>27</v>
      </c>
      <c r="B34" s="30" t="s">
        <v>88</v>
      </c>
      <c r="C34" s="1" t="s">
        <v>89</v>
      </c>
      <c r="D34" s="22">
        <v>52</v>
      </c>
      <c r="E34" s="22">
        <v>326585857.31999999</v>
      </c>
      <c r="F34" s="22">
        <v>158</v>
      </c>
      <c r="G34" s="22">
        <v>29473051.399999999</v>
      </c>
      <c r="H34" s="22">
        <v>73</v>
      </c>
      <c r="I34" s="22">
        <v>186107623.06999999</v>
      </c>
      <c r="J34" s="22">
        <v>165</v>
      </c>
      <c r="K34" s="22">
        <v>111302049.76000001</v>
      </c>
      <c r="L34" s="20">
        <f t="shared" si="0"/>
        <v>448</v>
      </c>
      <c r="M34" s="20">
        <f t="shared" si="1"/>
        <v>653468581.54999995</v>
      </c>
      <c r="N34" s="22">
        <v>81</v>
      </c>
      <c r="O34" s="22">
        <v>403094305.79000002</v>
      </c>
      <c r="P34" s="22">
        <v>111</v>
      </c>
      <c r="Q34" s="22">
        <v>785112626.14999998</v>
      </c>
      <c r="R34" s="20">
        <f t="shared" si="9"/>
        <v>192</v>
      </c>
      <c r="S34" s="20">
        <f t="shared" si="10"/>
        <v>1188206931.9400001</v>
      </c>
      <c r="T34" s="20">
        <f t="shared" si="3"/>
        <v>640</v>
      </c>
      <c r="U34" s="20">
        <f t="shared" si="4"/>
        <v>1841675513.49</v>
      </c>
      <c r="V34" s="11"/>
    </row>
    <row r="35" spans="1:22" s="5" customFormat="1" x14ac:dyDescent="0.2">
      <c r="A35" s="14">
        <v>28</v>
      </c>
      <c r="B35" s="29" t="s">
        <v>92</v>
      </c>
      <c r="C35" s="16" t="s">
        <v>93</v>
      </c>
      <c r="D35" s="21">
        <v>44</v>
      </c>
      <c r="E35" s="21">
        <v>56821135.630000003</v>
      </c>
      <c r="F35" s="21">
        <v>162</v>
      </c>
      <c r="G35" s="21">
        <v>26506266.199999999</v>
      </c>
      <c r="H35" s="21">
        <v>25</v>
      </c>
      <c r="I35" s="21">
        <v>301082920.70999998</v>
      </c>
      <c r="J35" s="21">
        <v>270</v>
      </c>
      <c r="K35" s="21">
        <v>329481106.60000002</v>
      </c>
      <c r="L35" s="21">
        <f t="shared" si="0"/>
        <v>501</v>
      </c>
      <c r="M35" s="21">
        <f t="shared" si="1"/>
        <v>713891429.13999999</v>
      </c>
      <c r="N35" s="21">
        <v>59</v>
      </c>
      <c r="O35" s="21">
        <v>543560136.89999998</v>
      </c>
      <c r="P35" s="21">
        <v>43</v>
      </c>
      <c r="Q35" s="21">
        <v>560193188.79999995</v>
      </c>
      <c r="R35" s="21">
        <f t="shared" si="9"/>
        <v>102</v>
      </c>
      <c r="S35" s="21">
        <f t="shared" si="10"/>
        <v>1103753325.6999998</v>
      </c>
      <c r="T35" s="21">
        <f t="shared" si="3"/>
        <v>603</v>
      </c>
      <c r="U35" s="21">
        <f t="shared" si="4"/>
        <v>1817644754.8399997</v>
      </c>
      <c r="V35" s="11"/>
    </row>
    <row r="36" spans="1:22" s="5" customFormat="1" x14ac:dyDescent="0.2">
      <c r="A36" s="17">
        <v>29</v>
      </c>
      <c r="B36" s="30" t="s">
        <v>38</v>
      </c>
      <c r="C36" s="1" t="s">
        <v>39</v>
      </c>
      <c r="D36" s="22">
        <v>57</v>
      </c>
      <c r="E36" s="22">
        <v>184868125.84</v>
      </c>
      <c r="F36" s="22">
        <v>7</v>
      </c>
      <c r="G36" s="22">
        <v>939615.03</v>
      </c>
      <c r="H36" s="22">
        <v>82</v>
      </c>
      <c r="I36" s="22">
        <v>192399128.34999999</v>
      </c>
      <c r="J36" s="22">
        <v>221</v>
      </c>
      <c r="K36" s="22">
        <v>201902255.41999999</v>
      </c>
      <c r="L36" s="20">
        <f t="shared" si="0"/>
        <v>367</v>
      </c>
      <c r="M36" s="20">
        <f t="shared" si="1"/>
        <v>580109124.63999999</v>
      </c>
      <c r="N36" s="22">
        <v>68</v>
      </c>
      <c r="O36" s="22">
        <v>515108760.11000001</v>
      </c>
      <c r="P36" s="22">
        <v>71</v>
      </c>
      <c r="Q36" s="22">
        <v>530160048.86000001</v>
      </c>
      <c r="R36" s="20">
        <f t="shared" si="9"/>
        <v>139</v>
      </c>
      <c r="S36" s="20">
        <f t="shared" si="10"/>
        <v>1045268808.97</v>
      </c>
      <c r="T36" s="20">
        <f t="shared" si="3"/>
        <v>506</v>
      </c>
      <c r="U36" s="20">
        <f t="shared" si="4"/>
        <v>1625377933.6100001</v>
      </c>
      <c r="V36" s="11"/>
    </row>
    <row r="37" spans="1:22" s="5" customFormat="1" x14ac:dyDescent="0.2">
      <c r="A37" s="14">
        <v>30</v>
      </c>
      <c r="B37" s="29" t="s">
        <v>80</v>
      </c>
      <c r="C37" s="16" t="s">
        <v>81</v>
      </c>
      <c r="D37" s="21">
        <v>171</v>
      </c>
      <c r="E37" s="21">
        <v>41262292.789999999</v>
      </c>
      <c r="F37" s="21">
        <v>490</v>
      </c>
      <c r="G37" s="21">
        <v>145008556.75999999</v>
      </c>
      <c r="H37" s="21">
        <v>42383</v>
      </c>
      <c r="I37" s="21">
        <v>198754772.00999999</v>
      </c>
      <c r="J37" s="21">
        <v>47440</v>
      </c>
      <c r="K37" s="21">
        <v>236034948</v>
      </c>
      <c r="L37" s="21">
        <f t="shared" si="0"/>
        <v>90484</v>
      </c>
      <c r="M37" s="21">
        <f t="shared" si="1"/>
        <v>621060569.55999994</v>
      </c>
      <c r="N37" s="21">
        <v>459</v>
      </c>
      <c r="O37" s="21">
        <v>399844514.75</v>
      </c>
      <c r="P37" s="21">
        <v>1726</v>
      </c>
      <c r="Q37" s="21">
        <v>316364023</v>
      </c>
      <c r="R37" s="21">
        <f t="shared" si="9"/>
        <v>2185</v>
      </c>
      <c r="S37" s="21">
        <f t="shared" si="10"/>
        <v>716208537.75</v>
      </c>
      <c r="T37" s="21">
        <f t="shared" si="3"/>
        <v>92669</v>
      </c>
      <c r="U37" s="21">
        <f t="shared" si="4"/>
        <v>1337269107.3099999</v>
      </c>
      <c r="V37" s="11"/>
    </row>
    <row r="38" spans="1:22" s="5" customFormat="1" x14ac:dyDescent="0.2">
      <c r="A38" s="17">
        <v>31</v>
      </c>
      <c r="B38" s="30" t="s">
        <v>90</v>
      </c>
      <c r="C38" s="1" t="s">
        <v>91</v>
      </c>
      <c r="D38" s="22">
        <v>234</v>
      </c>
      <c r="E38" s="22">
        <v>69775545.260000005</v>
      </c>
      <c r="F38" s="22">
        <v>398</v>
      </c>
      <c r="G38" s="22">
        <v>100310358.56</v>
      </c>
      <c r="H38" s="22">
        <v>20210</v>
      </c>
      <c r="I38" s="22">
        <v>225923497.55000001</v>
      </c>
      <c r="J38" s="22">
        <v>17640</v>
      </c>
      <c r="K38" s="22">
        <v>398133341.23000002</v>
      </c>
      <c r="L38" s="20">
        <f t="shared" si="0"/>
        <v>38482</v>
      </c>
      <c r="M38" s="20">
        <f t="shared" si="1"/>
        <v>794142742.60000002</v>
      </c>
      <c r="N38" s="22">
        <v>326</v>
      </c>
      <c r="O38" s="22">
        <v>355519805.97000003</v>
      </c>
      <c r="P38" s="22">
        <v>314</v>
      </c>
      <c r="Q38" s="22">
        <v>104617755.78</v>
      </c>
      <c r="R38" s="20">
        <f t="shared" si="9"/>
        <v>640</v>
      </c>
      <c r="S38" s="20">
        <f t="shared" si="10"/>
        <v>460137561.75</v>
      </c>
      <c r="T38" s="20">
        <f t="shared" si="3"/>
        <v>39122</v>
      </c>
      <c r="U38" s="20">
        <f t="shared" si="4"/>
        <v>1254280304.3499999</v>
      </c>
      <c r="V38" s="11"/>
    </row>
    <row r="39" spans="1:22" s="5" customFormat="1" x14ac:dyDescent="0.2">
      <c r="A39" s="14">
        <v>32</v>
      </c>
      <c r="B39" s="29" t="s">
        <v>73</v>
      </c>
      <c r="C39" s="16" t="s">
        <v>74</v>
      </c>
      <c r="D39" s="21">
        <v>1</v>
      </c>
      <c r="E39" s="21">
        <v>77622.080000000002</v>
      </c>
      <c r="F39" s="21">
        <v>125</v>
      </c>
      <c r="G39" s="21">
        <v>117798171.72</v>
      </c>
      <c r="H39" s="21">
        <v>56151</v>
      </c>
      <c r="I39" s="21">
        <v>174899496.47999999</v>
      </c>
      <c r="J39" s="21">
        <v>3543</v>
      </c>
      <c r="K39" s="21">
        <v>64552073.399999999</v>
      </c>
      <c r="L39" s="21">
        <f t="shared" si="0"/>
        <v>59820</v>
      </c>
      <c r="M39" s="21">
        <f t="shared" si="1"/>
        <v>357327363.67999995</v>
      </c>
      <c r="N39" s="21">
        <v>1172</v>
      </c>
      <c r="O39" s="21">
        <v>384298348.06</v>
      </c>
      <c r="P39" s="21">
        <v>7147</v>
      </c>
      <c r="Q39" s="21">
        <v>390737319.68000001</v>
      </c>
      <c r="R39" s="21">
        <f t="shared" si="9"/>
        <v>8319</v>
      </c>
      <c r="S39" s="21">
        <f t="shared" si="10"/>
        <v>775035667.74000001</v>
      </c>
      <c r="T39" s="21">
        <f t="shared" si="3"/>
        <v>68139</v>
      </c>
      <c r="U39" s="21">
        <f t="shared" si="4"/>
        <v>1132363031.4200001</v>
      </c>
      <c r="V39" s="11"/>
    </row>
    <row r="40" spans="1:22" s="5" customFormat="1" x14ac:dyDescent="0.2">
      <c r="A40" s="17">
        <v>33</v>
      </c>
      <c r="B40" s="30" t="s">
        <v>98</v>
      </c>
      <c r="C40" s="1" t="s">
        <v>99</v>
      </c>
      <c r="D40" s="22"/>
      <c r="E40" s="22"/>
      <c r="F40" s="22"/>
      <c r="G40" s="22"/>
      <c r="H40" s="22">
        <v>616587</v>
      </c>
      <c r="I40" s="22">
        <v>296291841.73000002</v>
      </c>
      <c r="J40" s="22">
        <v>808778</v>
      </c>
      <c r="K40" s="22">
        <v>359314654.63999999</v>
      </c>
      <c r="L40" s="20">
        <f t="shared" si="0"/>
        <v>1425365</v>
      </c>
      <c r="M40" s="20">
        <f t="shared" si="1"/>
        <v>655606496.37</v>
      </c>
      <c r="N40" s="22">
        <v>966</v>
      </c>
      <c r="O40" s="22">
        <v>233833765.75999999</v>
      </c>
      <c r="P40" s="22">
        <v>961</v>
      </c>
      <c r="Q40" s="22">
        <v>170811195.02000001</v>
      </c>
      <c r="R40" s="20">
        <f t="shared" si="9"/>
        <v>1927</v>
      </c>
      <c r="S40" s="20">
        <f t="shared" si="10"/>
        <v>404644960.77999997</v>
      </c>
      <c r="T40" s="20">
        <f t="shared" si="3"/>
        <v>1427292</v>
      </c>
      <c r="U40" s="20">
        <f t="shared" si="4"/>
        <v>1060251457.15</v>
      </c>
      <c r="V40" s="11"/>
    </row>
    <row r="41" spans="1:22" s="5" customFormat="1" x14ac:dyDescent="0.2">
      <c r="A41" s="14">
        <v>34</v>
      </c>
      <c r="B41" s="29" t="s">
        <v>187</v>
      </c>
      <c r="C41" s="16" t="s">
        <v>188</v>
      </c>
      <c r="D41" s="21"/>
      <c r="E41" s="21"/>
      <c r="F41" s="21"/>
      <c r="G41" s="21"/>
      <c r="H41" s="21">
        <v>18</v>
      </c>
      <c r="I41" s="21">
        <v>11554864.83</v>
      </c>
      <c r="J41" s="21">
        <v>47</v>
      </c>
      <c r="K41" s="21">
        <v>438804784.75999999</v>
      </c>
      <c r="L41" s="21">
        <f t="shared" si="0"/>
        <v>65</v>
      </c>
      <c r="M41" s="21">
        <f t="shared" si="1"/>
        <v>450359649.58999997</v>
      </c>
      <c r="N41" s="21">
        <v>18</v>
      </c>
      <c r="O41" s="21">
        <v>446697290</v>
      </c>
      <c r="P41" s="21">
        <v>5</v>
      </c>
      <c r="Q41" s="21">
        <v>15874419</v>
      </c>
      <c r="R41" s="21">
        <f t="shared" si="9"/>
        <v>23</v>
      </c>
      <c r="S41" s="21">
        <f t="shared" si="10"/>
        <v>462571709</v>
      </c>
      <c r="T41" s="21">
        <f t="shared" si="3"/>
        <v>88</v>
      </c>
      <c r="U41" s="21">
        <f t="shared" si="4"/>
        <v>912931358.58999991</v>
      </c>
      <c r="V41" s="11"/>
    </row>
    <row r="42" spans="1:22" s="5" customFormat="1" x14ac:dyDescent="0.2">
      <c r="A42" s="17">
        <v>35</v>
      </c>
      <c r="B42" s="30" t="s">
        <v>86</v>
      </c>
      <c r="C42" s="1" t="s">
        <v>87</v>
      </c>
      <c r="D42" s="22">
        <v>70</v>
      </c>
      <c r="E42" s="22">
        <v>47526032.689999998</v>
      </c>
      <c r="F42" s="22">
        <v>405</v>
      </c>
      <c r="G42" s="22">
        <v>141271425.44999999</v>
      </c>
      <c r="H42" s="22">
        <v>32</v>
      </c>
      <c r="I42" s="22">
        <v>18142253.699999999</v>
      </c>
      <c r="J42" s="22">
        <v>542</v>
      </c>
      <c r="K42" s="22">
        <v>15075097.921599999</v>
      </c>
      <c r="L42" s="20">
        <f t="shared" si="0"/>
        <v>1049</v>
      </c>
      <c r="M42" s="20">
        <f t="shared" si="1"/>
        <v>222014809.76159996</v>
      </c>
      <c r="N42" s="22">
        <v>101</v>
      </c>
      <c r="O42" s="22">
        <v>419155446.58999997</v>
      </c>
      <c r="P42" s="22">
        <v>86</v>
      </c>
      <c r="Q42" s="22">
        <v>246230349.62</v>
      </c>
      <c r="R42" s="20">
        <f t="shared" si="9"/>
        <v>187</v>
      </c>
      <c r="S42" s="20">
        <f t="shared" si="10"/>
        <v>665385796.21000004</v>
      </c>
      <c r="T42" s="20">
        <f t="shared" si="3"/>
        <v>1236</v>
      </c>
      <c r="U42" s="20">
        <f t="shared" si="4"/>
        <v>887400605.97160006</v>
      </c>
      <c r="V42" s="11"/>
    </row>
    <row r="43" spans="1:22" s="5" customFormat="1" x14ac:dyDescent="0.2">
      <c r="A43" s="14">
        <v>36</v>
      </c>
      <c r="B43" s="29" t="s">
        <v>94</v>
      </c>
      <c r="C43" s="16" t="s">
        <v>95</v>
      </c>
      <c r="D43" s="21">
        <v>17</v>
      </c>
      <c r="E43" s="21">
        <v>1551449.74</v>
      </c>
      <c r="F43" s="21">
        <v>37</v>
      </c>
      <c r="G43" s="21">
        <v>3326264.83</v>
      </c>
      <c r="H43" s="21">
        <v>25</v>
      </c>
      <c r="I43" s="21">
        <v>100940924.94</v>
      </c>
      <c r="J43" s="21">
        <v>251</v>
      </c>
      <c r="K43" s="21">
        <v>38172020.200000003</v>
      </c>
      <c r="L43" s="21">
        <f t="shared" si="0"/>
        <v>330</v>
      </c>
      <c r="M43" s="21">
        <f t="shared" si="1"/>
        <v>143990659.70999998</v>
      </c>
      <c r="N43" s="21">
        <v>28</v>
      </c>
      <c r="O43" s="21">
        <v>332520342.06999999</v>
      </c>
      <c r="P43" s="21">
        <v>42</v>
      </c>
      <c r="Q43" s="21">
        <v>364277432.99000001</v>
      </c>
      <c r="R43" s="21">
        <f t="shared" si="9"/>
        <v>70</v>
      </c>
      <c r="S43" s="21">
        <f t="shared" si="10"/>
        <v>696797775.05999994</v>
      </c>
      <c r="T43" s="21">
        <f t="shared" si="3"/>
        <v>400</v>
      </c>
      <c r="U43" s="21">
        <f t="shared" si="4"/>
        <v>840788434.76999998</v>
      </c>
      <c r="V43" s="11"/>
    </row>
    <row r="44" spans="1:22" s="5" customFormat="1" x14ac:dyDescent="0.2">
      <c r="A44" s="17">
        <v>37</v>
      </c>
      <c r="B44" s="30" t="s">
        <v>69</v>
      </c>
      <c r="C44" s="1" t="s">
        <v>70</v>
      </c>
      <c r="D44" s="22"/>
      <c r="E44" s="22"/>
      <c r="F44" s="22">
        <v>8</v>
      </c>
      <c r="G44" s="22">
        <v>5839941.7699999996</v>
      </c>
      <c r="H44" s="22">
        <v>11</v>
      </c>
      <c r="I44" s="22">
        <v>176199109.91999999</v>
      </c>
      <c r="J44" s="22">
        <v>133</v>
      </c>
      <c r="K44" s="22">
        <v>198069232.53999999</v>
      </c>
      <c r="L44" s="20">
        <f t="shared" si="0"/>
        <v>152</v>
      </c>
      <c r="M44" s="20">
        <f t="shared" si="1"/>
        <v>380108284.23000002</v>
      </c>
      <c r="N44" s="22">
        <v>10</v>
      </c>
      <c r="O44" s="22">
        <v>152177122.69999999</v>
      </c>
      <c r="P44" s="22">
        <v>20</v>
      </c>
      <c r="Q44" s="22">
        <v>296433114.32999998</v>
      </c>
      <c r="R44" s="20">
        <f t="shared" si="9"/>
        <v>30</v>
      </c>
      <c r="S44" s="20">
        <f t="shared" si="10"/>
        <v>448610237.02999997</v>
      </c>
      <c r="T44" s="20">
        <f t="shared" si="3"/>
        <v>182</v>
      </c>
      <c r="U44" s="20">
        <f t="shared" si="4"/>
        <v>828718521.25999999</v>
      </c>
      <c r="V44" s="11"/>
    </row>
    <row r="45" spans="1:22" s="5" customFormat="1" x14ac:dyDescent="0.2">
      <c r="A45" s="14">
        <v>38</v>
      </c>
      <c r="B45" s="15" t="s">
        <v>132</v>
      </c>
      <c r="C45" s="16" t="s">
        <v>133</v>
      </c>
      <c r="D45" s="21">
        <v>24</v>
      </c>
      <c r="E45" s="21">
        <v>267670247.88</v>
      </c>
      <c r="F45" s="21">
        <v>11</v>
      </c>
      <c r="G45" s="21">
        <v>22550483.140000001</v>
      </c>
      <c r="H45" s="21">
        <v>34</v>
      </c>
      <c r="I45" s="21">
        <v>48599240.850000001</v>
      </c>
      <c r="J45" s="21">
        <v>106</v>
      </c>
      <c r="K45" s="21">
        <v>12175469.779999999</v>
      </c>
      <c r="L45" s="21">
        <f t="shared" si="0"/>
        <v>175</v>
      </c>
      <c r="M45" s="21">
        <f t="shared" si="1"/>
        <v>350995441.64999998</v>
      </c>
      <c r="N45" s="21">
        <v>36</v>
      </c>
      <c r="O45" s="21">
        <v>15581140.130000001</v>
      </c>
      <c r="P45" s="21">
        <v>56</v>
      </c>
      <c r="Q45" s="21">
        <v>297066055.45999998</v>
      </c>
      <c r="R45" s="21">
        <f t="shared" si="9"/>
        <v>92</v>
      </c>
      <c r="S45" s="21">
        <f t="shared" si="10"/>
        <v>312647195.58999997</v>
      </c>
      <c r="T45" s="21">
        <f t="shared" si="3"/>
        <v>267</v>
      </c>
      <c r="U45" s="21">
        <f t="shared" si="4"/>
        <v>663642637.24000001</v>
      </c>
      <c r="V45" s="11"/>
    </row>
    <row r="46" spans="1:22" s="5" customFormat="1" x14ac:dyDescent="0.2">
      <c r="A46" s="17">
        <v>39</v>
      </c>
      <c r="B46" s="30" t="s">
        <v>104</v>
      </c>
      <c r="C46" s="1" t="s">
        <v>105</v>
      </c>
      <c r="D46" s="22">
        <v>292</v>
      </c>
      <c r="E46" s="22">
        <v>86413781.219999999</v>
      </c>
      <c r="F46" s="22">
        <v>1172</v>
      </c>
      <c r="G46" s="22">
        <v>61717465.969999999</v>
      </c>
      <c r="H46" s="22">
        <v>6470</v>
      </c>
      <c r="I46" s="22">
        <v>110421523.78</v>
      </c>
      <c r="J46" s="22">
        <v>10459</v>
      </c>
      <c r="K46" s="22">
        <v>146932848.49000001</v>
      </c>
      <c r="L46" s="20">
        <f t="shared" si="0"/>
        <v>18393</v>
      </c>
      <c r="M46" s="20">
        <f t="shared" si="1"/>
        <v>405485619.46000004</v>
      </c>
      <c r="N46" s="22">
        <v>21</v>
      </c>
      <c r="O46" s="22">
        <v>92050413.959999993</v>
      </c>
      <c r="P46" s="22">
        <v>25</v>
      </c>
      <c r="Q46" s="22">
        <v>100823763.73999999</v>
      </c>
      <c r="R46" s="20">
        <f t="shared" si="9"/>
        <v>46</v>
      </c>
      <c r="S46" s="20">
        <f t="shared" si="10"/>
        <v>192874177.69999999</v>
      </c>
      <c r="T46" s="20">
        <f t="shared" si="3"/>
        <v>18439</v>
      </c>
      <c r="U46" s="20">
        <f t="shared" si="4"/>
        <v>598359797.16000009</v>
      </c>
      <c r="V46" s="11"/>
    </row>
    <row r="47" spans="1:22" s="5" customFormat="1" x14ac:dyDescent="0.2">
      <c r="A47" s="14">
        <v>40</v>
      </c>
      <c r="B47" s="29" t="s">
        <v>118</v>
      </c>
      <c r="C47" s="16" t="s">
        <v>119</v>
      </c>
      <c r="D47" s="21">
        <v>23</v>
      </c>
      <c r="E47" s="21">
        <v>60214434.960000001</v>
      </c>
      <c r="F47" s="21">
        <v>66</v>
      </c>
      <c r="G47" s="21">
        <v>12073186.59</v>
      </c>
      <c r="H47" s="21">
        <v>9327</v>
      </c>
      <c r="I47" s="21">
        <v>40810582.740000002</v>
      </c>
      <c r="J47" s="21">
        <v>113381</v>
      </c>
      <c r="K47" s="21">
        <v>187126717.26339999</v>
      </c>
      <c r="L47" s="21">
        <f t="shared" si="0"/>
        <v>122797</v>
      </c>
      <c r="M47" s="21">
        <f t="shared" si="1"/>
        <v>300224921.55339998</v>
      </c>
      <c r="N47" s="21">
        <v>83</v>
      </c>
      <c r="O47" s="21">
        <v>162157873.21000001</v>
      </c>
      <c r="P47" s="21">
        <v>38</v>
      </c>
      <c r="Q47" s="21">
        <v>73366766.409999996</v>
      </c>
      <c r="R47" s="21">
        <f t="shared" si="9"/>
        <v>121</v>
      </c>
      <c r="S47" s="21">
        <f t="shared" si="10"/>
        <v>235524639.62</v>
      </c>
      <c r="T47" s="21">
        <f t="shared" si="3"/>
        <v>122918</v>
      </c>
      <c r="U47" s="21">
        <f t="shared" si="4"/>
        <v>535749561.17339998</v>
      </c>
      <c r="V47" s="11"/>
    </row>
    <row r="48" spans="1:22" s="5" customFormat="1" x14ac:dyDescent="0.2">
      <c r="A48" s="17">
        <v>41</v>
      </c>
      <c r="B48" s="30" t="s">
        <v>106</v>
      </c>
      <c r="C48" s="1" t="s">
        <v>107</v>
      </c>
      <c r="D48" s="22"/>
      <c r="E48" s="22"/>
      <c r="F48" s="22"/>
      <c r="G48" s="22"/>
      <c r="H48" s="22">
        <v>183</v>
      </c>
      <c r="I48" s="22">
        <v>232683946.63</v>
      </c>
      <c r="J48" s="22">
        <v>151</v>
      </c>
      <c r="K48" s="22">
        <v>243216512.62</v>
      </c>
      <c r="L48" s="20">
        <f t="shared" si="0"/>
        <v>334</v>
      </c>
      <c r="M48" s="20">
        <f t="shared" si="1"/>
        <v>475900459.25</v>
      </c>
      <c r="N48" s="22">
        <v>29</v>
      </c>
      <c r="O48" s="22">
        <v>27860279</v>
      </c>
      <c r="P48" s="22">
        <v>36</v>
      </c>
      <c r="Q48" s="22">
        <v>17250608.25</v>
      </c>
      <c r="R48" s="20">
        <f t="shared" si="9"/>
        <v>65</v>
      </c>
      <c r="S48" s="20">
        <f t="shared" si="10"/>
        <v>45110887.25</v>
      </c>
      <c r="T48" s="20">
        <f t="shared" si="3"/>
        <v>399</v>
      </c>
      <c r="U48" s="20">
        <f t="shared" si="4"/>
        <v>521011346.5</v>
      </c>
      <c r="V48" s="11"/>
    </row>
    <row r="49" spans="1:22" s="5" customFormat="1" x14ac:dyDescent="0.2">
      <c r="A49" s="14">
        <v>42</v>
      </c>
      <c r="B49" s="29" t="s">
        <v>84</v>
      </c>
      <c r="C49" s="16" t="s">
        <v>85</v>
      </c>
      <c r="D49" s="21">
        <v>59</v>
      </c>
      <c r="E49" s="21">
        <v>123736185.17</v>
      </c>
      <c r="F49" s="21">
        <v>179</v>
      </c>
      <c r="G49" s="21">
        <v>54188392.939999998</v>
      </c>
      <c r="H49" s="21">
        <v>362</v>
      </c>
      <c r="I49" s="21">
        <v>73156746.879999995</v>
      </c>
      <c r="J49" s="21">
        <v>846</v>
      </c>
      <c r="K49" s="21">
        <v>73194139.760000005</v>
      </c>
      <c r="L49" s="21">
        <f t="shared" si="0"/>
        <v>1446</v>
      </c>
      <c r="M49" s="21">
        <f t="shared" si="1"/>
        <v>324275464.75</v>
      </c>
      <c r="N49" s="21">
        <v>45</v>
      </c>
      <c r="O49" s="21">
        <v>47072925.399999999</v>
      </c>
      <c r="P49" s="21">
        <v>47</v>
      </c>
      <c r="Q49" s="21">
        <v>95136887.920000002</v>
      </c>
      <c r="R49" s="21">
        <f t="shared" si="9"/>
        <v>92</v>
      </c>
      <c r="S49" s="21">
        <f t="shared" si="10"/>
        <v>142209813.31999999</v>
      </c>
      <c r="T49" s="21">
        <f t="shared" si="3"/>
        <v>1538</v>
      </c>
      <c r="U49" s="21">
        <f t="shared" si="4"/>
        <v>466485278.06999999</v>
      </c>
      <c r="V49" s="11"/>
    </row>
    <row r="50" spans="1:22" s="5" customFormat="1" x14ac:dyDescent="0.2">
      <c r="A50" s="17">
        <v>43</v>
      </c>
      <c r="B50" s="30" t="s">
        <v>124</v>
      </c>
      <c r="C50" s="1" t="s">
        <v>125</v>
      </c>
      <c r="D50" s="22">
        <v>62</v>
      </c>
      <c r="E50" s="22">
        <v>10938499.939999999</v>
      </c>
      <c r="F50" s="22">
        <v>57</v>
      </c>
      <c r="G50" s="22">
        <v>2479885.75</v>
      </c>
      <c r="H50" s="22">
        <v>3754</v>
      </c>
      <c r="I50" s="22">
        <v>168163208.92269999</v>
      </c>
      <c r="J50" s="22">
        <v>205</v>
      </c>
      <c r="K50" s="22">
        <v>10832353.9</v>
      </c>
      <c r="L50" s="20">
        <f t="shared" si="0"/>
        <v>4078</v>
      </c>
      <c r="M50" s="20">
        <f t="shared" si="1"/>
        <v>192413948.51269999</v>
      </c>
      <c r="N50" s="22">
        <v>38</v>
      </c>
      <c r="O50" s="22">
        <v>6935499.2000000002</v>
      </c>
      <c r="P50" s="22">
        <v>158</v>
      </c>
      <c r="Q50" s="22">
        <v>172725789.47</v>
      </c>
      <c r="R50" s="20">
        <f t="shared" si="9"/>
        <v>196</v>
      </c>
      <c r="S50" s="20">
        <f t="shared" si="10"/>
        <v>179661288.66999999</v>
      </c>
      <c r="T50" s="20">
        <f t="shared" si="3"/>
        <v>4274</v>
      </c>
      <c r="U50" s="20">
        <f t="shared" si="4"/>
        <v>372075237.18269998</v>
      </c>
      <c r="V50" s="11"/>
    </row>
    <row r="51" spans="1:22" s="5" customFormat="1" x14ac:dyDescent="0.2">
      <c r="A51" s="14">
        <v>44</v>
      </c>
      <c r="B51" s="29" t="s">
        <v>116</v>
      </c>
      <c r="C51" s="16" t="s">
        <v>117</v>
      </c>
      <c r="D51" s="21">
        <v>88</v>
      </c>
      <c r="E51" s="21">
        <v>40006071.259999998</v>
      </c>
      <c r="F51" s="21">
        <v>87</v>
      </c>
      <c r="G51" s="21">
        <v>4648565.1100000003</v>
      </c>
      <c r="H51" s="21">
        <v>7313</v>
      </c>
      <c r="I51" s="21">
        <v>36938085.859999999</v>
      </c>
      <c r="J51" s="21">
        <v>3590</v>
      </c>
      <c r="K51" s="21">
        <v>82979017.310000002</v>
      </c>
      <c r="L51" s="21">
        <f t="shared" si="0"/>
        <v>11078</v>
      </c>
      <c r="M51" s="21">
        <f t="shared" si="1"/>
        <v>164571739.53999999</v>
      </c>
      <c r="N51" s="21">
        <v>131</v>
      </c>
      <c r="O51" s="21">
        <v>78965570.810000002</v>
      </c>
      <c r="P51" s="21">
        <v>139</v>
      </c>
      <c r="Q51" s="21">
        <v>83268156</v>
      </c>
      <c r="R51" s="21">
        <f t="shared" si="9"/>
        <v>270</v>
      </c>
      <c r="S51" s="21">
        <f t="shared" si="10"/>
        <v>162233726.81</v>
      </c>
      <c r="T51" s="21">
        <f t="shared" si="3"/>
        <v>11348</v>
      </c>
      <c r="U51" s="21">
        <f t="shared" si="4"/>
        <v>326805466.35000002</v>
      </c>
      <c r="V51" s="11"/>
    </row>
    <row r="52" spans="1:22" s="5" customFormat="1" x14ac:dyDescent="0.2">
      <c r="A52" s="17">
        <v>45</v>
      </c>
      <c r="B52" s="30" t="s">
        <v>108</v>
      </c>
      <c r="C52" s="1" t="s">
        <v>109</v>
      </c>
      <c r="D52" s="22">
        <v>8</v>
      </c>
      <c r="E52" s="22">
        <v>102052906.90000001</v>
      </c>
      <c r="F52" s="22"/>
      <c r="G52" s="22"/>
      <c r="H52" s="22">
        <v>5</v>
      </c>
      <c r="I52" s="22">
        <v>7496265.3899999997</v>
      </c>
      <c r="J52" s="22">
        <v>104</v>
      </c>
      <c r="K52" s="22">
        <v>52386718.740000002</v>
      </c>
      <c r="L52" s="20">
        <f t="shared" si="0"/>
        <v>117</v>
      </c>
      <c r="M52" s="20">
        <f t="shared" si="1"/>
        <v>161935891.03</v>
      </c>
      <c r="N52" s="22">
        <v>5</v>
      </c>
      <c r="O52" s="22">
        <v>45000000</v>
      </c>
      <c r="P52" s="22">
        <v>2</v>
      </c>
      <c r="Q52" s="22">
        <v>100000000</v>
      </c>
      <c r="R52" s="20">
        <f t="shared" si="9"/>
        <v>7</v>
      </c>
      <c r="S52" s="20">
        <f t="shared" si="10"/>
        <v>145000000</v>
      </c>
      <c r="T52" s="20">
        <f t="shared" si="3"/>
        <v>124</v>
      </c>
      <c r="U52" s="20">
        <f t="shared" si="4"/>
        <v>306935891.02999997</v>
      </c>
      <c r="V52" s="11"/>
    </row>
    <row r="53" spans="1:22" s="5" customFormat="1" x14ac:dyDescent="0.2">
      <c r="A53" s="14">
        <v>46</v>
      </c>
      <c r="B53" s="15" t="s">
        <v>102</v>
      </c>
      <c r="C53" s="16" t="s">
        <v>103</v>
      </c>
      <c r="D53" s="21"/>
      <c r="E53" s="21"/>
      <c r="F53" s="21">
        <v>2</v>
      </c>
      <c r="G53" s="21">
        <v>244865.92000000001</v>
      </c>
      <c r="H53" s="21">
        <v>130</v>
      </c>
      <c r="I53" s="21">
        <v>47985585.270000003</v>
      </c>
      <c r="J53" s="21">
        <v>336</v>
      </c>
      <c r="K53" s="21">
        <v>131957827.25</v>
      </c>
      <c r="L53" s="21">
        <f t="shared" si="0"/>
        <v>468</v>
      </c>
      <c r="M53" s="21">
        <f t="shared" si="1"/>
        <v>180188278.44</v>
      </c>
      <c r="N53" s="21">
        <v>62</v>
      </c>
      <c r="O53" s="21">
        <v>112854916.94</v>
      </c>
      <c r="P53" s="21">
        <v>11</v>
      </c>
      <c r="Q53" s="21">
        <v>8460000</v>
      </c>
      <c r="R53" s="21">
        <f t="shared" si="9"/>
        <v>73</v>
      </c>
      <c r="S53" s="21">
        <f t="shared" si="10"/>
        <v>121314916.94</v>
      </c>
      <c r="T53" s="21">
        <f t="shared" si="3"/>
        <v>541</v>
      </c>
      <c r="U53" s="21">
        <f t="shared" si="4"/>
        <v>301503195.38</v>
      </c>
      <c r="V53" s="11"/>
    </row>
    <row r="54" spans="1:22" s="5" customFormat="1" x14ac:dyDescent="0.2">
      <c r="A54" s="17">
        <v>47</v>
      </c>
      <c r="B54" s="30" t="s">
        <v>40</v>
      </c>
      <c r="C54" s="1" t="s">
        <v>41</v>
      </c>
      <c r="D54" s="22"/>
      <c r="E54" s="22"/>
      <c r="F54" s="22"/>
      <c r="G54" s="22"/>
      <c r="H54" s="22">
        <v>69</v>
      </c>
      <c r="I54" s="22">
        <v>27373015.510000002</v>
      </c>
      <c r="J54" s="22">
        <v>187</v>
      </c>
      <c r="K54" s="22">
        <v>106788321.06999999</v>
      </c>
      <c r="L54" s="20">
        <f t="shared" si="0"/>
        <v>256</v>
      </c>
      <c r="M54" s="20">
        <f t="shared" si="1"/>
        <v>134161336.58</v>
      </c>
      <c r="N54" s="22">
        <v>10</v>
      </c>
      <c r="O54" s="22">
        <v>6188816.8300000001</v>
      </c>
      <c r="P54" s="22">
        <v>16</v>
      </c>
      <c r="Q54" s="22">
        <v>131238505.13</v>
      </c>
      <c r="R54" s="20">
        <f t="shared" si="9"/>
        <v>26</v>
      </c>
      <c r="S54" s="20">
        <f t="shared" si="10"/>
        <v>137427321.96000001</v>
      </c>
      <c r="T54" s="20">
        <f t="shared" si="3"/>
        <v>282</v>
      </c>
      <c r="U54" s="20">
        <f t="shared" si="4"/>
        <v>271588658.54000002</v>
      </c>
      <c r="V54" s="11"/>
    </row>
    <row r="55" spans="1:22" s="5" customFormat="1" x14ac:dyDescent="0.2">
      <c r="A55" s="14">
        <v>48</v>
      </c>
      <c r="B55" s="29" t="s">
        <v>75</v>
      </c>
      <c r="C55" s="16" t="s">
        <v>76</v>
      </c>
      <c r="D55" s="21">
        <v>259</v>
      </c>
      <c r="E55" s="21">
        <v>50478269.950000003</v>
      </c>
      <c r="F55" s="21">
        <v>359</v>
      </c>
      <c r="G55" s="21">
        <v>31577145.670000002</v>
      </c>
      <c r="H55" s="21">
        <v>417</v>
      </c>
      <c r="I55" s="21">
        <v>46356975.509999998</v>
      </c>
      <c r="J55" s="21">
        <v>725</v>
      </c>
      <c r="K55" s="21">
        <v>16396357.439999999</v>
      </c>
      <c r="L55" s="21">
        <f t="shared" si="0"/>
        <v>1760</v>
      </c>
      <c r="M55" s="21">
        <f t="shared" si="1"/>
        <v>144808748.56999999</v>
      </c>
      <c r="N55" s="21">
        <v>38</v>
      </c>
      <c r="O55" s="21">
        <v>32159951.77</v>
      </c>
      <c r="P55" s="21">
        <v>48</v>
      </c>
      <c r="Q55" s="21">
        <v>77650442.549999997</v>
      </c>
      <c r="R55" s="21">
        <f t="shared" si="9"/>
        <v>86</v>
      </c>
      <c r="S55" s="21">
        <f t="shared" si="10"/>
        <v>109810394.31999999</v>
      </c>
      <c r="T55" s="21">
        <f t="shared" si="3"/>
        <v>1846</v>
      </c>
      <c r="U55" s="21">
        <f t="shared" si="4"/>
        <v>254619142.88999999</v>
      </c>
      <c r="V55" s="11"/>
    </row>
    <row r="56" spans="1:22" s="5" customFormat="1" x14ac:dyDescent="0.2">
      <c r="A56" s="17">
        <v>49</v>
      </c>
      <c r="B56" s="30" t="s">
        <v>126</v>
      </c>
      <c r="C56" s="1" t="s">
        <v>127</v>
      </c>
      <c r="D56" s="22">
        <v>146</v>
      </c>
      <c r="E56" s="22">
        <v>3649258.38</v>
      </c>
      <c r="F56" s="22">
        <v>1575</v>
      </c>
      <c r="G56" s="22">
        <v>37741275.57</v>
      </c>
      <c r="H56" s="22">
        <v>1675</v>
      </c>
      <c r="I56" s="22">
        <v>44317917.520000003</v>
      </c>
      <c r="J56" s="22">
        <v>4525</v>
      </c>
      <c r="K56" s="22">
        <v>73792196.969999999</v>
      </c>
      <c r="L56" s="20">
        <f t="shared" si="0"/>
        <v>7921</v>
      </c>
      <c r="M56" s="20">
        <f t="shared" si="1"/>
        <v>159500648.44</v>
      </c>
      <c r="N56" s="22">
        <v>474</v>
      </c>
      <c r="O56" s="22">
        <v>77085818.180000007</v>
      </c>
      <c r="P56" s="22">
        <v>97</v>
      </c>
      <c r="Q56" s="22">
        <v>13380385.51</v>
      </c>
      <c r="R56" s="20">
        <f t="shared" si="9"/>
        <v>571</v>
      </c>
      <c r="S56" s="20">
        <f t="shared" si="10"/>
        <v>90466203.690000013</v>
      </c>
      <c r="T56" s="20">
        <f t="shared" si="3"/>
        <v>8492</v>
      </c>
      <c r="U56" s="20">
        <f t="shared" si="4"/>
        <v>249966852.13</v>
      </c>
      <c r="V56" s="11"/>
    </row>
    <row r="57" spans="1:22" s="5" customFormat="1" x14ac:dyDescent="0.2">
      <c r="A57" s="14">
        <v>50</v>
      </c>
      <c r="B57" s="29" t="s">
        <v>100</v>
      </c>
      <c r="C57" s="16" t="s">
        <v>101</v>
      </c>
      <c r="D57" s="21">
        <v>67</v>
      </c>
      <c r="E57" s="21">
        <v>53532338.560000002</v>
      </c>
      <c r="F57" s="21">
        <v>129</v>
      </c>
      <c r="G57" s="21">
        <v>9982255.9100000001</v>
      </c>
      <c r="H57" s="21">
        <v>2463</v>
      </c>
      <c r="I57" s="21">
        <v>55515152.060000002</v>
      </c>
      <c r="J57" s="21">
        <v>372</v>
      </c>
      <c r="K57" s="21">
        <v>23151277.23</v>
      </c>
      <c r="L57" s="21">
        <f t="shared" si="0"/>
        <v>3031</v>
      </c>
      <c r="M57" s="21">
        <f t="shared" si="1"/>
        <v>142181023.75999999</v>
      </c>
      <c r="N57" s="21">
        <v>11</v>
      </c>
      <c r="O57" s="21">
        <v>12528405.619999999</v>
      </c>
      <c r="P57" s="21">
        <v>34</v>
      </c>
      <c r="Q57" s="21">
        <v>85915178.040000007</v>
      </c>
      <c r="R57" s="21">
        <f t="shared" si="9"/>
        <v>45</v>
      </c>
      <c r="S57" s="21">
        <f t="shared" si="10"/>
        <v>98443583.660000011</v>
      </c>
      <c r="T57" s="21">
        <f t="shared" si="3"/>
        <v>3076</v>
      </c>
      <c r="U57" s="21">
        <f t="shared" si="4"/>
        <v>240624607.42000002</v>
      </c>
      <c r="V57" s="11"/>
    </row>
    <row r="58" spans="1:22" s="5" customFormat="1" x14ac:dyDescent="0.2">
      <c r="A58" s="17">
        <v>51</v>
      </c>
      <c r="B58" s="30" t="s">
        <v>195</v>
      </c>
      <c r="C58" s="1" t="s">
        <v>338</v>
      </c>
      <c r="D58" s="22"/>
      <c r="E58" s="22"/>
      <c r="F58" s="22">
        <v>3</v>
      </c>
      <c r="G58" s="22">
        <v>165942.75</v>
      </c>
      <c r="H58" s="22">
        <v>620</v>
      </c>
      <c r="I58" s="22">
        <v>58724627.388400003</v>
      </c>
      <c r="J58" s="22">
        <v>4015</v>
      </c>
      <c r="K58" s="22">
        <v>106829658.39</v>
      </c>
      <c r="L58" s="20">
        <f t="shared" si="0"/>
        <v>4638</v>
      </c>
      <c r="M58" s="20">
        <f t="shared" si="1"/>
        <v>165720228.5284</v>
      </c>
      <c r="N58" s="22">
        <v>613</v>
      </c>
      <c r="O58" s="22">
        <v>57535054.420000002</v>
      </c>
      <c r="P58" s="22">
        <v>13</v>
      </c>
      <c r="Q58" s="22">
        <v>9875191</v>
      </c>
      <c r="R58" s="20">
        <f t="shared" si="9"/>
        <v>626</v>
      </c>
      <c r="S58" s="20">
        <f t="shared" si="10"/>
        <v>67410245.420000002</v>
      </c>
      <c r="T58" s="20">
        <f t="shared" si="3"/>
        <v>5264</v>
      </c>
      <c r="U58" s="20">
        <f t="shared" si="4"/>
        <v>233130473.94840002</v>
      </c>
      <c r="V58" s="11"/>
    </row>
    <row r="59" spans="1:22" s="5" customFormat="1" x14ac:dyDescent="0.2">
      <c r="A59" s="14">
        <v>52</v>
      </c>
      <c r="B59" s="29" t="s">
        <v>178</v>
      </c>
      <c r="C59" s="16" t="s">
        <v>179</v>
      </c>
      <c r="D59" s="21">
        <v>4</v>
      </c>
      <c r="E59" s="21">
        <v>5480000</v>
      </c>
      <c r="F59" s="21"/>
      <c r="G59" s="21"/>
      <c r="H59" s="21">
        <v>4</v>
      </c>
      <c r="I59" s="21">
        <v>213421.27</v>
      </c>
      <c r="J59" s="21">
        <v>27</v>
      </c>
      <c r="K59" s="21">
        <v>23675561.129999999</v>
      </c>
      <c r="L59" s="21">
        <f t="shared" si="0"/>
        <v>35</v>
      </c>
      <c r="M59" s="21">
        <f t="shared" si="1"/>
        <v>29368982.399999999</v>
      </c>
      <c r="N59" s="21">
        <v>19</v>
      </c>
      <c r="O59" s="21">
        <v>105314531.5</v>
      </c>
      <c r="P59" s="21">
        <v>14</v>
      </c>
      <c r="Q59" s="21">
        <v>85704543.129999995</v>
      </c>
      <c r="R59" s="21">
        <f t="shared" si="9"/>
        <v>33</v>
      </c>
      <c r="S59" s="21">
        <f t="shared" si="10"/>
        <v>191019074.63</v>
      </c>
      <c r="T59" s="21">
        <f t="shared" si="3"/>
        <v>68</v>
      </c>
      <c r="U59" s="21">
        <f t="shared" si="4"/>
        <v>220388057.03</v>
      </c>
      <c r="V59" s="11"/>
    </row>
    <row r="60" spans="1:22" s="5" customFormat="1" x14ac:dyDescent="0.2">
      <c r="A60" s="17">
        <v>53</v>
      </c>
      <c r="B60" s="30" t="s">
        <v>114</v>
      </c>
      <c r="C60" s="1" t="s">
        <v>115</v>
      </c>
      <c r="D60" s="22">
        <v>653</v>
      </c>
      <c r="E60" s="22">
        <v>30209611.260000002</v>
      </c>
      <c r="F60" s="22">
        <v>1096</v>
      </c>
      <c r="G60" s="22">
        <v>39577607.100000001</v>
      </c>
      <c r="H60" s="22">
        <v>736</v>
      </c>
      <c r="I60" s="22">
        <v>28456490.129999999</v>
      </c>
      <c r="J60" s="22">
        <v>414</v>
      </c>
      <c r="K60" s="22">
        <v>57162472.229999997</v>
      </c>
      <c r="L60" s="20">
        <f t="shared" si="0"/>
        <v>2899</v>
      </c>
      <c r="M60" s="20">
        <f t="shared" si="1"/>
        <v>155406180.72</v>
      </c>
      <c r="N60" s="22">
        <v>19</v>
      </c>
      <c r="O60" s="22">
        <v>41606402.020000003</v>
      </c>
      <c r="P60" s="22">
        <v>6</v>
      </c>
      <c r="Q60" s="22">
        <v>15530625.529999999</v>
      </c>
      <c r="R60" s="20">
        <f t="shared" si="9"/>
        <v>25</v>
      </c>
      <c r="S60" s="20">
        <f t="shared" si="10"/>
        <v>57137027.550000004</v>
      </c>
      <c r="T60" s="20">
        <f t="shared" si="3"/>
        <v>2924</v>
      </c>
      <c r="U60" s="20">
        <f t="shared" si="4"/>
        <v>212543208.27000001</v>
      </c>
      <c r="V60" s="11"/>
    </row>
    <row r="61" spans="1:22" s="5" customFormat="1" x14ac:dyDescent="0.2">
      <c r="A61" s="14">
        <v>54</v>
      </c>
      <c r="B61" s="15" t="s">
        <v>150</v>
      </c>
      <c r="C61" s="16" t="s">
        <v>151</v>
      </c>
      <c r="D61" s="21">
        <v>16</v>
      </c>
      <c r="E61" s="21">
        <v>15097252.220000001</v>
      </c>
      <c r="F61" s="21">
        <v>144</v>
      </c>
      <c r="G61" s="21">
        <v>72737373.079999998</v>
      </c>
      <c r="H61" s="21">
        <v>21</v>
      </c>
      <c r="I61" s="21">
        <v>10788413.640000001</v>
      </c>
      <c r="J61" s="21">
        <v>180</v>
      </c>
      <c r="K61" s="21">
        <v>20823988.32</v>
      </c>
      <c r="L61" s="21">
        <f t="shared" si="0"/>
        <v>361</v>
      </c>
      <c r="M61" s="21">
        <f t="shared" si="1"/>
        <v>119447027.25999999</v>
      </c>
      <c r="N61" s="21">
        <v>19</v>
      </c>
      <c r="O61" s="21">
        <v>79654161.239999995</v>
      </c>
      <c r="P61" s="21">
        <v>8</v>
      </c>
      <c r="Q61" s="21">
        <v>7559619.75</v>
      </c>
      <c r="R61" s="21">
        <f t="shared" si="9"/>
        <v>27</v>
      </c>
      <c r="S61" s="21">
        <f t="shared" si="10"/>
        <v>87213780.989999995</v>
      </c>
      <c r="T61" s="21">
        <f t="shared" si="3"/>
        <v>388</v>
      </c>
      <c r="U61" s="21">
        <f t="shared" si="4"/>
        <v>206660808.25</v>
      </c>
      <c r="V61" s="11"/>
    </row>
    <row r="62" spans="1:22" s="5" customFormat="1" x14ac:dyDescent="0.2">
      <c r="A62" s="17">
        <v>55</v>
      </c>
      <c r="B62" s="30" t="s">
        <v>96</v>
      </c>
      <c r="C62" s="1" t="s">
        <v>97</v>
      </c>
      <c r="D62" s="22">
        <v>6</v>
      </c>
      <c r="E62" s="22">
        <v>39337201.219999999</v>
      </c>
      <c r="F62" s="22">
        <v>2</v>
      </c>
      <c r="G62" s="22">
        <v>455571.17</v>
      </c>
      <c r="H62" s="22">
        <v>1</v>
      </c>
      <c r="I62" s="22">
        <v>313.57</v>
      </c>
      <c r="J62" s="22">
        <v>8</v>
      </c>
      <c r="K62" s="22">
        <v>73396.02</v>
      </c>
      <c r="L62" s="20">
        <f t="shared" si="0"/>
        <v>17</v>
      </c>
      <c r="M62" s="20">
        <f t="shared" si="1"/>
        <v>39866481.980000004</v>
      </c>
      <c r="N62" s="22">
        <v>7</v>
      </c>
      <c r="O62" s="22">
        <v>51083079.649999999</v>
      </c>
      <c r="P62" s="22">
        <v>10</v>
      </c>
      <c r="Q62" s="22">
        <v>89980543</v>
      </c>
      <c r="R62" s="20">
        <f t="shared" si="9"/>
        <v>17</v>
      </c>
      <c r="S62" s="20">
        <f t="shared" si="10"/>
        <v>141063622.65000001</v>
      </c>
      <c r="T62" s="20">
        <f t="shared" si="3"/>
        <v>34</v>
      </c>
      <c r="U62" s="20">
        <f t="shared" si="4"/>
        <v>180930104.63</v>
      </c>
      <c r="V62" s="11"/>
    </row>
    <row r="63" spans="1:22" s="5" customFormat="1" x14ac:dyDescent="0.2">
      <c r="A63" s="14">
        <v>56</v>
      </c>
      <c r="B63" s="29" t="s">
        <v>110</v>
      </c>
      <c r="C63" s="16" t="s">
        <v>111</v>
      </c>
      <c r="D63" s="21">
        <v>4</v>
      </c>
      <c r="E63" s="21">
        <v>19719235</v>
      </c>
      <c r="F63" s="21">
        <v>6</v>
      </c>
      <c r="G63" s="21">
        <v>402937.5</v>
      </c>
      <c r="H63" s="21">
        <v>12</v>
      </c>
      <c r="I63" s="21">
        <v>15928551.74</v>
      </c>
      <c r="J63" s="21">
        <v>32</v>
      </c>
      <c r="K63" s="21">
        <v>23513198.359999999</v>
      </c>
      <c r="L63" s="21">
        <f t="shared" si="0"/>
        <v>54</v>
      </c>
      <c r="M63" s="21">
        <f t="shared" si="1"/>
        <v>59563922.600000001</v>
      </c>
      <c r="N63" s="21">
        <v>11</v>
      </c>
      <c r="O63" s="21">
        <v>49003330</v>
      </c>
      <c r="P63" s="21">
        <v>7</v>
      </c>
      <c r="Q63" s="21">
        <v>60204535</v>
      </c>
      <c r="R63" s="21">
        <f t="shared" si="9"/>
        <v>18</v>
      </c>
      <c r="S63" s="21">
        <f t="shared" si="10"/>
        <v>109207865</v>
      </c>
      <c r="T63" s="21">
        <f t="shared" si="3"/>
        <v>72</v>
      </c>
      <c r="U63" s="21">
        <f t="shared" si="4"/>
        <v>168771787.59999999</v>
      </c>
      <c r="V63" s="11"/>
    </row>
    <row r="64" spans="1:22" s="5" customFormat="1" x14ac:dyDescent="0.2">
      <c r="A64" s="17">
        <v>57</v>
      </c>
      <c r="B64" s="30" t="s">
        <v>136</v>
      </c>
      <c r="C64" s="1" t="s">
        <v>137</v>
      </c>
      <c r="D64" s="22">
        <v>20</v>
      </c>
      <c r="E64" s="22">
        <v>38377104.609999999</v>
      </c>
      <c r="F64" s="22">
        <v>26</v>
      </c>
      <c r="G64" s="22">
        <v>38584762.329999998</v>
      </c>
      <c r="H64" s="22">
        <v>5</v>
      </c>
      <c r="I64" s="22">
        <v>118779.6</v>
      </c>
      <c r="J64" s="22">
        <v>71</v>
      </c>
      <c r="K64" s="22">
        <v>3781737.86</v>
      </c>
      <c r="L64" s="20">
        <f t="shared" si="0"/>
        <v>122</v>
      </c>
      <c r="M64" s="20">
        <f t="shared" si="1"/>
        <v>80862384.399999991</v>
      </c>
      <c r="N64" s="22">
        <v>12</v>
      </c>
      <c r="O64" s="22">
        <v>38431903</v>
      </c>
      <c r="P64" s="22">
        <v>11</v>
      </c>
      <c r="Q64" s="22">
        <v>40440333.32</v>
      </c>
      <c r="R64" s="20">
        <f t="shared" si="9"/>
        <v>23</v>
      </c>
      <c r="S64" s="20">
        <f t="shared" si="10"/>
        <v>78872236.319999993</v>
      </c>
      <c r="T64" s="20">
        <f t="shared" si="3"/>
        <v>145</v>
      </c>
      <c r="U64" s="20">
        <f t="shared" si="4"/>
        <v>159734620.71999997</v>
      </c>
      <c r="V64" s="11"/>
    </row>
    <row r="65" spans="1:22" s="5" customFormat="1" x14ac:dyDescent="0.2">
      <c r="A65" s="14">
        <v>58</v>
      </c>
      <c r="B65" s="29" t="s">
        <v>160</v>
      </c>
      <c r="C65" s="16" t="s">
        <v>161</v>
      </c>
      <c r="D65" s="21">
        <v>1</v>
      </c>
      <c r="E65" s="21">
        <v>38174</v>
      </c>
      <c r="F65" s="21">
        <v>28</v>
      </c>
      <c r="G65" s="21">
        <v>66024570.149999999</v>
      </c>
      <c r="H65" s="21">
        <v>60</v>
      </c>
      <c r="I65" s="21">
        <v>9095793.8900000006</v>
      </c>
      <c r="J65" s="21">
        <v>146</v>
      </c>
      <c r="K65" s="21">
        <v>9785823.8300000001</v>
      </c>
      <c r="L65" s="21">
        <f t="shared" si="0"/>
        <v>235</v>
      </c>
      <c r="M65" s="21">
        <f t="shared" si="1"/>
        <v>84944361.86999999</v>
      </c>
      <c r="N65" s="21">
        <v>59</v>
      </c>
      <c r="O65" s="21">
        <v>70536006</v>
      </c>
      <c r="P65" s="21">
        <v>6</v>
      </c>
      <c r="Q65" s="21">
        <v>3860000</v>
      </c>
      <c r="R65" s="21">
        <f t="shared" si="9"/>
        <v>65</v>
      </c>
      <c r="S65" s="21">
        <f t="shared" si="10"/>
        <v>74396006</v>
      </c>
      <c r="T65" s="21">
        <f t="shared" si="3"/>
        <v>300</v>
      </c>
      <c r="U65" s="21">
        <f t="shared" si="4"/>
        <v>159340367.87</v>
      </c>
      <c r="V65" s="11"/>
    </row>
    <row r="66" spans="1:22" s="5" customFormat="1" x14ac:dyDescent="0.2">
      <c r="A66" s="17">
        <v>59</v>
      </c>
      <c r="B66" s="30" t="s">
        <v>122</v>
      </c>
      <c r="C66" s="1" t="s">
        <v>123</v>
      </c>
      <c r="D66" s="22">
        <v>143</v>
      </c>
      <c r="E66" s="22">
        <v>4350838.1100000003</v>
      </c>
      <c r="F66" s="22">
        <v>597</v>
      </c>
      <c r="G66" s="22">
        <v>18350629.050000001</v>
      </c>
      <c r="H66" s="22">
        <v>10972</v>
      </c>
      <c r="I66" s="22">
        <v>21531970.210000001</v>
      </c>
      <c r="J66" s="22">
        <v>33653</v>
      </c>
      <c r="K66" s="22">
        <v>46904384.43</v>
      </c>
      <c r="L66" s="20">
        <f t="shared" si="0"/>
        <v>45365</v>
      </c>
      <c r="M66" s="20">
        <f t="shared" si="1"/>
        <v>91137821.800000012</v>
      </c>
      <c r="N66" s="22">
        <v>1571</v>
      </c>
      <c r="O66" s="22">
        <v>52440671.049999997</v>
      </c>
      <c r="P66" s="22">
        <v>112</v>
      </c>
      <c r="Q66" s="22">
        <v>13148033.890000001</v>
      </c>
      <c r="R66" s="20">
        <f t="shared" si="9"/>
        <v>1683</v>
      </c>
      <c r="S66" s="20">
        <f t="shared" si="10"/>
        <v>65588704.939999998</v>
      </c>
      <c r="T66" s="20">
        <f t="shared" si="3"/>
        <v>47048</v>
      </c>
      <c r="U66" s="20">
        <f t="shared" si="4"/>
        <v>156726526.74000001</v>
      </c>
      <c r="V66" s="11"/>
    </row>
    <row r="67" spans="1:22" s="5" customFormat="1" x14ac:dyDescent="0.2">
      <c r="A67" s="14">
        <v>60</v>
      </c>
      <c r="B67" s="29" t="s">
        <v>128</v>
      </c>
      <c r="C67" s="16" t="s">
        <v>129</v>
      </c>
      <c r="D67" s="21">
        <v>15</v>
      </c>
      <c r="E67" s="21">
        <v>17584557.93</v>
      </c>
      <c r="F67" s="21">
        <v>75</v>
      </c>
      <c r="G67" s="21">
        <v>24083502.859999999</v>
      </c>
      <c r="H67" s="21">
        <v>153</v>
      </c>
      <c r="I67" s="21">
        <v>26677624.940000001</v>
      </c>
      <c r="J67" s="21">
        <v>886</v>
      </c>
      <c r="K67" s="21">
        <v>43008401.999600001</v>
      </c>
      <c r="L67" s="21">
        <f t="shared" si="0"/>
        <v>1129</v>
      </c>
      <c r="M67" s="21">
        <f t="shared" si="1"/>
        <v>111354087.72960001</v>
      </c>
      <c r="N67" s="21">
        <v>51</v>
      </c>
      <c r="O67" s="21">
        <v>36025631.780000001</v>
      </c>
      <c r="P67" s="21">
        <v>44</v>
      </c>
      <c r="Q67" s="21">
        <v>3029867.9</v>
      </c>
      <c r="R67" s="21">
        <f t="shared" si="9"/>
        <v>95</v>
      </c>
      <c r="S67" s="21">
        <f t="shared" si="10"/>
        <v>39055499.68</v>
      </c>
      <c r="T67" s="21">
        <f t="shared" si="3"/>
        <v>1224</v>
      </c>
      <c r="U67" s="21">
        <f t="shared" si="4"/>
        <v>150409587.40960002</v>
      </c>
      <c r="V67" s="11"/>
    </row>
    <row r="68" spans="1:22" s="5" customFormat="1" x14ac:dyDescent="0.2">
      <c r="A68" s="17">
        <v>61</v>
      </c>
      <c r="B68" s="30" t="s">
        <v>130</v>
      </c>
      <c r="C68" s="1" t="s">
        <v>131</v>
      </c>
      <c r="D68" s="22">
        <v>11</v>
      </c>
      <c r="E68" s="22">
        <v>1100374.71</v>
      </c>
      <c r="F68" s="22">
        <v>46</v>
      </c>
      <c r="G68" s="22">
        <v>8069107.5499999998</v>
      </c>
      <c r="H68" s="22">
        <v>270</v>
      </c>
      <c r="I68" s="22">
        <v>12145412.359999999</v>
      </c>
      <c r="J68" s="22">
        <v>337</v>
      </c>
      <c r="K68" s="22">
        <v>64108891.340000004</v>
      </c>
      <c r="L68" s="20">
        <f t="shared" si="0"/>
        <v>664</v>
      </c>
      <c r="M68" s="20">
        <f t="shared" si="1"/>
        <v>85423785.960000008</v>
      </c>
      <c r="N68" s="22">
        <v>20</v>
      </c>
      <c r="O68" s="22">
        <v>58610298.770000003</v>
      </c>
      <c r="P68" s="22">
        <v>3</v>
      </c>
      <c r="Q68" s="22">
        <v>133971.39000000001</v>
      </c>
      <c r="R68" s="20">
        <f t="shared" si="9"/>
        <v>23</v>
      </c>
      <c r="S68" s="20">
        <f t="shared" si="10"/>
        <v>58744270.160000004</v>
      </c>
      <c r="T68" s="20">
        <f t="shared" si="3"/>
        <v>687</v>
      </c>
      <c r="U68" s="20">
        <f t="shared" si="4"/>
        <v>144168056.12</v>
      </c>
      <c r="V68" s="11"/>
    </row>
    <row r="69" spans="1:22" s="5" customFormat="1" x14ac:dyDescent="0.2">
      <c r="A69" s="14">
        <v>62</v>
      </c>
      <c r="B69" s="15" t="s">
        <v>134</v>
      </c>
      <c r="C69" s="16" t="s">
        <v>135</v>
      </c>
      <c r="D69" s="21">
        <v>98</v>
      </c>
      <c r="E69" s="21">
        <v>2606826</v>
      </c>
      <c r="F69" s="21">
        <v>857</v>
      </c>
      <c r="G69" s="21">
        <v>26964253.489999998</v>
      </c>
      <c r="H69" s="21">
        <v>1143</v>
      </c>
      <c r="I69" s="21">
        <v>14169310.369999999</v>
      </c>
      <c r="J69" s="21">
        <v>4411</v>
      </c>
      <c r="K69" s="21">
        <v>27466633.559999999</v>
      </c>
      <c r="L69" s="21">
        <f t="shared" si="0"/>
        <v>6509</v>
      </c>
      <c r="M69" s="21">
        <f t="shared" si="1"/>
        <v>71207023.420000002</v>
      </c>
      <c r="N69" s="21">
        <v>711</v>
      </c>
      <c r="O69" s="21">
        <v>54608787.850000001</v>
      </c>
      <c r="P69" s="21">
        <v>64</v>
      </c>
      <c r="Q69" s="21">
        <v>17090761.260000002</v>
      </c>
      <c r="R69" s="21">
        <f t="shared" si="9"/>
        <v>775</v>
      </c>
      <c r="S69" s="21">
        <f t="shared" si="10"/>
        <v>71699549.109999999</v>
      </c>
      <c r="T69" s="21">
        <f t="shared" si="3"/>
        <v>7284</v>
      </c>
      <c r="U69" s="21">
        <f t="shared" si="4"/>
        <v>142906572.53</v>
      </c>
      <c r="V69" s="11"/>
    </row>
    <row r="70" spans="1:22" s="5" customFormat="1" x14ac:dyDescent="0.2">
      <c r="A70" s="17">
        <v>63</v>
      </c>
      <c r="B70" s="30" t="s">
        <v>152</v>
      </c>
      <c r="C70" s="1" t="s">
        <v>153</v>
      </c>
      <c r="D70" s="22"/>
      <c r="E70" s="22"/>
      <c r="F70" s="22"/>
      <c r="G70" s="22"/>
      <c r="H70" s="22">
        <v>121458</v>
      </c>
      <c r="I70" s="22">
        <v>40434767.909999996</v>
      </c>
      <c r="J70" s="22">
        <v>210361</v>
      </c>
      <c r="K70" s="22">
        <v>61097411.020000003</v>
      </c>
      <c r="L70" s="20">
        <f t="shared" si="0"/>
        <v>331819</v>
      </c>
      <c r="M70" s="20">
        <f t="shared" si="1"/>
        <v>101532178.93000001</v>
      </c>
      <c r="N70" s="22">
        <v>144</v>
      </c>
      <c r="O70" s="22">
        <v>33274804.100000001</v>
      </c>
      <c r="P70" s="22">
        <v>181</v>
      </c>
      <c r="Q70" s="22">
        <v>6866311.8700000001</v>
      </c>
      <c r="R70" s="20">
        <f t="shared" si="9"/>
        <v>325</v>
      </c>
      <c r="S70" s="20">
        <f t="shared" si="10"/>
        <v>40141115.969999999</v>
      </c>
      <c r="T70" s="20">
        <f t="shared" si="3"/>
        <v>332144</v>
      </c>
      <c r="U70" s="20">
        <f t="shared" si="4"/>
        <v>141673294.90000001</v>
      </c>
      <c r="V70" s="11"/>
    </row>
    <row r="71" spans="1:22" s="5" customFormat="1" x14ac:dyDescent="0.2">
      <c r="A71" s="14">
        <v>64</v>
      </c>
      <c r="B71" s="29" t="s">
        <v>112</v>
      </c>
      <c r="C71" s="16" t="s">
        <v>113</v>
      </c>
      <c r="D71" s="21">
        <v>8</v>
      </c>
      <c r="E71" s="21">
        <v>3612393.08</v>
      </c>
      <c r="F71" s="21">
        <v>14</v>
      </c>
      <c r="G71" s="21">
        <v>225412.4</v>
      </c>
      <c r="H71" s="21">
        <v>12161</v>
      </c>
      <c r="I71" s="21">
        <v>54768179.490000002</v>
      </c>
      <c r="J71" s="21">
        <v>33097</v>
      </c>
      <c r="K71" s="21">
        <v>54616449.670000002</v>
      </c>
      <c r="L71" s="21">
        <f t="shared" si="0"/>
        <v>45280</v>
      </c>
      <c r="M71" s="21">
        <f t="shared" si="1"/>
        <v>113222434.64</v>
      </c>
      <c r="N71" s="21">
        <v>9</v>
      </c>
      <c r="O71" s="21">
        <v>9416428.7400000002</v>
      </c>
      <c r="P71" s="21">
        <v>8</v>
      </c>
      <c r="Q71" s="21">
        <v>13541719.369999999</v>
      </c>
      <c r="R71" s="21">
        <f t="shared" si="9"/>
        <v>17</v>
      </c>
      <c r="S71" s="21">
        <f t="shared" si="10"/>
        <v>22958148.109999999</v>
      </c>
      <c r="T71" s="21">
        <f t="shared" si="3"/>
        <v>45297</v>
      </c>
      <c r="U71" s="21">
        <f t="shared" si="4"/>
        <v>136180582.75</v>
      </c>
      <c r="V71" s="11"/>
    </row>
    <row r="72" spans="1:22" s="5" customFormat="1" x14ac:dyDescent="0.2">
      <c r="A72" s="17">
        <v>65</v>
      </c>
      <c r="B72" s="30" t="s">
        <v>146</v>
      </c>
      <c r="C72" s="1" t="s">
        <v>147</v>
      </c>
      <c r="D72" s="22">
        <v>12</v>
      </c>
      <c r="E72" s="22">
        <v>1235056.6000000001</v>
      </c>
      <c r="F72" s="22">
        <v>102</v>
      </c>
      <c r="G72" s="22">
        <v>12851099.869999999</v>
      </c>
      <c r="H72" s="22">
        <v>6657</v>
      </c>
      <c r="I72" s="22">
        <v>18002650.600000001</v>
      </c>
      <c r="J72" s="22">
        <v>14704</v>
      </c>
      <c r="K72" s="22">
        <v>35821016.890000001</v>
      </c>
      <c r="L72" s="20">
        <f t="shared" si="0"/>
        <v>21475</v>
      </c>
      <c r="M72" s="20">
        <f t="shared" si="1"/>
        <v>67909823.960000008</v>
      </c>
      <c r="N72" s="22">
        <v>3694</v>
      </c>
      <c r="O72" s="22">
        <v>45426853.219999999</v>
      </c>
      <c r="P72" s="22">
        <v>332</v>
      </c>
      <c r="Q72" s="22">
        <v>16048643.15</v>
      </c>
      <c r="R72" s="20">
        <f t="shared" si="9"/>
        <v>4026</v>
      </c>
      <c r="S72" s="20">
        <f t="shared" si="10"/>
        <v>61475496.369999997</v>
      </c>
      <c r="T72" s="20">
        <f t="shared" si="3"/>
        <v>25501</v>
      </c>
      <c r="U72" s="20">
        <f t="shared" si="4"/>
        <v>129385320.33000001</v>
      </c>
      <c r="V72" s="11"/>
    </row>
    <row r="73" spans="1:22" s="5" customFormat="1" x14ac:dyDescent="0.2">
      <c r="A73" s="14">
        <v>66</v>
      </c>
      <c r="B73" s="29" t="s">
        <v>158</v>
      </c>
      <c r="C73" s="16" t="s">
        <v>159</v>
      </c>
      <c r="D73" s="21">
        <v>3</v>
      </c>
      <c r="E73" s="21">
        <v>425769.8</v>
      </c>
      <c r="F73" s="21">
        <v>23</v>
      </c>
      <c r="G73" s="21">
        <v>2355887.5</v>
      </c>
      <c r="H73" s="21">
        <v>13214</v>
      </c>
      <c r="I73" s="21">
        <v>14590559.9</v>
      </c>
      <c r="J73" s="21">
        <v>53216</v>
      </c>
      <c r="K73" s="21">
        <v>45597879.640000001</v>
      </c>
      <c r="L73" s="21">
        <f t="shared" si="0"/>
        <v>66456</v>
      </c>
      <c r="M73" s="21">
        <f t="shared" si="1"/>
        <v>62970096.840000004</v>
      </c>
      <c r="N73" s="21">
        <v>1044</v>
      </c>
      <c r="O73" s="21">
        <v>35593276.009999998</v>
      </c>
      <c r="P73" s="21">
        <v>37</v>
      </c>
      <c r="Q73" s="21">
        <v>2600668.23</v>
      </c>
      <c r="R73" s="21">
        <f t="shared" si="9"/>
        <v>1081</v>
      </c>
      <c r="S73" s="21">
        <f t="shared" si="10"/>
        <v>38193944.239999995</v>
      </c>
      <c r="T73" s="21">
        <f t="shared" si="3"/>
        <v>67537</v>
      </c>
      <c r="U73" s="21">
        <f t="shared" si="4"/>
        <v>101164041.08</v>
      </c>
      <c r="V73" s="11"/>
    </row>
    <row r="74" spans="1:22" s="5" customFormat="1" x14ac:dyDescent="0.2">
      <c r="A74" s="17">
        <v>67</v>
      </c>
      <c r="B74" s="30" t="s">
        <v>144</v>
      </c>
      <c r="C74" s="1" t="s">
        <v>145</v>
      </c>
      <c r="D74" s="22">
        <v>18</v>
      </c>
      <c r="E74" s="22">
        <v>1579528.92</v>
      </c>
      <c r="F74" s="22">
        <v>197</v>
      </c>
      <c r="G74" s="22">
        <v>21407127.109999999</v>
      </c>
      <c r="H74" s="22">
        <v>479</v>
      </c>
      <c r="I74" s="22">
        <v>7746731.6900000004</v>
      </c>
      <c r="J74" s="22">
        <v>2115</v>
      </c>
      <c r="K74" s="22">
        <v>25042630.899999999</v>
      </c>
      <c r="L74" s="20">
        <f t="shared" si="0"/>
        <v>2809</v>
      </c>
      <c r="M74" s="20">
        <f t="shared" si="1"/>
        <v>55776018.620000005</v>
      </c>
      <c r="N74" s="22">
        <v>392</v>
      </c>
      <c r="O74" s="22">
        <v>40998557.850000001</v>
      </c>
      <c r="P74" s="22">
        <v>27</v>
      </c>
      <c r="Q74" s="22">
        <v>3747031.31</v>
      </c>
      <c r="R74" s="20">
        <f t="shared" si="9"/>
        <v>419</v>
      </c>
      <c r="S74" s="20">
        <f t="shared" si="10"/>
        <v>44745589.160000004</v>
      </c>
      <c r="T74" s="20">
        <f t="shared" si="3"/>
        <v>3228</v>
      </c>
      <c r="U74" s="20">
        <f t="shared" si="4"/>
        <v>100521607.78</v>
      </c>
      <c r="V74" s="11"/>
    </row>
    <row r="75" spans="1:22" s="5" customFormat="1" x14ac:dyDescent="0.2">
      <c r="A75" s="14">
        <v>68</v>
      </c>
      <c r="B75" s="29" t="s">
        <v>162</v>
      </c>
      <c r="C75" s="16" t="s">
        <v>163</v>
      </c>
      <c r="D75" s="21">
        <v>21</v>
      </c>
      <c r="E75" s="21">
        <v>3595192.75</v>
      </c>
      <c r="F75" s="21">
        <v>94</v>
      </c>
      <c r="G75" s="21">
        <v>32394701.460000001</v>
      </c>
      <c r="H75" s="21">
        <v>23</v>
      </c>
      <c r="I75" s="21">
        <v>2240901.15</v>
      </c>
      <c r="J75" s="21">
        <v>119</v>
      </c>
      <c r="K75" s="21">
        <v>2496851.5499999998</v>
      </c>
      <c r="L75" s="21">
        <f t="shared" si="0"/>
        <v>257</v>
      </c>
      <c r="M75" s="21">
        <f t="shared" si="1"/>
        <v>40727646.909999996</v>
      </c>
      <c r="N75" s="21">
        <v>148</v>
      </c>
      <c r="O75" s="21">
        <v>43094058.259999998</v>
      </c>
      <c r="P75" s="21">
        <v>52</v>
      </c>
      <c r="Q75" s="21">
        <v>14081948.199999999</v>
      </c>
      <c r="R75" s="21">
        <f t="shared" si="9"/>
        <v>200</v>
      </c>
      <c r="S75" s="21">
        <f t="shared" si="10"/>
        <v>57176006.459999993</v>
      </c>
      <c r="T75" s="21">
        <f t="shared" si="3"/>
        <v>457</v>
      </c>
      <c r="U75" s="21">
        <f t="shared" si="4"/>
        <v>97903653.36999999</v>
      </c>
      <c r="V75" s="11"/>
    </row>
    <row r="76" spans="1:22" s="5" customFormat="1" x14ac:dyDescent="0.2">
      <c r="A76" s="17">
        <v>69</v>
      </c>
      <c r="B76" s="30" t="s">
        <v>154</v>
      </c>
      <c r="C76" s="1" t="s">
        <v>155</v>
      </c>
      <c r="D76" s="22">
        <v>1</v>
      </c>
      <c r="E76" s="22">
        <v>109670</v>
      </c>
      <c r="F76" s="22">
        <v>1</v>
      </c>
      <c r="G76" s="22">
        <v>10947.39</v>
      </c>
      <c r="H76" s="22">
        <v>23849</v>
      </c>
      <c r="I76" s="22">
        <v>10784381.210000001</v>
      </c>
      <c r="J76" s="22">
        <v>54904</v>
      </c>
      <c r="K76" s="22">
        <v>45523236.100000001</v>
      </c>
      <c r="L76" s="20">
        <f t="shared" si="0"/>
        <v>78755</v>
      </c>
      <c r="M76" s="20">
        <f t="shared" si="1"/>
        <v>56428234.700000003</v>
      </c>
      <c r="N76" s="22">
        <v>2435</v>
      </c>
      <c r="O76" s="22">
        <v>37428306.359999999</v>
      </c>
      <c r="P76" s="22">
        <v>725</v>
      </c>
      <c r="Q76" s="22">
        <v>2249312.59</v>
      </c>
      <c r="R76" s="20">
        <f t="shared" si="9"/>
        <v>3160</v>
      </c>
      <c r="S76" s="20">
        <f t="shared" si="10"/>
        <v>39677618.950000003</v>
      </c>
      <c r="T76" s="20">
        <f t="shared" si="3"/>
        <v>81915</v>
      </c>
      <c r="U76" s="20">
        <f t="shared" si="4"/>
        <v>96105853.650000006</v>
      </c>
      <c r="V76" s="11"/>
    </row>
    <row r="77" spans="1:22" s="5" customFormat="1" x14ac:dyDescent="0.2">
      <c r="A77" s="14">
        <v>70</v>
      </c>
      <c r="B77" s="15" t="s">
        <v>174</v>
      </c>
      <c r="C77" s="16" t="s">
        <v>175</v>
      </c>
      <c r="D77" s="21">
        <v>8</v>
      </c>
      <c r="E77" s="21">
        <v>169836.6</v>
      </c>
      <c r="F77" s="21">
        <v>94</v>
      </c>
      <c r="G77" s="21">
        <v>3333335.5</v>
      </c>
      <c r="H77" s="21">
        <v>5932</v>
      </c>
      <c r="I77" s="21">
        <v>3112940.12</v>
      </c>
      <c r="J77" s="21">
        <v>10210</v>
      </c>
      <c r="K77" s="21">
        <v>22872848.890000001</v>
      </c>
      <c r="L77" s="21">
        <f t="shared" si="0"/>
        <v>16244</v>
      </c>
      <c r="M77" s="21">
        <f t="shared" si="1"/>
        <v>29488961.109999999</v>
      </c>
      <c r="N77" s="21">
        <v>1820</v>
      </c>
      <c r="O77" s="21">
        <v>44483162.25</v>
      </c>
      <c r="P77" s="21">
        <v>128</v>
      </c>
      <c r="Q77" s="21">
        <v>21908114.91</v>
      </c>
      <c r="R77" s="21">
        <f t="shared" si="9"/>
        <v>1948</v>
      </c>
      <c r="S77" s="21">
        <f t="shared" si="10"/>
        <v>66391277.159999996</v>
      </c>
      <c r="T77" s="21">
        <f t="shared" si="3"/>
        <v>18192</v>
      </c>
      <c r="U77" s="21">
        <f t="shared" si="4"/>
        <v>95880238.269999996</v>
      </c>
      <c r="V77" s="11"/>
    </row>
    <row r="78" spans="1:22" s="5" customFormat="1" x14ac:dyDescent="0.2">
      <c r="A78" s="17">
        <v>71</v>
      </c>
      <c r="B78" s="30" t="s">
        <v>148</v>
      </c>
      <c r="C78" s="1" t="s">
        <v>149</v>
      </c>
      <c r="D78" s="22">
        <v>28</v>
      </c>
      <c r="E78" s="22">
        <v>79403872.140000001</v>
      </c>
      <c r="F78" s="22"/>
      <c r="G78" s="22"/>
      <c r="H78" s="22">
        <v>32</v>
      </c>
      <c r="I78" s="22">
        <v>13719573.1</v>
      </c>
      <c r="J78" s="22"/>
      <c r="K78" s="22"/>
      <c r="L78" s="20">
        <f t="shared" si="0"/>
        <v>60</v>
      </c>
      <c r="M78" s="20">
        <f t="shared" si="1"/>
        <v>93123445.239999995</v>
      </c>
      <c r="N78" s="22"/>
      <c r="O78" s="22"/>
      <c r="P78" s="22">
        <v>2</v>
      </c>
      <c r="Q78" s="22">
        <v>164850</v>
      </c>
      <c r="R78" s="20">
        <f t="shared" si="9"/>
        <v>2</v>
      </c>
      <c r="S78" s="20">
        <f t="shared" si="10"/>
        <v>164850</v>
      </c>
      <c r="T78" s="20">
        <f t="shared" si="3"/>
        <v>62</v>
      </c>
      <c r="U78" s="20">
        <f t="shared" si="4"/>
        <v>93288295.239999995</v>
      </c>
      <c r="V78" s="11"/>
    </row>
    <row r="79" spans="1:22" s="5" customFormat="1" x14ac:dyDescent="0.2">
      <c r="A79" s="14">
        <v>72</v>
      </c>
      <c r="B79" s="29" t="s">
        <v>168</v>
      </c>
      <c r="C79" s="16" t="s">
        <v>169</v>
      </c>
      <c r="D79" s="21">
        <v>18</v>
      </c>
      <c r="E79" s="21">
        <v>21806868.460000001</v>
      </c>
      <c r="F79" s="21">
        <v>52</v>
      </c>
      <c r="G79" s="21">
        <v>7908277.5099999998</v>
      </c>
      <c r="H79" s="21">
        <v>47</v>
      </c>
      <c r="I79" s="21">
        <v>4563429.0999999996</v>
      </c>
      <c r="J79" s="21">
        <v>101</v>
      </c>
      <c r="K79" s="21">
        <v>9401504.3499999996</v>
      </c>
      <c r="L79" s="21">
        <f t="shared" si="0"/>
        <v>218</v>
      </c>
      <c r="M79" s="21">
        <f t="shared" si="1"/>
        <v>43680079.420000002</v>
      </c>
      <c r="N79" s="21">
        <v>52</v>
      </c>
      <c r="O79" s="21">
        <v>16799089</v>
      </c>
      <c r="P79" s="21">
        <v>17</v>
      </c>
      <c r="Q79" s="21">
        <v>32558802.5</v>
      </c>
      <c r="R79" s="21">
        <f t="shared" si="9"/>
        <v>69</v>
      </c>
      <c r="S79" s="21">
        <f t="shared" si="10"/>
        <v>49357891.5</v>
      </c>
      <c r="T79" s="21">
        <f t="shared" si="3"/>
        <v>287</v>
      </c>
      <c r="U79" s="21">
        <f t="shared" si="4"/>
        <v>93037970.920000002</v>
      </c>
      <c r="V79" s="11"/>
    </row>
    <row r="80" spans="1:22" s="5" customFormat="1" x14ac:dyDescent="0.2">
      <c r="A80" s="17">
        <v>73</v>
      </c>
      <c r="B80" s="30" t="s">
        <v>204</v>
      </c>
      <c r="C80" s="1" t="s">
        <v>205</v>
      </c>
      <c r="D80" s="22">
        <v>17</v>
      </c>
      <c r="E80" s="22">
        <v>3137384</v>
      </c>
      <c r="F80" s="22">
        <v>8</v>
      </c>
      <c r="G80" s="22">
        <v>450211.43</v>
      </c>
      <c r="H80" s="22">
        <v>4</v>
      </c>
      <c r="I80" s="22">
        <v>13071964.039999999</v>
      </c>
      <c r="J80" s="22">
        <v>36</v>
      </c>
      <c r="K80" s="22">
        <v>29858947.579999998</v>
      </c>
      <c r="L80" s="20">
        <f t="shared" si="0"/>
        <v>65</v>
      </c>
      <c r="M80" s="20">
        <f t="shared" si="1"/>
        <v>46518507.049999997</v>
      </c>
      <c r="N80" s="22">
        <v>6</v>
      </c>
      <c r="O80" s="22">
        <v>29359670</v>
      </c>
      <c r="P80" s="22">
        <v>5</v>
      </c>
      <c r="Q80" s="22">
        <v>17110650</v>
      </c>
      <c r="R80" s="20">
        <f t="shared" si="9"/>
        <v>11</v>
      </c>
      <c r="S80" s="20">
        <f t="shared" si="10"/>
        <v>46470320</v>
      </c>
      <c r="T80" s="20">
        <f t="shared" si="3"/>
        <v>76</v>
      </c>
      <c r="U80" s="20">
        <f t="shared" si="4"/>
        <v>92988827.049999997</v>
      </c>
      <c r="V80" s="11"/>
    </row>
    <row r="81" spans="1:22" s="5" customFormat="1" x14ac:dyDescent="0.2">
      <c r="A81" s="14">
        <v>74</v>
      </c>
      <c r="B81" s="29" t="s">
        <v>142</v>
      </c>
      <c r="C81" s="16" t="s">
        <v>143</v>
      </c>
      <c r="D81" s="21">
        <v>113</v>
      </c>
      <c r="E81" s="21">
        <v>3632646.91</v>
      </c>
      <c r="F81" s="21">
        <v>837</v>
      </c>
      <c r="G81" s="21">
        <v>26902194.539999999</v>
      </c>
      <c r="H81" s="21">
        <v>531</v>
      </c>
      <c r="I81" s="21">
        <v>7654488.6900000004</v>
      </c>
      <c r="J81" s="21">
        <v>1284</v>
      </c>
      <c r="K81" s="21">
        <v>10236713.550000001</v>
      </c>
      <c r="L81" s="21">
        <f t="shared" si="0"/>
        <v>2765</v>
      </c>
      <c r="M81" s="21">
        <f t="shared" si="1"/>
        <v>48426043.689999998</v>
      </c>
      <c r="N81" s="21">
        <v>434</v>
      </c>
      <c r="O81" s="21">
        <v>32366204.600000001</v>
      </c>
      <c r="P81" s="21">
        <v>73</v>
      </c>
      <c r="Q81" s="21">
        <v>6550365.6699999999</v>
      </c>
      <c r="R81" s="21">
        <f t="shared" si="9"/>
        <v>507</v>
      </c>
      <c r="S81" s="21">
        <f t="shared" si="10"/>
        <v>38916570.270000003</v>
      </c>
      <c r="T81" s="21">
        <f t="shared" si="3"/>
        <v>3272</v>
      </c>
      <c r="U81" s="21">
        <f t="shared" si="4"/>
        <v>87342613.960000008</v>
      </c>
      <c r="V81" s="11"/>
    </row>
    <row r="82" spans="1:22" s="5" customFormat="1" x14ac:dyDescent="0.2">
      <c r="A82" s="17">
        <v>75</v>
      </c>
      <c r="B82" s="30" t="s">
        <v>164</v>
      </c>
      <c r="C82" s="1" t="s">
        <v>165</v>
      </c>
      <c r="D82" s="22">
        <v>151</v>
      </c>
      <c r="E82" s="22">
        <v>29497829.710000001</v>
      </c>
      <c r="F82" s="22">
        <v>68</v>
      </c>
      <c r="G82" s="22">
        <v>4057754.59</v>
      </c>
      <c r="H82" s="22">
        <v>19</v>
      </c>
      <c r="I82" s="22">
        <v>2325730.04</v>
      </c>
      <c r="J82" s="22">
        <v>100</v>
      </c>
      <c r="K82" s="22">
        <v>5853326.5999999996</v>
      </c>
      <c r="L82" s="20">
        <f t="shared" si="0"/>
        <v>338</v>
      </c>
      <c r="M82" s="20">
        <f t="shared" si="1"/>
        <v>41734640.939999998</v>
      </c>
      <c r="N82" s="22">
        <v>10</v>
      </c>
      <c r="O82" s="22">
        <v>472907.98</v>
      </c>
      <c r="P82" s="22">
        <v>16</v>
      </c>
      <c r="Q82" s="22">
        <v>34459448.57</v>
      </c>
      <c r="R82" s="20">
        <f t="shared" si="9"/>
        <v>26</v>
      </c>
      <c r="S82" s="20">
        <f t="shared" si="10"/>
        <v>34932356.549999997</v>
      </c>
      <c r="T82" s="20">
        <f t="shared" si="3"/>
        <v>364</v>
      </c>
      <c r="U82" s="20">
        <f t="shared" si="4"/>
        <v>76666997.489999995</v>
      </c>
      <c r="V82" s="11"/>
    </row>
    <row r="83" spans="1:22" s="5" customFormat="1" x14ac:dyDescent="0.2">
      <c r="A83" s="14">
        <v>76</v>
      </c>
      <c r="B83" s="29" t="s">
        <v>140</v>
      </c>
      <c r="C83" s="16" t="s">
        <v>141</v>
      </c>
      <c r="D83" s="21">
        <v>1</v>
      </c>
      <c r="E83" s="21">
        <v>60</v>
      </c>
      <c r="F83" s="21"/>
      <c r="G83" s="21"/>
      <c r="H83" s="21">
        <v>11</v>
      </c>
      <c r="I83" s="21">
        <v>7686864.2699999996</v>
      </c>
      <c r="J83" s="21">
        <v>46</v>
      </c>
      <c r="K83" s="21">
        <v>2083161</v>
      </c>
      <c r="L83" s="21">
        <f t="shared" si="0"/>
        <v>58</v>
      </c>
      <c r="M83" s="21">
        <f t="shared" si="1"/>
        <v>9770085.2699999996</v>
      </c>
      <c r="N83" s="21">
        <v>3</v>
      </c>
      <c r="O83" s="21">
        <v>41000000</v>
      </c>
      <c r="P83" s="21">
        <v>2</v>
      </c>
      <c r="Q83" s="21">
        <v>22012000</v>
      </c>
      <c r="R83" s="21">
        <f t="shared" si="9"/>
        <v>5</v>
      </c>
      <c r="S83" s="21">
        <f t="shared" si="10"/>
        <v>63012000</v>
      </c>
      <c r="T83" s="21">
        <f t="shared" si="3"/>
        <v>63</v>
      </c>
      <c r="U83" s="21">
        <f t="shared" si="4"/>
        <v>72782085.269999996</v>
      </c>
      <c r="V83" s="11"/>
    </row>
    <row r="84" spans="1:22" s="5" customFormat="1" x14ac:dyDescent="0.2">
      <c r="A84" s="17">
        <v>77</v>
      </c>
      <c r="B84" s="30" t="s">
        <v>120</v>
      </c>
      <c r="C84" s="1" t="s">
        <v>121</v>
      </c>
      <c r="D84" s="22">
        <v>13</v>
      </c>
      <c r="E84" s="22">
        <v>2139852.2200000002</v>
      </c>
      <c r="F84" s="22">
        <v>25</v>
      </c>
      <c r="G84" s="22">
        <v>5283797.7300000004</v>
      </c>
      <c r="H84" s="22">
        <v>177</v>
      </c>
      <c r="I84" s="22">
        <v>17002826.760000002</v>
      </c>
      <c r="J84" s="22">
        <v>567</v>
      </c>
      <c r="K84" s="22">
        <v>21437775.829999998</v>
      </c>
      <c r="L84" s="20">
        <f t="shared" si="0"/>
        <v>782</v>
      </c>
      <c r="M84" s="20">
        <f t="shared" si="1"/>
        <v>45864252.539999999</v>
      </c>
      <c r="N84" s="22">
        <v>116</v>
      </c>
      <c r="O84" s="22">
        <v>15418357.199999999</v>
      </c>
      <c r="P84" s="22">
        <v>47</v>
      </c>
      <c r="Q84" s="22">
        <v>7884044.7999999998</v>
      </c>
      <c r="R84" s="20">
        <f t="shared" si="9"/>
        <v>163</v>
      </c>
      <c r="S84" s="20">
        <f t="shared" si="10"/>
        <v>23302402</v>
      </c>
      <c r="T84" s="20">
        <f t="shared" si="3"/>
        <v>945</v>
      </c>
      <c r="U84" s="20">
        <f t="shared" si="4"/>
        <v>69166654.539999992</v>
      </c>
      <c r="V84" s="11"/>
    </row>
    <row r="85" spans="1:22" s="5" customFormat="1" x14ac:dyDescent="0.2">
      <c r="A85" s="14">
        <v>78</v>
      </c>
      <c r="B85" s="15" t="s">
        <v>206</v>
      </c>
      <c r="C85" s="16" t="s">
        <v>207</v>
      </c>
      <c r="D85" s="21">
        <v>1</v>
      </c>
      <c r="E85" s="21">
        <v>9000000</v>
      </c>
      <c r="F85" s="21">
        <v>14</v>
      </c>
      <c r="G85" s="21">
        <v>2994001.05</v>
      </c>
      <c r="H85" s="21">
        <v>5</v>
      </c>
      <c r="I85" s="21">
        <v>11187325.34</v>
      </c>
      <c r="J85" s="21">
        <v>38</v>
      </c>
      <c r="K85" s="21">
        <v>8012628.6500000004</v>
      </c>
      <c r="L85" s="21">
        <f t="shared" si="0"/>
        <v>58</v>
      </c>
      <c r="M85" s="21">
        <f t="shared" si="1"/>
        <v>31193955.039999999</v>
      </c>
      <c r="N85" s="21">
        <v>3</v>
      </c>
      <c r="O85" s="21">
        <v>15000000</v>
      </c>
      <c r="P85" s="21">
        <v>3</v>
      </c>
      <c r="Q85" s="21">
        <v>20000000</v>
      </c>
      <c r="R85" s="21">
        <f t="shared" si="9"/>
        <v>6</v>
      </c>
      <c r="S85" s="21">
        <f t="shared" si="10"/>
        <v>35000000</v>
      </c>
      <c r="T85" s="21">
        <f t="shared" si="3"/>
        <v>64</v>
      </c>
      <c r="U85" s="21">
        <f t="shared" si="4"/>
        <v>66193955.039999999</v>
      </c>
      <c r="V85" s="11"/>
    </row>
    <row r="86" spans="1:22" s="5" customFormat="1" x14ac:dyDescent="0.2">
      <c r="A86" s="17">
        <v>79</v>
      </c>
      <c r="B86" s="30" t="s">
        <v>156</v>
      </c>
      <c r="C86" s="1" t="s">
        <v>157</v>
      </c>
      <c r="D86" s="22">
        <v>9</v>
      </c>
      <c r="E86" s="22">
        <v>975871.25</v>
      </c>
      <c r="F86" s="22">
        <v>112</v>
      </c>
      <c r="G86" s="22">
        <v>11249572.789999999</v>
      </c>
      <c r="H86" s="22">
        <v>239</v>
      </c>
      <c r="I86" s="22">
        <v>4070433.45</v>
      </c>
      <c r="J86" s="22">
        <v>1297</v>
      </c>
      <c r="K86" s="22">
        <v>17485433.91</v>
      </c>
      <c r="L86" s="20">
        <f t="shared" si="0"/>
        <v>1657</v>
      </c>
      <c r="M86" s="20">
        <f t="shared" si="1"/>
        <v>33781311.399999999</v>
      </c>
      <c r="N86" s="22">
        <v>988</v>
      </c>
      <c r="O86" s="22">
        <v>27733703</v>
      </c>
      <c r="P86" s="22">
        <v>149</v>
      </c>
      <c r="Q86" s="22">
        <v>4047515.01</v>
      </c>
      <c r="R86" s="20">
        <f t="shared" si="9"/>
        <v>1137</v>
      </c>
      <c r="S86" s="20">
        <f t="shared" si="10"/>
        <v>31781218.009999998</v>
      </c>
      <c r="T86" s="20">
        <f t="shared" si="3"/>
        <v>2794</v>
      </c>
      <c r="U86" s="20">
        <f t="shared" si="4"/>
        <v>65562529.409999996</v>
      </c>
      <c r="V86" s="11"/>
    </row>
    <row r="87" spans="1:22" s="5" customFormat="1" x14ac:dyDescent="0.2">
      <c r="A87" s="14">
        <v>80</v>
      </c>
      <c r="B87" s="29" t="s">
        <v>186</v>
      </c>
      <c r="C87" s="16" t="s">
        <v>323</v>
      </c>
      <c r="D87" s="21">
        <v>6</v>
      </c>
      <c r="E87" s="21">
        <v>521709.33</v>
      </c>
      <c r="F87" s="21">
        <v>56</v>
      </c>
      <c r="G87" s="21">
        <v>4137878.43</v>
      </c>
      <c r="H87" s="21">
        <v>336</v>
      </c>
      <c r="I87" s="21">
        <v>5056487.13</v>
      </c>
      <c r="J87" s="21">
        <v>605</v>
      </c>
      <c r="K87" s="21">
        <v>12090079.529999999</v>
      </c>
      <c r="L87" s="21">
        <f t="shared" si="0"/>
        <v>1003</v>
      </c>
      <c r="M87" s="21">
        <f t="shared" si="1"/>
        <v>21806154.420000002</v>
      </c>
      <c r="N87" s="21">
        <v>556</v>
      </c>
      <c r="O87" s="21">
        <v>16146405.300000001</v>
      </c>
      <c r="P87" s="21">
        <v>126</v>
      </c>
      <c r="Q87" s="21">
        <v>5497008.6299999999</v>
      </c>
      <c r="R87" s="21">
        <f t="shared" si="9"/>
        <v>682</v>
      </c>
      <c r="S87" s="21">
        <f t="shared" si="10"/>
        <v>21643413.93</v>
      </c>
      <c r="T87" s="21">
        <f t="shared" si="3"/>
        <v>1685</v>
      </c>
      <c r="U87" s="21">
        <f t="shared" si="4"/>
        <v>43449568.350000001</v>
      </c>
      <c r="V87" s="11"/>
    </row>
    <row r="88" spans="1:22" s="5" customFormat="1" x14ac:dyDescent="0.2">
      <c r="A88" s="17">
        <v>81</v>
      </c>
      <c r="B88" s="30" t="s">
        <v>214</v>
      </c>
      <c r="C88" s="1" t="s">
        <v>215</v>
      </c>
      <c r="D88" s="22">
        <v>4</v>
      </c>
      <c r="E88" s="22">
        <v>288657.53000000003</v>
      </c>
      <c r="F88" s="22">
        <v>160</v>
      </c>
      <c r="G88" s="22">
        <v>15894172.189999999</v>
      </c>
      <c r="H88" s="22">
        <v>44</v>
      </c>
      <c r="I88" s="22">
        <v>489942.87</v>
      </c>
      <c r="J88" s="22">
        <v>261</v>
      </c>
      <c r="K88" s="22">
        <v>4174239.51</v>
      </c>
      <c r="L88" s="20">
        <f t="shared" si="0"/>
        <v>469</v>
      </c>
      <c r="M88" s="20">
        <f t="shared" si="1"/>
        <v>20847012.099999998</v>
      </c>
      <c r="N88" s="22">
        <v>393</v>
      </c>
      <c r="O88" s="22">
        <v>20197247.859999999</v>
      </c>
      <c r="P88" s="22">
        <v>49</v>
      </c>
      <c r="Q88" s="22">
        <v>937522.61</v>
      </c>
      <c r="R88" s="20">
        <f t="shared" si="9"/>
        <v>442</v>
      </c>
      <c r="S88" s="20">
        <f t="shared" si="10"/>
        <v>21134770.469999999</v>
      </c>
      <c r="T88" s="20">
        <f t="shared" si="3"/>
        <v>911</v>
      </c>
      <c r="U88" s="20">
        <f t="shared" si="4"/>
        <v>41981782.569999993</v>
      </c>
      <c r="V88" s="11"/>
    </row>
    <row r="89" spans="1:22" s="5" customFormat="1" x14ac:dyDescent="0.2">
      <c r="A89" s="14">
        <v>82</v>
      </c>
      <c r="B89" s="29" t="s">
        <v>176</v>
      </c>
      <c r="C89" s="16" t="s">
        <v>177</v>
      </c>
      <c r="D89" s="21">
        <v>35</v>
      </c>
      <c r="E89" s="21">
        <v>5278463.54</v>
      </c>
      <c r="F89" s="21">
        <v>55</v>
      </c>
      <c r="G89" s="21">
        <v>4585076.28</v>
      </c>
      <c r="H89" s="21">
        <v>641</v>
      </c>
      <c r="I89" s="21">
        <v>1898642.45</v>
      </c>
      <c r="J89" s="21">
        <v>3793</v>
      </c>
      <c r="K89" s="21">
        <v>10722052.039999999</v>
      </c>
      <c r="L89" s="21">
        <f t="shared" si="0"/>
        <v>4524</v>
      </c>
      <c r="M89" s="21">
        <f t="shared" si="1"/>
        <v>22484234.309999999</v>
      </c>
      <c r="N89" s="21">
        <v>927</v>
      </c>
      <c r="O89" s="21">
        <v>13713973.67</v>
      </c>
      <c r="P89" s="21">
        <v>91</v>
      </c>
      <c r="Q89" s="21">
        <v>5563755.0300000003</v>
      </c>
      <c r="R89" s="21">
        <f t="shared" ref="R89:R160" si="19">N89+P89</f>
        <v>1018</v>
      </c>
      <c r="S89" s="21">
        <f t="shared" ref="S89:S160" si="20">O89+Q89</f>
        <v>19277728.699999999</v>
      </c>
      <c r="T89" s="21">
        <f t="shared" si="3"/>
        <v>5542</v>
      </c>
      <c r="U89" s="21">
        <f t="shared" si="4"/>
        <v>41761963.009999998</v>
      </c>
      <c r="V89" s="11"/>
    </row>
    <row r="90" spans="1:22" s="5" customFormat="1" x14ac:dyDescent="0.2">
      <c r="A90" s="17">
        <v>83</v>
      </c>
      <c r="B90" s="30" t="s">
        <v>189</v>
      </c>
      <c r="C90" s="1" t="s">
        <v>190</v>
      </c>
      <c r="D90" s="22">
        <v>34</v>
      </c>
      <c r="E90" s="22">
        <v>4298437.42</v>
      </c>
      <c r="F90" s="22">
        <v>18</v>
      </c>
      <c r="G90" s="22">
        <v>1670189.32</v>
      </c>
      <c r="H90" s="22">
        <v>188</v>
      </c>
      <c r="I90" s="22">
        <v>3490455.16</v>
      </c>
      <c r="J90" s="22">
        <v>253</v>
      </c>
      <c r="K90" s="22">
        <v>17243147.41</v>
      </c>
      <c r="L90" s="20">
        <f t="shared" si="0"/>
        <v>493</v>
      </c>
      <c r="M90" s="20">
        <f t="shared" si="1"/>
        <v>26702229.310000002</v>
      </c>
      <c r="N90" s="22">
        <v>5</v>
      </c>
      <c r="O90" s="22">
        <v>10109660</v>
      </c>
      <c r="P90" s="22"/>
      <c r="Q90" s="22"/>
      <c r="R90" s="20">
        <f t="shared" si="19"/>
        <v>5</v>
      </c>
      <c r="S90" s="20">
        <f t="shared" si="20"/>
        <v>10109660</v>
      </c>
      <c r="T90" s="20">
        <f t="shared" si="3"/>
        <v>498</v>
      </c>
      <c r="U90" s="20">
        <f t="shared" si="4"/>
        <v>36811889.310000002</v>
      </c>
      <c r="V90" s="11"/>
    </row>
    <row r="91" spans="1:22" s="5" customFormat="1" x14ac:dyDescent="0.2">
      <c r="A91" s="14">
        <v>84</v>
      </c>
      <c r="B91" s="29" t="s">
        <v>202</v>
      </c>
      <c r="C91" s="16" t="s">
        <v>203</v>
      </c>
      <c r="D91" s="21">
        <v>1</v>
      </c>
      <c r="E91" s="21">
        <v>2630</v>
      </c>
      <c r="F91" s="21">
        <v>163</v>
      </c>
      <c r="G91" s="21">
        <v>7496185.6449999996</v>
      </c>
      <c r="H91" s="21">
        <v>152</v>
      </c>
      <c r="I91" s="21">
        <v>1624350.88</v>
      </c>
      <c r="J91" s="21">
        <v>997</v>
      </c>
      <c r="K91" s="21">
        <v>9406562.0600000005</v>
      </c>
      <c r="L91" s="21">
        <f t="shared" si="0"/>
        <v>1313</v>
      </c>
      <c r="M91" s="21">
        <f t="shared" si="1"/>
        <v>18529728.585000001</v>
      </c>
      <c r="N91" s="21">
        <v>284</v>
      </c>
      <c r="O91" s="21">
        <v>16147471.01</v>
      </c>
      <c r="P91" s="21">
        <v>14</v>
      </c>
      <c r="Q91" s="21">
        <v>874625.43</v>
      </c>
      <c r="R91" s="21">
        <f t="shared" si="19"/>
        <v>298</v>
      </c>
      <c r="S91" s="21">
        <f t="shared" si="20"/>
        <v>17022096.440000001</v>
      </c>
      <c r="T91" s="21">
        <f t="shared" si="3"/>
        <v>1611</v>
      </c>
      <c r="U91" s="21">
        <f t="shared" si="4"/>
        <v>35551825.025000006</v>
      </c>
      <c r="V91" s="11"/>
    </row>
    <row r="92" spans="1:22" s="5" customFormat="1" x14ac:dyDescent="0.2">
      <c r="A92" s="17">
        <v>85</v>
      </c>
      <c r="B92" s="30" t="s">
        <v>182</v>
      </c>
      <c r="C92" s="1" t="s">
        <v>183</v>
      </c>
      <c r="D92" s="22">
        <v>6</v>
      </c>
      <c r="E92" s="22">
        <v>566916.12</v>
      </c>
      <c r="F92" s="22">
        <v>54</v>
      </c>
      <c r="G92" s="22">
        <v>5693903.7000000002</v>
      </c>
      <c r="H92" s="22">
        <v>125</v>
      </c>
      <c r="I92" s="22">
        <v>2026540.13</v>
      </c>
      <c r="J92" s="22">
        <v>1269</v>
      </c>
      <c r="K92" s="22">
        <v>10277577.050000001</v>
      </c>
      <c r="L92" s="20">
        <f t="shared" si="0"/>
        <v>1454</v>
      </c>
      <c r="M92" s="20">
        <f t="shared" si="1"/>
        <v>18564937</v>
      </c>
      <c r="N92" s="22">
        <v>844</v>
      </c>
      <c r="O92" s="22">
        <v>15123204.810000001</v>
      </c>
      <c r="P92" s="22">
        <v>220</v>
      </c>
      <c r="Q92" s="22">
        <v>1744520.85</v>
      </c>
      <c r="R92" s="20">
        <f t="shared" si="19"/>
        <v>1064</v>
      </c>
      <c r="S92" s="20">
        <f t="shared" si="20"/>
        <v>16867725.66</v>
      </c>
      <c r="T92" s="20">
        <f t="shared" si="3"/>
        <v>2518</v>
      </c>
      <c r="U92" s="20">
        <f t="shared" si="4"/>
        <v>35432662.659999996</v>
      </c>
      <c r="V92" s="11"/>
    </row>
    <row r="93" spans="1:22" s="5" customFormat="1" x14ac:dyDescent="0.2">
      <c r="A93" s="14">
        <v>86</v>
      </c>
      <c r="B93" s="15" t="s">
        <v>166</v>
      </c>
      <c r="C93" s="16" t="s">
        <v>167</v>
      </c>
      <c r="D93" s="21">
        <v>2</v>
      </c>
      <c r="E93" s="21">
        <v>208873.09</v>
      </c>
      <c r="F93" s="21">
        <v>47</v>
      </c>
      <c r="G93" s="21">
        <v>3162952.82</v>
      </c>
      <c r="H93" s="21">
        <v>74</v>
      </c>
      <c r="I93" s="21">
        <v>9667810.0800000001</v>
      </c>
      <c r="J93" s="21">
        <v>214</v>
      </c>
      <c r="K93" s="21">
        <v>8693772.4199999999</v>
      </c>
      <c r="L93" s="21">
        <f t="shared" ref="L93:L160" si="21">D93+F93+H93+J93</f>
        <v>337</v>
      </c>
      <c r="M93" s="21">
        <f t="shared" ref="M93:M160" si="22">E93+G93+I93+K93</f>
        <v>21733408.41</v>
      </c>
      <c r="N93" s="21">
        <v>89</v>
      </c>
      <c r="O93" s="21">
        <v>6637485</v>
      </c>
      <c r="P93" s="21">
        <v>21</v>
      </c>
      <c r="Q93" s="21">
        <v>4640600</v>
      </c>
      <c r="R93" s="21">
        <f t="shared" si="19"/>
        <v>110</v>
      </c>
      <c r="S93" s="21">
        <f t="shared" si="20"/>
        <v>11278085</v>
      </c>
      <c r="T93" s="21">
        <f t="shared" ref="T93:T160" si="23">L93+R93</f>
        <v>447</v>
      </c>
      <c r="U93" s="21">
        <f t="shared" ref="U93:U160" si="24">M93+S93</f>
        <v>33011493.41</v>
      </c>
      <c r="V93" s="11"/>
    </row>
    <row r="94" spans="1:22" s="5" customFormat="1" x14ac:dyDescent="0.2">
      <c r="A94" s="17">
        <v>87</v>
      </c>
      <c r="B94" s="30" t="s">
        <v>250</v>
      </c>
      <c r="C94" s="1" t="s">
        <v>343</v>
      </c>
      <c r="D94" s="22"/>
      <c r="E94" s="22"/>
      <c r="F94" s="22"/>
      <c r="G94" s="22"/>
      <c r="H94" s="22">
        <v>1783</v>
      </c>
      <c r="I94" s="22">
        <v>1177299.44</v>
      </c>
      <c r="J94" s="22">
        <v>3554</v>
      </c>
      <c r="K94" s="22">
        <v>4712919.3600000003</v>
      </c>
      <c r="L94" s="20">
        <f t="shared" si="21"/>
        <v>5337</v>
      </c>
      <c r="M94" s="20">
        <f t="shared" si="22"/>
        <v>5890218.8000000007</v>
      </c>
      <c r="N94" s="22">
        <v>1157</v>
      </c>
      <c r="O94" s="22">
        <v>14472610.050000001</v>
      </c>
      <c r="P94" s="22">
        <v>77</v>
      </c>
      <c r="Q94" s="22">
        <v>10941249.16</v>
      </c>
      <c r="R94" s="20">
        <f t="shared" si="19"/>
        <v>1234</v>
      </c>
      <c r="S94" s="20">
        <f t="shared" si="20"/>
        <v>25413859.210000001</v>
      </c>
      <c r="T94" s="20">
        <f t="shared" si="23"/>
        <v>6571</v>
      </c>
      <c r="U94" s="20">
        <f t="shared" si="24"/>
        <v>31304078.010000002</v>
      </c>
      <c r="V94" s="11"/>
    </row>
    <row r="95" spans="1:22" s="5" customFormat="1" x14ac:dyDescent="0.2">
      <c r="A95" s="14">
        <v>88</v>
      </c>
      <c r="B95" s="29" t="s">
        <v>170</v>
      </c>
      <c r="C95" s="16" t="s">
        <v>171</v>
      </c>
      <c r="D95" s="21">
        <v>5</v>
      </c>
      <c r="E95" s="21">
        <v>7265357.4400000004</v>
      </c>
      <c r="F95" s="21">
        <v>13</v>
      </c>
      <c r="G95" s="21">
        <v>5508296.5500999996</v>
      </c>
      <c r="H95" s="21">
        <v>9</v>
      </c>
      <c r="I95" s="21">
        <v>64904.14</v>
      </c>
      <c r="J95" s="21">
        <v>47</v>
      </c>
      <c r="K95" s="21">
        <v>2110899.62</v>
      </c>
      <c r="L95" s="21">
        <f t="shared" si="21"/>
        <v>74</v>
      </c>
      <c r="M95" s="21">
        <f t="shared" si="22"/>
        <v>14949457.750100002</v>
      </c>
      <c r="N95" s="21">
        <v>1</v>
      </c>
      <c r="O95" s="21">
        <v>2199800</v>
      </c>
      <c r="P95" s="21">
        <v>2</v>
      </c>
      <c r="Q95" s="21">
        <v>12210600</v>
      </c>
      <c r="R95" s="21">
        <f t="shared" si="19"/>
        <v>3</v>
      </c>
      <c r="S95" s="21">
        <f t="shared" si="20"/>
        <v>14410400</v>
      </c>
      <c r="T95" s="21">
        <f t="shared" si="23"/>
        <v>77</v>
      </c>
      <c r="U95" s="21">
        <f t="shared" si="24"/>
        <v>29359857.750100002</v>
      </c>
      <c r="V95" s="11"/>
    </row>
    <row r="96" spans="1:22" s="5" customFormat="1" x14ac:dyDescent="0.2">
      <c r="A96" s="17">
        <v>89</v>
      </c>
      <c r="B96" s="30" t="s">
        <v>172</v>
      </c>
      <c r="C96" s="1" t="s">
        <v>173</v>
      </c>
      <c r="D96" s="22"/>
      <c r="E96" s="22"/>
      <c r="F96" s="22"/>
      <c r="G96" s="22"/>
      <c r="H96" s="22">
        <v>32</v>
      </c>
      <c r="I96" s="22">
        <v>221963.51999999999</v>
      </c>
      <c r="J96" s="22">
        <v>320</v>
      </c>
      <c r="K96" s="22">
        <v>12736876.17</v>
      </c>
      <c r="L96" s="20">
        <f t="shared" si="21"/>
        <v>352</v>
      </c>
      <c r="M96" s="20">
        <f t="shared" si="22"/>
        <v>12958839.689999999</v>
      </c>
      <c r="N96" s="22">
        <v>9</v>
      </c>
      <c r="O96" s="22">
        <v>12584001.050000001</v>
      </c>
      <c r="P96" s="22">
        <v>1</v>
      </c>
      <c r="Q96" s="22">
        <v>15109.29</v>
      </c>
      <c r="R96" s="20">
        <f t="shared" si="19"/>
        <v>10</v>
      </c>
      <c r="S96" s="20">
        <f t="shared" si="20"/>
        <v>12599110.34</v>
      </c>
      <c r="T96" s="20">
        <f t="shared" si="23"/>
        <v>362</v>
      </c>
      <c r="U96" s="20">
        <f t="shared" si="24"/>
        <v>25557950.030000001</v>
      </c>
      <c r="V96" s="11"/>
    </row>
    <row r="97" spans="1:22" s="5" customFormat="1" x14ac:dyDescent="0.2">
      <c r="A97" s="14">
        <v>90</v>
      </c>
      <c r="B97" s="29" t="s">
        <v>196</v>
      </c>
      <c r="C97" s="16" t="s">
        <v>197</v>
      </c>
      <c r="D97" s="21">
        <v>1</v>
      </c>
      <c r="E97" s="21">
        <v>2382</v>
      </c>
      <c r="F97" s="21">
        <v>83</v>
      </c>
      <c r="G97" s="21">
        <v>2020308.74</v>
      </c>
      <c r="H97" s="21">
        <v>1583</v>
      </c>
      <c r="I97" s="21">
        <v>1468383.15</v>
      </c>
      <c r="J97" s="21">
        <v>3443</v>
      </c>
      <c r="K97" s="21">
        <v>5744335.6600000001</v>
      </c>
      <c r="L97" s="21">
        <f t="shared" si="21"/>
        <v>5110</v>
      </c>
      <c r="M97" s="21">
        <f t="shared" si="22"/>
        <v>9235409.5500000007</v>
      </c>
      <c r="N97" s="21">
        <v>838</v>
      </c>
      <c r="O97" s="21">
        <v>10905920.369999999</v>
      </c>
      <c r="P97" s="21">
        <v>47</v>
      </c>
      <c r="Q97" s="21">
        <v>4658447.2699999996</v>
      </c>
      <c r="R97" s="21">
        <f t="shared" si="19"/>
        <v>885</v>
      </c>
      <c r="S97" s="21">
        <f t="shared" si="20"/>
        <v>15564367.639999999</v>
      </c>
      <c r="T97" s="21">
        <f t="shared" si="23"/>
        <v>5995</v>
      </c>
      <c r="U97" s="21">
        <f t="shared" si="24"/>
        <v>24799777.189999998</v>
      </c>
      <c r="V97" s="11"/>
    </row>
    <row r="98" spans="1:22" s="5" customFormat="1" x14ac:dyDescent="0.2">
      <c r="A98" s="17">
        <v>91</v>
      </c>
      <c r="B98" s="30" t="s">
        <v>138</v>
      </c>
      <c r="C98" s="1" t="s">
        <v>139</v>
      </c>
      <c r="D98" s="22">
        <v>1</v>
      </c>
      <c r="E98" s="22">
        <v>87527.03</v>
      </c>
      <c r="F98" s="22"/>
      <c r="G98" s="22"/>
      <c r="H98" s="22">
        <v>124</v>
      </c>
      <c r="I98" s="22">
        <v>13471419.16</v>
      </c>
      <c r="J98" s="22">
        <v>133</v>
      </c>
      <c r="K98" s="22">
        <v>10786651.67</v>
      </c>
      <c r="L98" s="20">
        <f t="shared" si="21"/>
        <v>258</v>
      </c>
      <c r="M98" s="20">
        <f t="shared" si="22"/>
        <v>24345597.859999999</v>
      </c>
      <c r="N98" s="22">
        <v>1</v>
      </c>
      <c r="O98" s="22">
        <v>755.29</v>
      </c>
      <c r="P98" s="22">
        <v>1</v>
      </c>
      <c r="Q98" s="22">
        <v>755.62</v>
      </c>
      <c r="R98" s="20">
        <f t="shared" si="19"/>
        <v>2</v>
      </c>
      <c r="S98" s="20">
        <f t="shared" si="20"/>
        <v>1510.9099999999999</v>
      </c>
      <c r="T98" s="20">
        <f t="shared" si="23"/>
        <v>260</v>
      </c>
      <c r="U98" s="20">
        <f t="shared" si="24"/>
        <v>24347108.77</v>
      </c>
      <c r="V98" s="11"/>
    </row>
    <row r="99" spans="1:22" s="5" customFormat="1" x14ac:dyDescent="0.2">
      <c r="A99" s="14">
        <v>92</v>
      </c>
      <c r="B99" s="29" t="s">
        <v>180</v>
      </c>
      <c r="C99" s="16" t="s">
        <v>181</v>
      </c>
      <c r="D99" s="21"/>
      <c r="E99" s="21"/>
      <c r="F99" s="21">
        <v>1</v>
      </c>
      <c r="G99" s="21">
        <v>75000</v>
      </c>
      <c r="H99" s="21">
        <v>77</v>
      </c>
      <c r="I99" s="21">
        <v>363353.86</v>
      </c>
      <c r="J99" s="21">
        <v>144</v>
      </c>
      <c r="K99" s="21">
        <v>13095007.83</v>
      </c>
      <c r="L99" s="21">
        <f t="shared" si="21"/>
        <v>222</v>
      </c>
      <c r="M99" s="21">
        <f t="shared" si="22"/>
        <v>13533361.689999999</v>
      </c>
      <c r="N99" s="21">
        <v>2</v>
      </c>
      <c r="O99" s="21">
        <v>10004526.77</v>
      </c>
      <c r="P99" s="21">
        <v>1</v>
      </c>
      <c r="Q99" s="21">
        <v>4534.5600000000004</v>
      </c>
      <c r="R99" s="21">
        <f t="shared" si="19"/>
        <v>3</v>
      </c>
      <c r="S99" s="21">
        <f t="shared" si="20"/>
        <v>10009061.33</v>
      </c>
      <c r="T99" s="21">
        <f t="shared" si="23"/>
        <v>225</v>
      </c>
      <c r="U99" s="21">
        <f t="shared" si="24"/>
        <v>23542423.02</v>
      </c>
      <c r="V99" s="11"/>
    </row>
    <row r="100" spans="1:22" s="5" customFormat="1" x14ac:dyDescent="0.2">
      <c r="A100" s="17">
        <v>93</v>
      </c>
      <c r="B100" s="30" t="s">
        <v>198</v>
      </c>
      <c r="C100" s="1" t="s">
        <v>199</v>
      </c>
      <c r="D100" s="22"/>
      <c r="E100" s="22"/>
      <c r="F100" s="22">
        <v>5</v>
      </c>
      <c r="G100" s="22">
        <v>404799.51</v>
      </c>
      <c r="H100" s="22">
        <v>2895</v>
      </c>
      <c r="I100" s="22">
        <v>2844980.23</v>
      </c>
      <c r="J100" s="22">
        <v>6383</v>
      </c>
      <c r="K100" s="22">
        <v>8820523.9199999999</v>
      </c>
      <c r="L100" s="20">
        <f t="shared" si="21"/>
        <v>9283</v>
      </c>
      <c r="M100" s="20">
        <f t="shared" si="22"/>
        <v>12070303.66</v>
      </c>
      <c r="N100" s="22">
        <v>808</v>
      </c>
      <c r="O100" s="22">
        <v>8344519.5999999996</v>
      </c>
      <c r="P100" s="22">
        <v>121</v>
      </c>
      <c r="Q100" s="22">
        <v>1942828.34</v>
      </c>
      <c r="R100" s="20">
        <f t="shared" si="19"/>
        <v>929</v>
      </c>
      <c r="S100" s="20">
        <f t="shared" si="20"/>
        <v>10287347.939999999</v>
      </c>
      <c r="T100" s="20">
        <f t="shared" si="23"/>
        <v>10212</v>
      </c>
      <c r="U100" s="20">
        <f t="shared" si="24"/>
        <v>22357651.600000001</v>
      </c>
      <c r="V100" s="11"/>
    </row>
    <row r="101" spans="1:22" s="5" customFormat="1" x14ac:dyDescent="0.2">
      <c r="A101" s="14">
        <v>94</v>
      </c>
      <c r="B101" s="15" t="s">
        <v>224</v>
      </c>
      <c r="C101" s="16" t="s">
        <v>327</v>
      </c>
      <c r="D101" s="21">
        <v>4</v>
      </c>
      <c r="E101" s="21">
        <v>77994.44</v>
      </c>
      <c r="F101" s="21">
        <v>50</v>
      </c>
      <c r="G101" s="21">
        <v>2386518.85</v>
      </c>
      <c r="H101" s="21">
        <v>78</v>
      </c>
      <c r="I101" s="21">
        <v>525261.01</v>
      </c>
      <c r="J101" s="21">
        <v>411</v>
      </c>
      <c r="K101" s="21">
        <v>7768201.46</v>
      </c>
      <c r="L101" s="21">
        <f t="shared" si="21"/>
        <v>543</v>
      </c>
      <c r="M101" s="21">
        <f t="shared" si="22"/>
        <v>10757975.76</v>
      </c>
      <c r="N101" s="21">
        <v>408</v>
      </c>
      <c r="O101" s="21">
        <v>10351778.02</v>
      </c>
      <c r="P101" s="21">
        <v>91</v>
      </c>
      <c r="Q101" s="21">
        <v>782988.41</v>
      </c>
      <c r="R101" s="21">
        <f t="shared" si="19"/>
        <v>499</v>
      </c>
      <c r="S101" s="21">
        <f t="shared" si="20"/>
        <v>11134766.43</v>
      </c>
      <c r="T101" s="21">
        <f t="shared" si="23"/>
        <v>1042</v>
      </c>
      <c r="U101" s="21">
        <f t="shared" si="24"/>
        <v>21892742.189999998</v>
      </c>
      <c r="V101" s="11"/>
    </row>
    <row r="102" spans="1:22" s="5" customFormat="1" x14ac:dyDescent="0.2">
      <c r="A102" s="17">
        <v>95</v>
      </c>
      <c r="B102" s="30" t="s">
        <v>200</v>
      </c>
      <c r="C102" s="1" t="s">
        <v>201</v>
      </c>
      <c r="D102" s="22"/>
      <c r="E102" s="22"/>
      <c r="F102" s="22"/>
      <c r="G102" s="22"/>
      <c r="H102" s="22">
        <v>14388</v>
      </c>
      <c r="I102" s="22">
        <v>3103497.3</v>
      </c>
      <c r="J102" s="22">
        <v>16064</v>
      </c>
      <c r="K102" s="22">
        <v>8661625.8000000007</v>
      </c>
      <c r="L102" s="20">
        <f t="shared" si="21"/>
        <v>30452</v>
      </c>
      <c r="M102" s="20">
        <f t="shared" si="22"/>
        <v>11765123.100000001</v>
      </c>
      <c r="N102" s="22">
        <v>545</v>
      </c>
      <c r="O102" s="22">
        <v>7060672.6699999999</v>
      </c>
      <c r="P102" s="22">
        <v>8</v>
      </c>
      <c r="Q102" s="22">
        <v>1541223.84</v>
      </c>
      <c r="R102" s="20">
        <f t="shared" si="19"/>
        <v>553</v>
      </c>
      <c r="S102" s="20">
        <f t="shared" si="20"/>
        <v>8601896.5099999998</v>
      </c>
      <c r="T102" s="20">
        <f t="shared" si="23"/>
        <v>31005</v>
      </c>
      <c r="U102" s="20">
        <f t="shared" si="24"/>
        <v>20367019.609999999</v>
      </c>
      <c r="V102" s="11"/>
    </row>
    <row r="103" spans="1:22" s="5" customFormat="1" x14ac:dyDescent="0.2">
      <c r="A103" s="14">
        <v>96</v>
      </c>
      <c r="B103" s="29" t="s">
        <v>191</v>
      </c>
      <c r="C103" s="16" t="s">
        <v>192</v>
      </c>
      <c r="D103" s="21">
        <v>6</v>
      </c>
      <c r="E103" s="21">
        <v>93841.12</v>
      </c>
      <c r="F103" s="21">
        <v>142</v>
      </c>
      <c r="G103" s="21">
        <v>5795838.0499999998</v>
      </c>
      <c r="H103" s="21">
        <v>54</v>
      </c>
      <c r="I103" s="21">
        <v>1642287.41</v>
      </c>
      <c r="J103" s="21">
        <v>586</v>
      </c>
      <c r="K103" s="21">
        <v>2314013.92</v>
      </c>
      <c r="L103" s="21">
        <f t="shared" si="21"/>
        <v>788</v>
      </c>
      <c r="M103" s="21">
        <f t="shared" si="22"/>
        <v>9845980.5</v>
      </c>
      <c r="N103" s="21">
        <v>319</v>
      </c>
      <c r="O103" s="21">
        <v>7935534.9000000004</v>
      </c>
      <c r="P103" s="21">
        <v>47</v>
      </c>
      <c r="Q103" s="21">
        <v>1666880.41</v>
      </c>
      <c r="R103" s="21">
        <f t="shared" si="19"/>
        <v>366</v>
      </c>
      <c r="S103" s="21">
        <f t="shared" si="20"/>
        <v>9602415.3100000005</v>
      </c>
      <c r="T103" s="21">
        <f t="shared" si="23"/>
        <v>1154</v>
      </c>
      <c r="U103" s="21">
        <f t="shared" si="24"/>
        <v>19448395.810000002</v>
      </c>
      <c r="V103" s="11"/>
    </row>
    <row r="104" spans="1:22" s="5" customFormat="1" x14ac:dyDescent="0.2">
      <c r="A104" s="17">
        <v>97</v>
      </c>
      <c r="B104" s="30" t="s">
        <v>231</v>
      </c>
      <c r="C104" s="1" t="s">
        <v>232</v>
      </c>
      <c r="D104" s="22"/>
      <c r="E104" s="22"/>
      <c r="F104" s="22">
        <v>2</v>
      </c>
      <c r="G104" s="22">
        <v>30001.32</v>
      </c>
      <c r="H104" s="22">
        <v>1052</v>
      </c>
      <c r="I104" s="22">
        <v>567671.16</v>
      </c>
      <c r="J104" s="22">
        <v>2702</v>
      </c>
      <c r="K104" s="22">
        <v>3580671.66</v>
      </c>
      <c r="L104" s="20">
        <f t="shared" si="21"/>
        <v>3756</v>
      </c>
      <c r="M104" s="20">
        <f t="shared" si="22"/>
        <v>4178344.14</v>
      </c>
      <c r="N104" s="22">
        <v>428</v>
      </c>
      <c r="O104" s="22">
        <v>8500467.8900000006</v>
      </c>
      <c r="P104" s="22">
        <v>65</v>
      </c>
      <c r="Q104" s="22">
        <v>5457726.9699999997</v>
      </c>
      <c r="R104" s="20">
        <f t="shared" si="19"/>
        <v>493</v>
      </c>
      <c r="S104" s="20">
        <f t="shared" si="20"/>
        <v>13958194.859999999</v>
      </c>
      <c r="T104" s="20">
        <f t="shared" si="23"/>
        <v>4249</v>
      </c>
      <c r="U104" s="20">
        <f t="shared" si="24"/>
        <v>18136539</v>
      </c>
      <c r="V104" s="11"/>
    </row>
    <row r="105" spans="1:22" s="5" customFormat="1" x14ac:dyDescent="0.2">
      <c r="A105" s="14">
        <v>98</v>
      </c>
      <c r="B105" s="29" t="s">
        <v>308</v>
      </c>
      <c r="C105" s="16" t="s">
        <v>309</v>
      </c>
      <c r="D105" s="21">
        <v>2</v>
      </c>
      <c r="E105" s="21">
        <v>6920</v>
      </c>
      <c r="F105" s="21">
        <v>20</v>
      </c>
      <c r="G105" s="21">
        <v>4562128.9800000004</v>
      </c>
      <c r="H105" s="21">
        <v>1</v>
      </c>
      <c r="I105" s="21">
        <v>4500000</v>
      </c>
      <c r="J105" s="21">
        <v>11</v>
      </c>
      <c r="K105" s="21">
        <v>76126.710000000006</v>
      </c>
      <c r="L105" s="21">
        <f t="shared" si="21"/>
        <v>34</v>
      </c>
      <c r="M105" s="21">
        <f t="shared" si="22"/>
        <v>9145175.6900000013</v>
      </c>
      <c r="N105" s="21">
        <v>6</v>
      </c>
      <c r="O105" s="21">
        <v>4357415.8</v>
      </c>
      <c r="P105" s="21">
        <v>5</v>
      </c>
      <c r="Q105" s="21">
        <v>4200000</v>
      </c>
      <c r="R105" s="21">
        <f t="shared" si="19"/>
        <v>11</v>
      </c>
      <c r="S105" s="21">
        <f t="shared" si="20"/>
        <v>8557415.8000000007</v>
      </c>
      <c r="T105" s="21">
        <f t="shared" si="23"/>
        <v>45</v>
      </c>
      <c r="U105" s="21">
        <f t="shared" si="24"/>
        <v>17702591.490000002</v>
      </c>
      <c r="V105" s="11"/>
    </row>
    <row r="106" spans="1:22" s="5" customFormat="1" x14ac:dyDescent="0.2">
      <c r="A106" s="17">
        <v>99</v>
      </c>
      <c r="B106" s="30" t="s">
        <v>251</v>
      </c>
      <c r="C106" s="1" t="s">
        <v>324</v>
      </c>
      <c r="D106" s="22">
        <v>2</v>
      </c>
      <c r="E106" s="22">
        <v>177618.78</v>
      </c>
      <c r="F106" s="22">
        <v>105</v>
      </c>
      <c r="G106" s="22">
        <v>2747675.7</v>
      </c>
      <c r="H106" s="22">
        <v>1146</v>
      </c>
      <c r="I106" s="22">
        <v>1113921.25</v>
      </c>
      <c r="J106" s="22">
        <v>213</v>
      </c>
      <c r="K106" s="22">
        <v>4281246.95</v>
      </c>
      <c r="L106" s="20">
        <f t="shared" si="21"/>
        <v>1466</v>
      </c>
      <c r="M106" s="20">
        <f t="shared" si="22"/>
        <v>8320462.6799999997</v>
      </c>
      <c r="N106" s="22">
        <v>157</v>
      </c>
      <c r="O106" s="22">
        <v>7373561.8499999996</v>
      </c>
      <c r="P106" s="22">
        <v>77</v>
      </c>
      <c r="Q106" s="22">
        <v>1638080.59</v>
      </c>
      <c r="R106" s="20">
        <f t="shared" si="19"/>
        <v>234</v>
      </c>
      <c r="S106" s="20">
        <f t="shared" si="20"/>
        <v>9011642.4399999995</v>
      </c>
      <c r="T106" s="20">
        <f t="shared" si="23"/>
        <v>1700</v>
      </c>
      <c r="U106" s="20">
        <f t="shared" si="24"/>
        <v>17332105.119999997</v>
      </c>
      <c r="V106" s="11"/>
    </row>
    <row r="107" spans="1:22" s="5" customFormat="1" x14ac:dyDescent="0.2">
      <c r="A107" s="14">
        <v>100</v>
      </c>
      <c r="B107" s="29" t="s">
        <v>316</v>
      </c>
      <c r="C107" s="16" t="s">
        <v>317</v>
      </c>
      <c r="D107" s="21"/>
      <c r="E107" s="21"/>
      <c r="F107" s="21"/>
      <c r="G107" s="21"/>
      <c r="H107" s="21"/>
      <c r="I107" s="21"/>
      <c r="J107" s="21">
        <v>1</v>
      </c>
      <c r="K107" s="21">
        <v>1000.33</v>
      </c>
      <c r="L107" s="21">
        <f t="shared" si="21"/>
        <v>1</v>
      </c>
      <c r="M107" s="21">
        <f t="shared" si="22"/>
        <v>1000.33</v>
      </c>
      <c r="N107" s="21">
        <v>9</v>
      </c>
      <c r="O107" s="21">
        <v>8371249.0899999999</v>
      </c>
      <c r="P107" s="21">
        <v>16</v>
      </c>
      <c r="Q107" s="21">
        <v>8370851.2999999998</v>
      </c>
      <c r="R107" s="21">
        <f t="shared" si="19"/>
        <v>25</v>
      </c>
      <c r="S107" s="21">
        <f t="shared" si="20"/>
        <v>16742100.390000001</v>
      </c>
      <c r="T107" s="21">
        <f t="shared" si="23"/>
        <v>26</v>
      </c>
      <c r="U107" s="21">
        <f t="shared" si="24"/>
        <v>16743100.720000001</v>
      </c>
      <c r="V107" s="11"/>
    </row>
    <row r="108" spans="1:22" s="5" customFormat="1" x14ac:dyDescent="0.2">
      <c r="A108" s="17">
        <v>101</v>
      </c>
      <c r="B108" s="30" t="s">
        <v>227</v>
      </c>
      <c r="C108" s="1" t="s">
        <v>228</v>
      </c>
      <c r="D108" s="22"/>
      <c r="E108" s="22"/>
      <c r="F108" s="22">
        <v>1</v>
      </c>
      <c r="G108" s="22">
        <v>22014.720000000001</v>
      </c>
      <c r="H108" s="22">
        <v>5743</v>
      </c>
      <c r="I108" s="22">
        <v>2664084.38</v>
      </c>
      <c r="J108" s="22">
        <v>8848</v>
      </c>
      <c r="K108" s="22">
        <v>6933038.75</v>
      </c>
      <c r="L108" s="20">
        <f t="shared" si="21"/>
        <v>14592</v>
      </c>
      <c r="M108" s="20">
        <f t="shared" si="22"/>
        <v>9619137.8499999996</v>
      </c>
      <c r="N108" s="22">
        <v>938</v>
      </c>
      <c r="O108" s="22">
        <v>4607978.17</v>
      </c>
      <c r="P108" s="22">
        <v>7</v>
      </c>
      <c r="Q108" s="22">
        <v>40563.01</v>
      </c>
      <c r="R108" s="20">
        <f t="shared" si="19"/>
        <v>945</v>
      </c>
      <c r="S108" s="20">
        <f t="shared" si="20"/>
        <v>4648541.18</v>
      </c>
      <c r="T108" s="20">
        <f t="shared" si="23"/>
        <v>15537</v>
      </c>
      <c r="U108" s="20">
        <f t="shared" si="24"/>
        <v>14267679.029999999</v>
      </c>
      <c r="V108" s="11"/>
    </row>
    <row r="109" spans="1:22" s="5" customFormat="1" x14ac:dyDescent="0.2">
      <c r="A109" s="14">
        <v>102</v>
      </c>
      <c r="B109" s="15" t="s">
        <v>210</v>
      </c>
      <c r="C109" s="16" t="s">
        <v>211</v>
      </c>
      <c r="D109" s="21"/>
      <c r="E109" s="21"/>
      <c r="F109" s="21"/>
      <c r="G109" s="21"/>
      <c r="H109" s="21">
        <v>969</v>
      </c>
      <c r="I109" s="21">
        <v>414031.41</v>
      </c>
      <c r="J109" s="21">
        <v>795</v>
      </c>
      <c r="K109" s="21">
        <v>543395.28</v>
      </c>
      <c r="L109" s="21">
        <f t="shared" si="21"/>
        <v>1764</v>
      </c>
      <c r="M109" s="21">
        <f t="shared" si="22"/>
        <v>957426.69</v>
      </c>
      <c r="N109" s="21">
        <v>55</v>
      </c>
      <c r="O109" s="21">
        <v>6472883.8799999999</v>
      </c>
      <c r="P109" s="21">
        <v>36</v>
      </c>
      <c r="Q109" s="21">
        <v>6338858.2999999998</v>
      </c>
      <c r="R109" s="21">
        <f t="shared" si="19"/>
        <v>91</v>
      </c>
      <c r="S109" s="21">
        <f t="shared" si="20"/>
        <v>12811742.18</v>
      </c>
      <c r="T109" s="21">
        <f t="shared" si="23"/>
        <v>1855</v>
      </c>
      <c r="U109" s="21">
        <f t="shared" si="24"/>
        <v>13769168.869999999</v>
      </c>
      <c r="V109" s="11"/>
    </row>
    <row r="110" spans="1:22" s="5" customFormat="1" x14ac:dyDescent="0.2">
      <c r="A110" s="17">
        <v>103</v>
      </c>
      <c r="B110" s="30" t="s">
        <v>235</v>
      </c>
      <c r="C110" s="1" t="s">
        <v>236</v>
      </c>
      <c r="D110" s="22">
        <v>19</v>
      </c>
      <c r="E110" s="22">
        <v>1415744.13</v>
      </c>
      <c r="F110" s="22">
        <v>12</v>
      </c>
      <c r="G110" s="22">
        <v>4868997.53</v>
      </c>
      <c r="H110" s="22">
        <v>11</v>
      </c>
      <c r="I110" s="22">
        <v>90886.87</v>
      </c>
      <c r="J110" s="22">
        <v>32</v>
      </c>
      <c r="K110" s="22">
        <v>359192.51</v>
      </c>
      <c r="L110" s="20">
        <f t="shared" si="21"/>
        <v>74</v>
      </c>
      <c r="M110" s="20">
        <f t="shared" si="22"/>
        <v>6734821.04</v>
      </c>
      <c r="N110" s="22">
        <v>7</v>
      </c>
      <c r="O110" s="22">
        <v>5293353</v>
      </c>
      <c r="P110" s="22">
        <v>8</v>
      </c>
      <c r="Q110" s="22">
        <v>1666315</v>
      </c>
      <c r="R110" s="20">
        <f t="shared" si="19"/>
        <v>15</v>
      </c>
      <c r="S110" s="20">
        <f t="shared" si="20"/>
        <v>6959668</v>
      </c>
      <c r="T110" s="20">
        <f t="shared" si="23"/>
        <v>89</v>
      </c>
      <c r="U110" s="20">
        <f t="shared" si="24"/>
        <v>13694489.039999999</v>
      </c>
      <c r="V110" s="11"/>
    </row>
    <row r="111" spans="1:22" s="5" customFormat="1" x14ac:dyDescent="0.2">
      <c r="A111" s="14">
        <v>104</v>
      </c>
      <c r="B111" s="29" t="s">
        <v>222</v>
      </c>
      <c r="C111" s="16" t="s">
        <v>223</v>
      </c>
      <c r="D111" s="21"/>
      <c r="E111" s="21"/>
      <c r="F111" s="21">
        <v>32</v>
      </c>
      <c r="G111" s="21">
        <v>534571.76</v>
      </c>
      <c r="H111" s="21">
        <v>1435</v>
      </c>
      <c r="I111" s="21">
        <v>1277513.07</v>
      </c>
      <c r="J111" s="21">
        <v>5044</v>
      </c>
      <c r="K111" s="21">
        <v>5427647.54</v>
      </c>
      <c r="L111" s="21">
        <f t="shared" si="21"/>
        <v>6511</v>
      </c>
      <c r="M111" s="21">
        <f t="shared" si="22"/>
        <v>7239732.3700000001</v>
      </c>
      <c r="N111" s="21">
        <v>872</v>
      </c>
      <c r="O111" s="21">
        <v>5319566.7699999996</v>
      </c>
      <c r="P111" s="21">
        <v>56</v>
      </c>
      <c r="Q111" s="21">
        <v>620713.68000000005</v>
      </c>
      <c r="R111" s="21">
        <f t="shared" si="19"/>
        <v>928</v>
      </c>
      <c r="S111" s="21">
        <f t="shared" si="20"/>
        <v>5940280.4499999993</v>
      </c>
      <c r="T111" s="21">
        <f t="shared" si="23"/>
        <v>7439</v>
      </c>
      <c r="U111" s="21">
        <f t="shared" si="24"/>
        <v>13180012.82</v>
      </c>
      <c r="V111" s="11"/>
    </row>
    <row r="112" spans="1:22" s="5" customFormat="1" x14ac:dyDescent="0.2">
      <c r="A112" s="17">
        <v>105</v>
      </c>
      <c r="B112" s="30" t="s">
        <v>254</v>
      </c>
      <c r="C112" s="1" t="s">
        <v>255</v>
      </c>
      <c r="D112" s="22">
        <v>6</v>
      </c>
      <c r="E112" s="22">
        <v>1172156.29</v>
      </c>
      <c r="F112" s="22">
        <v>51</v>
      </c>
      <c r="G112" s="22">
        <v>2446215.85</v>
      </c>
      <c r="H112" s="22">
        <v>29</v>
      </c>
      <c r="I112" s="22">
        <v>711072</v>
      </c>
      <c r="J112" s="22">
        <v>71</v>
      </c>
      <c r="K112" s="22">
        <v>2075505.46</v>
      </c>
      <c r="L112" s="20">
        <f t="shared" si="21"/>
        <v>157</v>
      </c>
      <c r="M112" s="20">
        <f t="shared" si="22"/>
        <v>6404949.6000000006</v>
      </c>
      <c r="N112" s="22">
        <v>108</v>
      </c>
      <c r="O112" s="22">
        <v>4574181.58</v>
      </c>
      <c r="P112" s="22">
        <v>34</v>
      </c>
      <c r="Q112" s="22">
        <v>1935696.1</v>
      </c>
      <c r="R112" s="20">
        <f t="shared" si="19"/>
        <v>142</v>
      </c>
      <c r="S112" s="20">
        <f t="shared" si="20"/>
        <v>6509877.6799999997</v>
      </c>
      <c r="T112" s="20">
        <f t="shared" si="23"/>
        <v>299</v>
      </c>
      <c r="U112" s="20">
        <f t="shared" si="24"/>
        <v>12914827.280000001</v>
      </c>
      <c r="V112" s="11"/>
    </row>
    <row r="113" spans="1:22" s="5" customFormat="1" x14ac:dyDescent="0.2">
      <c r="A113" s="14">
        <v>106</v>
      </c>
      <c r="B113" s="29" t="s">
        <v>218</v>
      </c>
      <c r="C113" s="16" t="s">
        <v>219</v>
      </c>
      <c r="D113" s="21">
        <v>49</v>
      </c>
      <c r="E113" s="21">
        <v>4585258.2699999996</v>
      </c>
      <c r="F113" s="21">
        <v>2</v>
      </c>
      <c r="G113" s="21">
        <v>116464.96000000001</v>
      </c>
      <c r="H113" s="21">
        <v>19</v>
      </c>
      <c r="I113" s="21">
        <v>427539.09</v>
      </c>
      <c r="J113" s="21">
        <v>134</v>
      </c>
      <c r="K113" s="21">
        <v>385987.11</v>
      </c>
      <c r="L113" s="21">
        <f t="shared" si="21"/>
        <v>204</v>
      </c>
      <c r="M113" s="21">
        <f t="shared" si="22"/>
        <v>5515249.4299999997</v>
      </c>
      <c r="N113" s="21">
        <v>4</v>
      </c>
      <c r="O113" s="21">
        <v>1215658</v>
      </c>
      <c r="P113" s="21">
        <v>13</v>
      </c>
      <c r="Q113" s="21">
        <v>5960000</v>
      </c>
      <c r="R113" s="21">
        <f t="shared" si="19"/>
        <v>17</v>
      </c>
      <c r="S113" s="21">
        <f t="shared" si="20"/>
        <v>7175658</v>
      </c>
      <c r="T113" s="21">
        <f t="shared" si="23"/>
        <v>221</v>
      </c>
      <c r="U113" s="21">
        <f t="shared" si="24"/>
        <v>12690907.43</v>
      </c>
      <c r="V113" s="11"/>
    </row>
    <row r="114" spans="1:22" s="5" customFormat="1" x14ac:dyDescent="0.2">
      <c r="A114" s="17">
        <v>107</v>
      </c>
      <c r="B114" s="30" t="s">
        <v>225</v>
      </c>
      <c r="C114" s="1" t="s">
        <v>226</v>
      </c>
      <c r="D114" s="22">
        <v>1</v>
      </c>
      <c r="E114" s="22">
        <v>45023.6</v>
      </c>
      <c r="F114" s="22">
        <v>57</v>
      </c>
      <c r="G114" s="22">
        <v>1245641.8799999999</v>
      </c>
      <c r="H114" s="22">
        <v>115</v>
      </c>
      <c r="I114" s="22">
        <v>1909272.53</v>
      </c>
      <c r="J114" s="22">
        <v>689</v>
      </c>
      <c r="K114" s="22">
        <v>3745559.62</v>
      </c>
      <c r="L114" s="20">
        <f t="shared" si="21"/>
        <v>862</v>
      </c>
      <c r="M114" s="20">
        <f t="shared" si="22"/>
        <v>6945497.6299999999</v>
      </c>
      <c r="N114" s="22">
        <v>237</v>
      </c>
      <c r="O114" s="22">
        <v>4324180.58</v>
      </c>
      <c r="P114" s="22">
        <v>60</v>
      </c>
      <c r="Q114" s="22">
        <v>1280368.95</v>
      </c>
      <c r="R114" s="20">
        <f t="shared" si="19"/>
        <v>297</v>
      </c>
      <c r="S114" s="20">
        <f t="shared" si="20"/>
        <v>5604549.5300000003</v>
      </c>
      <c r="T114" s="20">
        <f t="shared" si="23"/>
        <v>1159</v>
      </c>
      <c r="U114" s="20">
        <f t="shared" si="24"/>
        <v>12550047.16</v>
      </c>
      <c r="V114" s="11"/>
    </row>
    <row r="115" spans="1:22" s="5" customFormat="1" x14ac:dyDescent="0.2">
      <c r="A115" s="14">
        <v>108</v>
      </c>
      <c r="B115" s="29" t="s">
        <v>241</v>
      </c>
      <c r="C115" s="16" t="s">
        <v>322</v>
      </c>
      <c r="D115" s="21">
        <v>2</v>
      </c>
      <c r="E115" s="21">
        <v>372485.25</v>
      </c>
      <c r="F115" s="21">
        <v>7</v>
      </c>
      <c r="G115" s="21">
        <v>1215839.03</v>
      </c>
      <c r="H115" s="21">
        <v>136</v>
      </c>
      <c r="I115" s="21">
        <v>1090765.53</v>
      </c>
      <c r="J115" s="21">
        <v>304</v>
      </c>
      <c r="K115" s="21">
        <v>3369190.88</v>
      </c>
      <c r="L115" s="21">
        <f t="shared" si="21"/>
        <v>449</v>
      </c>
      <c r="M115" s="21">
        <f t="shared" si="22"/>
        <v>6048280.6899999995</v>
      </c>
      <c r="N115" s="21">
        <v>130</v>
      </c>
      <c r="O115" s="21">
        <v>4613874.07</v>
      </c>
      <c r="P115" s="21">
        <v>59</v>
      </c>
      <c r="Q115" s="21">
        <v>1489439.23</v>
      </c>
      <c r="R115" s="21">
        <f t="shared" si="19"/>
        <v>189</v>
      </c>
      <c r="S115" s="21">
        <f t="shared" si="20"/>
        <v>6103313.3000000007</v>
      </c>
      <c r="T115" s="21">
        <f t="shared" si="23"/>
        <v>638</v>
      </c>
      <c r="U115" s="21">
        <f t="shared" si="24"/>
        <v>12151593.99</v>
      </c>
      <c r="V115" s="11"/>
    </row>
    <row r="116" spans="1:22" s="5" customFormat="1" x14ac:dyDescent="0.2">
      <c r="A116" s="17">
        <v>109</v>
      </c>
      <c r="B116" s="30" t="s">
        <v>242</v>
      </c>
      <c r="C116" s="1" t="s">
        <v>243</v>
      </c>
      <c r="D116" s="22">
        <v>25</v>
      </c>
      <c r="E116" s="22">
        <v>648406.51</v>
      </c>
      <c r="F116" s="22">
        <v>61</v>
      </c>
      <c r="G116" s="22">
        <v>1848768.31</v>
      </c>
      <c r="H116" s="22">
        <v>2924</v>
      </c>
      <c r="I116" s="22">
        <v>1369844.37</v>
      </c>
      <c r="J116" s="22">
        <v>4015</v>
      </c>
      <c r="K116" s="22">
        <v>3086497.44</v>
      </c>
      <c r="L116" s="20">
        <f t="shared" si="21"/>
        <v>7025</v>
      </c>
      <c r="M116" s="20">
        <f t="shared" si="22"/>
        <v>6953516.6300000008</v>
      </c>
      <c r="N116" s="22">
        <v>240</v>
      </c>
      <c r="O116" s="22">
        <v>3725256.85</v>
      </c>
      <c r="P116" s="22">
        <v>36</v>
      </c>
      <c r="Q116" s="22">
        <v>855650.85</v>
      </c>
      <c r="R116" s="20">
        <f t="shared" si="19"/>
        <v>276</v>
      </c>
      <c r="S116" s="20">
        <f t="shared" si="20"/>
        <v>4580907.7</v>
      </c>
      <c r="T116" s="20">
        <f t="shared" si="23"/>
        <v>7301</v>
      </c>
      <c r="U116" s="20">
        <f t="shared" si="24"/>
        <v>11534424.330000002</v>
      </c>
      <c r="V116" s="11"/>
    </row>
    <row r="117" spans="1:22" s="5" customFormat="1" x14ac:dyDescent="0.2">
      <c r="A117" s="14">
        <v>110</v>
      </c>
      <c r="B117" s="15" t="s">
        <v>208</v>
      </c>
      <c r="C117" s="16" t="s">
        <v>209</v>
      </c>
      <c r="D117" s="21">
        <v>2</v>
      </c>
      <c r="E117" s="21">
        <v>111825.19</v>
      </c>
      <c r="F117" s="21">
        <v>3</v>
      </c>
      <c r="G117" s="21">
        <v>387592.01</v>
      </c>
      <c r="H117" s="21">
        <v>75</v>
      </c>
      <c r="I117" s="21">
        <v>1773519.77</v>
      </c>
      <c r="J117" s="21">
        <v>527</v>
      </c>
      <c r="K117" s="21">
        <v>2461359.73</v>
      </c>
      <c r="L117" s="21">
        <f t="shared" si="21"/>
        <v>607</v>
      </c>
      <c r="M117" s="21">
        <f t="shared" si="22"/>
        <v>4734296.7</v>
      </c>
      <c r="N117" s="21">
        <v>138</v>
      </c>
      <c r="O117" s="21">
        <v>2485161.59</v>
      </c>
      <c r="P117" s="21">
        <v>125</v>
      </c>
      <c r="Q117" s="21">
        <v>1506170.11</v>
      </c>
      <c r="R117" s="21">
        <f t="shared" si="19"/>
        <v>263</v>
      </c>
      <c r="S117" s="21">
        <f t="shared" si="20"/>
        <v>3991331.7</v>
      </c>
      <c r="T117" s="21">
        <f t="shared" si="23"/>
        <v>870</v>
      </c>
      <c r="U117" s="21">
        <f t="shared" si="24"/>
        <v>8725628.4000000004</v>
      </c>
      <c r="V117" s="11"/>
    </row>
    <row r="118" spans="1:22" s="5" customFormat="1" x14ac:dyDescent="0.2">
      <c r="A118" s="17">
        <v>111</v>
      </c>
      <c r="B118" s="30" t="s">
        <v>237</v>
      </c>
      <c r="C118" s="1" t="s">
        <v>238</v>
      </c>
      <c r="D118" s="22">
        <v>104</v>
      </c>
      <c r="E118" s="22">
        <v>349532.23</v>
      </c>
      <c r="F118" s="22">
        <v>34</v>
      </c>
      <c r="G118" s="22">
        <v>676517.93</v>
      </c>
      <c r="H118" s="22">
        <v>249</v>
      </c>
      <c r="I118" s="22">
        <v>3202896.75</v>
      </c>
      <c r="J118" s="22">
        <v>438</v>
      </c>
      <c r="K118" s="22">
        <v>1429890.17</v>
      </c>
      <c r="L118" s="20">
        <f t="shared" si="21"/>
        <v>825</v>
      </c>
      <c r="M118" s="20">
        <f t="shared" si="22"/>
        <v>5658837.0800000001</v>
      </c>
      <c r="N118" s="22">
        <v>64</v>
      </c>
      <c r="O118" s="22">
        <v>707568.61</v>
      </c>
      <c r="P118" s="22">
        <v>31</v>
      </c>
      <c r="Q118" s="22">
        <v>2083681.61</v>
      </c>
      <c r="R118" s="20">
        <f t="shared" si="19"/>
        <v>95</v>
      </c>
      <c r="S118" s="20">
        <f t="shared" si="20"/>
        <v>2791250.22</v>
      </c>
      <c r="T118" s="20">
        <f t="shared" si="23"/>
        <v>920</v>
      </c>
      <c r="U118" s="20">
        <f t="shared" si="24"/>
        <v>8450087.3000000007</v>
      </c>
      <c r="V118" s="11"/>
    </row>
    <row r="119" spans="1:22" s="5" customFormat="1" x14ac:dyDescent="0.2">
      <c r="A119" s="14">
        <v>112</v>
      </c>
      <c r="B119" s="29" t="s">
        <v>220</v>
      </c>
      <c r="C119" s="16" t="s">
        <v>221</v>
      </c>
      <c r="D119" s="21"/>
      <c r="E119" s="21"/>
      <c r="F119" s="21">
        <v>5</v>
      </c>
      <c r="G119" s="21">
        <v>298127.35999999999</v>
      </c>
      <c r="H119" s="21">
        <v>186</v>
      </c>
      <c r="I119" s="21">
        <v>809056.86</v>
      </c>
      <c r="J119" s="21">
        <v>1102</v>
      </c>
      <c r="K119" s="21">
        <v>3016983.51</v>
      </c>
      <c r="L119" s="21">
        <f t="shared" si="21"/>
        <v>1293</v>
      </c>
      <c r="M119" s="21">
        <f t="shared" si="22"/>
        <v>4124167.7299999995</v>
      </c>
      <c r="N119" s="21">
        <v>351</v>
      </c>
      <c r="O119" s="21">
        <v>3268148.15</v>
      </c>
      <c r="P119" s="21">
        <v>23</v>
      </c>
      <c r="Q119" s="21">
        <v>764817.19</v>
      </c>
      <c r="R119" s="21">
        <f t="shared" si="19"/>
        <v>374</v>
      </c>
      <c r="S119" s="21">
        <f t="shared" si="20"/>
        <v>4032965.34</v>
      </c>
      <c r="T119" s="21">
        <f t="shared" si="23"/>
        <v>1667</v>
      </c>
      <c r="U119" s="21">
        <f t="shared" si="24"/>
        <v>8157133.0699999994</v>
      </c>
      <c r="V119" s="11"/>
    </row>
    <row r="120" spans="1:22" s="5" customFormat="1" x14ac:dyDescent="0.2">
      <c r="A120" s="17">
        <v>113</v>
      </c>
      <c r="B120" s="30" t="s">
        <v>212</v>
      </c>
      <c r="C120" s="1" t="s">
        <v>213</v>
      </c>
      <c r="D120" s="22"/>
      <c r="E120" s="22"/>
      <c r="F120" s="22">
        <v>42</v>
      </c>
      <c r="G120" s="22">
        <v>1811340.2</v>
      </c>
      <c r="H120" s="22">
        <v>8</v>
      </c>
      <c r="I120" s="22">
        <v>371869.21</v>
      </c>
      <c r="J120" s="22">
        <v>77</v>
      </c>
      <c r="K120" s="22">
        <v>924159.97</v>
      </c>
      <c r="L120" s="20">
        <f t="shared" ref="L120:L123" si="25">D120+F120+H120+J120</f>
        <v>127</v>
      </c>
      <c r="M120" s="20">
        <f t="shared" ref="M120:M123" si="26">E120+G120+I120+K120</f>
        <v>3107369.38</v>
      </c>
      <c r="N120" s="22">
        <v>17</v>
      </c>
      <c r="O120" s="22">
        <v>4337056.8099999996</v>
      </c>
      <c r="P120" s="22">
        <v>4</v>
      </c>
      <c r="Q120" s="22">
        <v>530535.61</v>
      </c>
      <c r="R120" s="20">
        <f t="shared" ref="R120:R123" si="27">N120+P120</f>
        <v>21</v>
      </c>
      <c r="S120" s="20">
        <f t="shared" ref="S120:S123" si="28">O120+Q120</f>
        <v>4867592.42</v>
      </c>
      <c r="T120" s="20">
        <f t="shared" ref="T120:T123" si="29">L120+R120</f>
        <v>148</v>
      </c>
      <c r="U120" s="20">
        <f t="shared" ref="U120:U123" si="30">M120+S120</f>
        <v>7974961.7999999998</v>
      </c>
      <c r="V120" s="11"/>
    </row>
    <row r="121" spans="1:22" s="5" customFormat="1" x14ac:dyDescent="0.2">
      <c r="A121" s="14">
        <v>114</v>
      </c>
      <c r="B121" s="29" t="s">
        <v>268</v>
      </c>
      <c r="C121" s="16" t="s">
        <v>269</v>
      </c>
      <c r="D121" s="21">
        <v>5</v>
      </c>
      <c r="E121" s="21">
        <v>3118399.93</v>
      </c>
      <c r="F121" s="21">
        <v>1</v>
      </c>
      <c r="G121" s="21">
        <v>157110</v>
      </c>
      <c r="H121" s="21">
        <v>28</v>
      </c>
      <c r="I121" s="21">
        <v>587005.18999999994</v>
      </c>
      <c r="J121" s="21">
        <v>21</v>
      </c>
      <c r="K121" s="21">
        <v>44763.21</v>
      </c>
      <c r="L121" s="21">
        <f t="shared" si="25"/>
        <v>55</v>
      </c>
      <c r="M121" s="21">
        <f t="shared" si="26"/>
        <v>3907278.33</v>
      </c>
      <c r="N121" s="21">
        <v>1</v>
      </c>
      <c r="O121" s="21">
        <v>150000</v>
      </c>
      <c r="P121" s="21">
        <v>10</v>
      </c>
      <c r="Q121" s="21">
        <v>3545000</v>
      </c>
      <c r="R121" s="21">
        <f t="shared" si="27"/>
        <v>11</v>
      </c>
      <c r="S121" s="21">
        <f t="shared" si="28"/>
        <v>3695000</v>
      </c>
      <c r="T121" s="21">
        <f t="shared" si="29"/>
        <v>66</v>
      </c>
      <c r="U121" s="21">
        <f t="shared" si="30"/>
        <v>7602278.3300000001</v>
      </c>
      <c r="V121" s="11"/>
    </row>
    <row r="122" spans="1:22" s="5" customFormat="1" x14ac:dyDescent="0.2">
      <c r="A122" s="17">
        <v>115</v>
      </c>
      <c r="B122" s="30" t="s">
        <v>233</v>
      </c>
      <c r="C122" s="1" t="s">
        <v>234</v>
      </c>
      <c r="D122" s="22"/>
      <c r="E122" s="22"/>
      <c r="F122" s="22">
        <v>2</v>
      </c>
      <c r="G122" s="22">
        <v>449651.68</v>
      </c>
      <c r="H122" s="22">
        <v>137</v>
      </c>
      <c r="I122" s="22">
        <v>461166.53</v>
      </c>
      <c r="J122" s="22">
        <v>954</v>
      </c>
      <c r="K122" s="22">
        <v>2896132.23</v>
      </c>
      <c r="L122" s="20">
        <f t="shared" si="25"/>
        <v>1093</v>
      </c>
      <c r="M122" s="20">
        <f t="shared" si="26"/>
        <v>3806950.44</v>
      </c>
      <c r="N122" s="22">
        <v>178</v>
      </c>
      <c r="O122" s="22">
        <v>2911666.11</v>
      </c>
      <c r="P122" s="22">
        <v>1</v>
      </c>
      <c r="Q122" s="22">
        <v>24139.95</v>
      </c>
      <c r="R122" s="20">
        <f t="shared" si="27"/>
        <v>179</v>
      </c>
      <c r="S122" s="20">
        <f t="shared" si="28"/>
        <v>2935806.06</v>
      </c>
      <c r="T122" s="20">
        <f t="shared" si="29"/>
        <v>1272</v>
      </c>
      <c r="U122" s="20">
        <f t="shared" si="30"/>
        <v>6742756.5</v>
      </c>
      <c r="V122" s="11"/>
    </row>
    <row r="123" spans="1:22" s="5" customFormat="1" x14ac:dyDescent="0.2">
      <c r="A123" s="14">
        <v>116</v>
      </c>
      <c r="B123" s="29" t="s">
        <v>248</v>
      </c>
      <c r="C123" s="16" t="s">
        <v>249</v>
      </c>
      <c r="D123" s="21">
        <v>17</v>
      </c>
      <c r="E123" s="21">
        <v>42050.48</v>
      </c>
      <c r="F123" s="21">
        <v>30</v>
      </c>
      <c r="G123" s="21">
        <v>679181.26</v>
      </c>
      <c r="H123" s="21">
        <v>893</v>
      </c>
      <c r="I123" s="21">
        <v>657898.44999999995</v>
      </c>
      <c r="J123" s="21">
        <v>1781</v>
      </c>
      <c r="K123" s="21">
        <v>2396163.69</v>
      </c>
      <c r="L123" s="21">
        <f t="shared" si="25"/>
        <v>2721</v>
      </c>
      <c r="M123" s="21">
        <f t="shared" si="26"/>
        <v>3775293.88</v>
      </c>
      <c r="N123" s="21">
        <v>227</v>
      </c>
      <c r="O123" s="21">
        <v>2593359.5699999998</v>
      </c>
      <c r="P123" s="21">
        <v>8</v>
      </c>
      <c r="Q123" s="21">
        <v>224910.92</v>
      </c>
      <c r="R123" s="21">
        <f t="shared" si="27"/>
        <v>235</v>
      </c>
      <c r="S123" s="21">
        <f t="shared" si="28"/>
        <v>2818270.4899999998</v>
      </c>
      <c r="T123" s="21">
        <f t="shared" si="29"/>
        <v>2956</v>
      </c>
      <c r="U123" s="21">
        <f t="shared" si="30"/>
        <v>6593564.3699999992</v>
      </c>
      <c r="V123" s="11"/>
    </row>
    <row r="124" spans="1:22" s="5" customFormat="1" x14ac:dyDescent="0.2">
      <c r="A124" s="17">
        <v>117</v>
      </c>
      <c r="B124" s="30" t="s">
        <v>280</v>
      </c>
      <c r="C124" s="1" t="s">
        <v>281</v>
      </c>
      <c r="D124" s="22"/>
      <c r="E124" s="22"/>
      <c r="F124" s="22">
        <v>5</v>
      </c>
      <c r="G124" s="22">
        <v>69291.289999999994</v>
      </c>
      <c r="H124" s="22">
        <v>9</v>
      </c>
      <c r="I124" s="22">
        <v>33470.550000000003</v>
      </c>
      <c r="J124" s="22">
        <v>350</v>
      </c>
      <c r="K124" s="22">
        <v>3167958.27</v>
      </c>
      <c r="L124" s="20">
        <f t="shared" si="21"/>
        <v>364</v>
      </c>
      <c r="M124" s="20">
        <f t="shared" si="22"/>
        <v>3270720.11</v>
      </c>
      <c r="N124" s="22">
        <v>295</v>
      </c>
      <c r="O124" s="22">
        <v>3218663.71</v>
      </c>
      <c r="P124" s="22">
        <v>2</v>
      </c>
      <c r="Q124" s="22">
        <v>14971.75</v>
      </c>
      <c r="R124" s="20">
        <f t="shared" si="19"/>
        <v>297</v>
      </c>
      <c r="S124" s="20">
        <f t="shared" si="20"/>
        <v>3233635.46</v>
      </c>
      <c r="T124" s="20">
        <f t="shared" si="23"/>
        <v>661</v>
      </c>
      <c r="U124" s="20">
        <f t="shared" si="24"/>
        <v>6504355.5700000003</v>
      </c>
      <c r="V124" s="11"/>
    </row>
    <row r="125" spans="1:22" s="5" customFormat="1" x14ac:dyDescent="0.2">
      <c r="A125" s="14">
        <v>118</v>
      </c>
      <c r="B125" s="29" t="s">
        <v>216</v>
      </c>
      <c r="C125" s="16" t="s">
        <v>217</v>
      </c>
      <c r="D125" s="21"/>
      <c r="E125" s="21"/>
      <c r="F125" s="21">
        <v>45</v>
      </c>
      <c r="G125" s="21">
        <v>1040258.96</v>
      </c>
      <c r="H125" s="21">
        <v>211</v>
      </c>
      <c r="I125" s="21">
        <v>164198.10999999999</v>
      </c>
      <c r="J125" s="21">
        <v>828</v>
      </c>
      <c r="K125" s="21">
        <v>1943585.63</v>
      </c>
      <c r="L125" s="21">
        <f t="shared" si="21"/>
        <v>1084</v>
      </c>
      <c r="M125" s="21">
        <f t="shared" si="22"/>
        <v>3148042.6999999997</v>
      </c>
      <c r="N125" s="21">
        <v>218</v>
      </c>
      <c r="O125" s="21">
        <v>2949361.75</v>
      </c>
      <c r="P125" s="21">
        <v>9</v>
      </c>
      <c r="Q125" s="21">
        <v>100115.31</v>
      </c>
      <c r="R125" s="21">
        <f t="shared" si="19"/>
        <v>227</v>
      </c>
      <c r="S125" s="21">
        <f t="shared" si="20"/>
        <v>3049477.06</v>
      </c>
      <c r="T125" s="21">
        <f t="shared" si="23"/>
        <v>1311</v>
      </c>
      <c r="U125" s="21">
        <f t="shared" si="24"/>
        <v>6197519.7599999998</v>
      </c>
      <c r="V125" s="11"/>
    </row>
    <row r="126" spans="1:22" s="5" customFormat="1" x14ac:dyDescent="0.2">
      <c r="A126" s="17">
        <v>119</v>
      </c>
      <c r="B126" s="30" t="s">
        <v>266</v>
      </c>
      <c r="C126" s="1" t="s">
        <v>267</v>
      </c>
      <c r="D126" s="22"/>
      <c r="E126" s="22"/>
      <c r="F126" s="22"/>
      <c r="G126" s="22"/>
      <c r="H126" s="22">
        <v>45</v>
      </c>
      <c r="I126" s="22">
        <v>161314.95000000001</v>
      </c>
      <c r="J126" s="22">
        <v>922</v>
      </c>
      <c r="K126" s="22">
        <v>2646376.62</v>
      </c>
      <c r="L126" s="20">
        <f t="shared" si="21"/>
        <v>967</v>
      </c>
      <c r="M126" s="20">
        <f t="shared" si="22"/>
        <v>2807691.5700000003</v>
      </c>
      <c r="N126" s="22">
        <v>481</v>
      </c>
      <c r="O126" s="22">
        <v>2611821.35</v>
      </c>
      <c r="P126" s="22">
        <v>8</v>
      </c>
      <c r="Q126" s="22">
        <v>107983.74</v>
      </c>
      <c r="R126" s="20">
        <f t="shared" si="19"/>
        <v>489</v>
      </c>
      <c r="S126" s="20">
        <f t="shared" si="20"/>
        <v>2719805.0900000003</v>
      </c>
      <c r="T126" s="20">
        <f t="shared" si="23"/>
        <v>1456</v>
      </c>
      <c r="U126" s="20">
        <f t="shared" si="24"/>
        <v>5527496.6600000001</v>
      </c>
      <c r="V126" s="11"/>
    </row>
    <row r="127" spans="1:22" s="5" customFormat="1" x14ac:dyDescent="0.2">
      <c r="A127" s="14">
        <v>120</v>
      </c>
      <c r="B127" s="29" t="s">
        <v>239</v>
      </c>
      <c r="C127" s="16" t="s">
        <v>240</v>
      </c>
      <c r="D127" s="21">
        <v>4</v>
      </c>
      <c r="E127" s="21">
        <v>355004.6</v>
      </c>
      <c r="F127" s="21">
        <v>5</v>
      </c>
      <c r="G127" s="21">
        <v>430010.16</v>
      </c>
      <c r="H127" s="21">
        <v>32</v>
      </c>
      <c r="I127" s="21">
        <v>1132207.1299999999</v>
      </c>
      <c r="J127" s="21">
        <v>52</v>
      </c>
      <c r="K127" s="21">
        <v>723340.38</v>
      </c>
      <c r="L127" s="21">
        <f t="shared" si="21"/>
        <v>93</v>
      </c>
      <c r="M127" s="21">
        <f t="shared" si="22"/>
        <v>2640562.27</v>
      </c>
      <c r="N127" s="21">
        <v>79</v>
      </c>
      <c r="O127" s="21">
        <v>1247362.29</v>
      </c>
      <c r="P127" s="21">
        <v>60</v>
      </c>
      <c r="Q127" s="21">
        <v>1581395.28</v>
      </c>
      <c r="R127" s="21">
        <f t="shared" si="19"/>
        <v>139</v>
      </c>
      <c r="S127" s="21">
        <f t="shared" si="20"/>
        <v>2828757.5700000003</v>
      </c>
      <c r="T127" s="21">
        <f t="shared" si="23"/>
        <v>232</v>
      </c>
      <c r="U127" s="21">
        <f t="shared" si="24"/>
        <v>5469319.8399999999</v>
      </c>
      <c r="V127" s="11"/>
    </row>
    <row r="128" spans="1:22" s="5" customFormat="1" x14ac:dyDescent="0.2">
      <c r="A128" s="17">
        <v>121</v>
      </c>
      <c r="B128" s="30" t="s">
        <v>246</v>
      </c>
      <c r="C128" s="1" t="s">
        <v>247</v>
      </c>
      <c r="D128" s="22">
        <v>3</v>
      </c>
      <c r="E128" s="22">
        <v>48833.39</v>
      </c>
      <c r="F128" s="22">
        <v>8</v>
      </c>
      <c r="G128" s="22">
        <v>177227.76</v>
      </c>
      <c r="H128" s="22">
        <v>2339</v>
      </c>
      <c r="I128" s="22">
        <v>1231423.3999999999</v>
      </c>
      <c r="J128" s="22">
        <v>3630</v>
      </c>
      <c r="K128" s="22">
        <v>2249114.91</v>
      </c>
      <c r="L128" s="20">
        <f t="shared" si="21"/>
        <v>5980</v>
      </c>
      <c r="M128" s="20">
        <f t="shared" si="22"/>
        <v>3706599.46</v>
      </c>
      <c r="N128" s="22">
        <v>136</v>
      </c>
      <c r="O128" s="22">
        <v>1445266.64</v>
      </c>
      <c r="P128" s="22">
        <v>15</v>
      </c>
      <c r="Q128" s="22">
        <v>169122.8</v>
      </c>
      <c r="R128" s="20">
        <f t="shared" si="19"/>
        <v>151</v>
      </c>
      <c r="S128" s="20">
        <f t="shared" si="20"/>
        <v>1614389.44</v>
      </c>
      <c r="T128" s="20">
        <f t="shared" si="23"/>
        <v>6131</v>
      </c>
      <c r="U128" s="20">
        <f t="shared" si="24"/>
        <v>5320988.9000000004</v>
      </c>
      <c r="V128" s="11"/>
    </row>
    <row r="129" spans="1:22" s="5" customFormat="1" x14ac:dyDescent="0.2">
      <c r="A129" s="14">
        <v>122</v>
      </c>
      <c r="B129" s="15" t="s">
        <v>270</v>
      </c>
      <c r="C129" s="16" t="s">
        <v>271</v>
      </c>
      <c r="D129" s="21">
        <v>14</v>
      </c>
      <c r="E129" s="21">
        <v>1146668</v>
      </c>
      <c r="F129" s="21">
        <v>3</v>
      </c>
      <c r="G129" s="21">
        <v>102912.59</v>
      </c>
      <c r="H129" s="21">
        <v>52</v>
      </c>
      <c r="I129" s="21">
        <v>750472.02</v>
      </c>
      <c r="J129" s="21">
        <v>41</v>
      </c>
      <c r="K129" s="21">
        <v>500116.07</v>
      </c>
      <c r="L129" s="21">
        <f t="shared" si="21"/>
        <v>110</v>
      </c>
      <c r="M129" s="21">
        <f t="shared" si="22"/>
        <v>2500168.6800000002</v>
      </c>
      <c r="N129" s="21">
        <v>27</v>
      </c>
      <c r="O129" s="21">
        <v>599024.57999999996</v>
      </c>
      <c r="P129" s="21">
        <v>65</v>
      </c>
      <c r="Q129" s="21">
        <v>1902140.02</v>
      </c>
      <c r="R129" s="21">
        <f t="shared" si="19"/>
        <v>92</v>
      </c>
      <c r="S129" s="21">
        <f t="shared" si="20"/>
        <v>2501164.6</v>
      </c>
      <c r="T129" s="21">
        <f t="shared" si="23"/>
        <v>202</v>
      </c>
      <c r="U129" s="21">
        <f t="shared" si="24"/>
        <v>5001333.28</v>
      </c>
      <c r="V129" s="11"/>
    </row>
    <row r="130" spans="1:22" s="5" customFormat="1" x14ac:dyDescent="0.2">
      <c r="A130" s="17">
        <v>123</v>
      </c>
      <c r="B130" s="30" t="s">
        <v>244</v>
      </c>
      <c r="C130" s="1" t="s">
        <v>245</v>
      </c>
      <c r="D130" s="22">
        <v>3</v>
      </c>
      <c r="E130" s="22">
        <v>141003.12</v>
      </c>
      <c r="F130" s="22">
        <v>51</v>
      </c>
      <c r="G130" s="22">
        <v>1109050.1000000001</v>
      </c>
      <c r="H130" s="22">
        <v>145</v>
      </c>
      <c r="I130" s="22">
        <v>563144.46</v>
      </c>
      <c r="J130" s="22">
        <v>691</v>
      </c>
      <c r="K130" s="22">
        <v>605909.56000000006</v>
      </c>
      <c r="L130" s="20">
        <f t="shared" si="21"/>
        <v>890</v>
      </c>
      <c r="M130" s="20">
        <f t="shared" si="22"/>
        <v>2419107.2400000002</v>
      </c>
      <c r="N130" s="22">
        <v>182</v>
      </c>
      <c r="O130" s="22">
        <v>1704468.74</v>
      </c>
      <c r="P130" s="22">
        <v>28</v>
      </c>
      <c r="Q130" s="22">
        <v>682979.28</v>
      </c>
      <c r="R130" s="20">
        <f t="shared" si="19"/>
        <v>210</v>
      </c>
      <c r="S130" s="20">
        <f t="shared" si="20"/>
        <v>2387448.02</v>
      </c>
      <c r="T130" s="20">
        <f t="shared" si="23"/>
        <v>1100</v>
      </c>
      <c r="U130" s="20">
        <f t="shared" si="24"/>
        <v>4806555.26</v>
      </c>
      <c r="V130" s="11"/>
    </row>
    <row r="131" spans="1:22" s="5" customFormat="1" x14ac:dyDescent="0.2">
      <c r="A131" s="14">
        <v>124</v>
      </c>
      <c r="B131" s="29" t="s">
        <v>256</v>
      </c>
      <c r="C131" s="16" t="s">
        <v>257</v>
      </c>
      <c r="D131" s="21"/>
      <c r="E131" s="21"/>
      <c r="F131" s="21"/>
      <c r="G131" s="21"/>
      <c r="H131" s="21">
        <v>424</v>
      </c>
      <c r="I131" s="21">
        <v>331829.64</v>
      </c>
      <c r="J131" s="21">
        <v>1949</v>
      </c>
      <c r="K131" s="21">
        <v>2077347.97</v>
      </c>
      <c r="L131" s="21">
        <f t="shared" si="21"/>
        <v>2373</v>
      </c>
      <c r="M131" s="21">
        <f t="shared" si="22"/>
        <v>2409177.61</v>
      </c>
      <c r="N131" s="21">
        <v>191</v>
      </c>
      <c r="O131" s="21">
        <v>1822652.69</v>
      </c>
      <c r="P131" s="21">
        <v>4</v>
      </c>
      <c r="Q131" s="21">
        <v>84600</v>
      </c>
      <c r="R131" s="21">
        <f t="shared" si="19"/>
        <v>195</v>
      </c>
      <c r="S131" s="21">
        <f t="shared" si="20"/>
        <v>1907252.69</v>
      </c>
      <c r="T131" s="21">
        <f t="shared" si="23"/>
        <v>2568</v>
      </c>
      <c r="U131" s="21">
        <f t="shared" si="24"/>
        <v>4316430.3</v>
      </c>
      <c r="V131" s="11"/>
    </row>
    <row r="132" spans="1:22" s="5" customFormat="1" x14ac:dyDescent="0.2">
      <c r="A132" s="17">
        <v>125</v>
      </c>
      <c r="B132" s="30" t="s">
        <v>229</v>
      </c>
      <c r="C132" s="1" t="s">
        <v>230</v>
      </c>
      <c r="D132" s="22">
        <v>1</v>
      </c>
      <c r="E132" s="22">
        <v>41799</v>
      </c>
      <c r="F132" s="22">
        <v>26</v>
      </c>
      <c r="G132" s="22">
        <v>1241485.3400000001</v>
      </c>
      <c r="H132" s="22">
        <v>12</v>
      </c>
      <c r="I132" s="22">
        <v>197427.09</v>
      </c>
      <c r="J132" s="22">
        <v>27</v>
      </c>
      <c r="K132" s="22">
        <v>741093.96</v>
      </c>
      <c r="L132" s="20">
        <f t="shared" si="21"/>
        <v>66</v>
      </c>
      <c r="M132" s="20">
        <f t="shared" si="22"/>
        <v>2221805.39</v>
      </c>
      <c r="N132" s="22">
        <v>45</v>
      </c>
      <c r="O132" s="22">
        <v>1906862.14</v>
      </c>
      <c r="P132" s="22">
        <v>7</v>
      </c>
      <c r="Q132" s="22">
        <v>163808.94</v>
      </c>
      <c r="R132" s="20">
        <f t="shared" si="19"/>
        <v>52</v>
      </c>
      <c r="S132" s="20">
        <f t="shared" si="20"/>
        <v>2070671.0799999998</v>
      </c>
      <c r="T132" s="20">
        <f t="shared" si="23"/>
        <v>118</v>
      </c>
      <c r="U132" s="20">
        <f t="shared" si="24"/>
        <v>4292476.47</v>
      </c>
      <c r="V132" s="11"/>
    </row>
    <row r="133" spans="1:22" s="5" customFormat="1" x14ac:dyDescent="0.2">
      <c r="A133" s="14">
        <v>126</v>
      </c>
      <c r="B133" s="29" t="s">
        <v>258</v>
      </c>
      <c r="C133" s="16" t="s">
        <v>259</v>
      </c>
      <c r="D133" s="21">
        <v>2</v>
      </c>
      <c r="E133" s="21">
        <v>1750000</v>
      </c>
      <c r="F133" s="21">
        <v>2</v>
      </c>
      <c r="G133" s="21">
        <v>8757.02</v>
      </c>
      <c r="H133" s="21">
        <v>465</v>
      </c>
      <c r="I133" s="21">
        <v>347485.16</v>
      </c>
      <c r="J133" s="21">
        <v>41</v>
      </c>
      <c r="K133" s="21">
        <v>52196.88</v>
      </c>
      <c r="L133" s="21">
        <f t="shared" si="21"/>
        <v>510</v>
      </c>
      <c r="M133" s="21">
        <f t="shared" si="22"/>
        <v>2158439.06</v>
      </c>
      <c r="N133" s="21"/>
      <c r="O133" s="21"/>
      <c r="P133" s="21">
        <v>2</v>
      </c>
      <c r="Q133" s="21">
        <v>1950000</v>
      </c>
      <c r="R133" s="21">
        <f t="shared" si="19"/>
        <v>2</v>
      </c>
      <c r="S133" s="21">
        <f t="shared" si="20"/>
        <v>1950000</v>
      </c>
      <c r="T133" s="21">
        <f t="shared" si="23"/>
        <v>512</v>
      </c>
      <c r="U133" s="21">
        <f t="shared" si="24"/>
        <v>4108439.06</v>
      </c>
      <c r="V133" s="11"/>
    </row>
    <row r="134" spans="1:22" s="5" customFormat="1" x14ac:dyDescent="0.2">
      <c r="A134" s="17">
        <v>127</v>
      </c>
      <c r="B134" s="30" t="s">
        <v>320</v>
      </c>
      <c r="C134" s="1" t="s">
        <v>321</v>
      </c>
      <c r="D134" s="22"/>
      <c r="E134" s="22"/>
      <c r="F134" s="22"/>
      <c r="G134" s="22"/>
      <c r="H134" s="22">
        <v>4</v>
      </c>
      <c r="I134" s="22">
        <v>43001.87</v>
      </c>
      <c r="J134" s="22">
        <v>7</v>
      </c>
      <c r="K134" s="22">
        <v>3583382.66</v>
      </c>
      <c r="L134" s="20">
        <f t="shared" si="21"/>
        <v>11</v>
      </c>
      <c r="M134" s="20">
        <f t="shared" si="22"/>
        <v>3626384.5300000003</v>
      </c>
      <c r="N134" s="22"/>
      <c r="O134" s="22"/>
      <c r="P134" s="22"/>
      <c r="Q134" s="22"/>
      <c r="R134" s="20">
        <f t="shared" si="19"/>
        <v>0</v>
      </c>
      <c r="S134" s="20">
        <f t="shared" si="20"/>
        <v>0</v>
      </c>
      <c r="T134" s="20">
        <f t="shared" si="23"/>
        <v>11</v>
      </c>
      <c r="U134" s="20">
        <f t="shared" si="24"/>
        <v>3626384.5300000003</v>
      </c>
      <c r="V134" s="11"/>
    </row>
    <row r="135" spans="1:22" s="5" customFormat="1" x14ac:dyDescent="0.2">
      <c r="A135" s="14">
        <v>128</v>
      </c>
      <c r="B135" s="15" t="s">
        <v>260</v>
      </c>
      <c r="C135" s="16" t="s">
        <v>261</v>
      </c>
      <c r="D135" s="21"/>
      <c r="E135" s="21"/>
      <c r="F135" s="21">
        <v>6</v>
      </c>
      <c r="G135" s="21">
        <v>449697.32</v>
      </c>
      <c r="H135" s="21">
        <v>30</v>
      </c>
      <c r="I135" s="21">
        <v>148062.24</v>
      </c>
      <c r="J135" s="21">
        <v>192</v>
      </c>
      <c r="K135" s="21">
        <v>1173103.44</v>
      </c>
      <c r="L135" s="21">
        <f t="shared" si="21"/>
        <v>228</v>
      </c>
      <c r="M135" s="21">
        <f t="shared" si="22"/>
        <v>1770863</v>
      </c>
      <c r="N135" s="21">
        <v>189</v>
      </c>
      <c r="O135" s="21">
        <v>1619560.81</v>
      </c>
      <c r="P135" s="21">
        <v>15</v>
      </c>
      <c r="Q135" s="21">
        <v>144821.60999999999</v>
      </c>
      <c r="R135" s="21">
        <f t="shared" si="19"/>
        <v>204</v>
      </c>
      <c r="S135" s="21">
        <f t="shared" si="20"/>
        <v>1764382.42</v>
      </c>
      <c r="T135" s="21">
        <f t="shared" si="23"/>
        <v>432</v>
      </c>
      <c r="U135" s="21">
        <f t="shared" si="24"/>
        <v>3535245.42</v>
      </c>
      <c r="V135" s="11"/>
    </row>
    <row r="136" spans="1:22" s="5" customFormat="1" x14ac:dyDescent="0.2">
      <c r="A136" s="17">
        <v>129</v>
      </c>
      <c r="B136" s="30" t="s">
        <v>274</v>
      </c>
      <c r="C136" s="1" t="s">
        <v>275</v>
      </c>
      <c r="D136" s="22"/>
      <c r="E136" s="22"/>
      <c r="F136" s="22"/>
      <c r="G136" s="22"/>
      <c r="H136" s="22">
        <v>1592</v>
      </c>
      <c r="I136" s="22">
        <v>604141.89</v>
      </c>
      <c r="J136" s="22">
        <v>2419</v>
      </c>
      <c r="K136" s="22">
        <v>1720200.83</v>
      </c>
      <c r="L136" s="20">
        <f t="shared" si="21"/>
        <v>4011</v>
      </c>
      <c r="M136" s="20">
        <f t="shared" si="22"/>
        <v>2324342.7200000002</v>
      </c>
      <c r="N136" s="22">
        <v>124</v>
      </c>
      <c r="O136" s="22">
        <v>1185436.56</v>
      </c>
      <c r="P136" s="22">
        <v>2</v>
      </c>
      <c r="Q136" s="22">
        <v>11405.2</v>
      </c>
      <c r="R136" s="20">
        <f t="shared" si="19"/>
        <v>126</v>
      </c>
      <c r="S136" s="20">
        <f t="shared" si="20"/>
        <v>1196841.76</v>
      </c>
      <c r="T136" s="20">
        <f t="shared" si="23"/>
        <v>4137</v>
      </c>
      <c r="U136" s="20">
        <f t="shared" si="24"/>
        <v>3521184.4800000004</v>
      </c>
      <c r="V136" s="11"/>
    </row>
    <row r="137" spans="1:22" s="5" customFormat="1" x14ac:dyDescent="0.2">
      <c r="A137" s="14">
        <v>130</v>
      </c>
      <c r="B137" s="29" t="s">
        <v>262</v>
      </c>
      <c r="C137" s="16" t="s">
        <v>263</v>
      </c>
      <c r="D137" s="21">
        <v>2</v>
      </c>
      <c r="E137" s="21">
        <v>41225.620000000003</v>
      </c>
      <c r="F137" s="21">
        <v>1</v>
      </c>
      <c r="G137" s="21">
        <v>12171</v>
      </c>
      <c r="H137" s="21">
        <v>169</v>
      </c>
      <c r="I137" s="21">
        <v>110784.25</v>
      </c>
      <c r="J137" s="21">
        <v>1220</v>
      </c>
      <c r="K137" s="21">
        <v>1421359.53</v>
      </c>
      <c r="L137" s="21">
        <f t="shared" si="21"/>
        <v>1392</v>
      </c>
      <c r="M137" s="21">
        <f t="shared" si="22"/>
        <v>1585540.4</v>
      </c>
      <c r="N137" s="21">
        <v>193</v>
      </c>
      <c r="O137" s="21">
        <v>1329268.5</v>
      </c>
      <c r="P137" s="21">
        <v>2</v>
      </c>
      <c r="Q137" s="21">
        <v>41225.620000000003</v>
      </c>
      <c r="R137" s="21">
        <f t="shared" si="19"/>
        <v>195</v>
      </c>
      <c r="S137" s="21">
        <f t="shared" si="20"/>
        <v>1370494.12</v>
      </c>
      <c r="T137" s="21">
        <f t="shared" si="23"/>
        <v>1587</v>
      </c>
      <c r="U137" s="21">
        <f t="shared" si="24"/>
        <v>2956034.52</v>
      </c>
      <c r="V137" s="11"/>
    </row>
    <row r="138" spans="1:22" s="5" customFormat="1" x14ac:dyDescent="0.2">
      <c r="A138" s="17">
        <v>131</v>
      </c>
      <c r="B138" s="30" t="s">
        <v>282</v>
      </c>
      <c r="C138" s="1" t="s">
        <v>283</v>
      </c>
      <c r="D138" s="22"/>
      <c r="E138" s="22"/>
      <c r="F138" s="22"/>
      <c r="G138" s="22"/>
      <c r="H138" s="22">
        <v>443</v>
      </c>
      <c r="I138" s="22">
        <v>295719.82</v>
      </c>
      <c r="J138" s="22">
        <v>1471</v>
      </c>
      <c r="K138" s="22">
        <v>1262672.02</v>
      </c>
      <c r="L138" s="20">
        <f t="shared" si="21"/>
        <v>1914</v>
      </c>
      <c r="M138" s="20">
        <f t="shared" si="22"/>
        <v>1558391.84</v>
      </c>
      <c r="N138" s="22">
        <v>127</v>
      </c>
      <c r="O138" s="22">
        <v>1023930.97</v>
      </c>
      <c r="P138" s="22">
        <v>4</v>
      </c>
      <c r="Q138" s="22">
        <v>53195.17</v>
      </c>
      <c r="R138" s="20">
        <f t="shared" si="19"/>
        <v>131</v>
      </c>
      <c r="S138" s="20">
        <f t="shared" si="20"/>
        <v>1077126.1399999999</v>
      </c>
      <c r="T138" s="20">
        <f t="shared" si="23"/>
        <v>2045</v>
      </c>
      <c r="U138" s="20">
        <f t="shared" si="24"/>
        <v>2635517.98</v>
      </c>
      <c r="V138" s="11"/>
    </row>
    <row r="139" spans="1:22" s="5" customFormat="1" x14ac:dyDescent="0.2">
      <c r="A139" s="14">
        <v>132</v>
      </c>
      <c r="B139" s="29" t="s">
        <v>288</v>
      </c>
      <c r="C139" s="16" t="s">
        <v>289</v>
      </c>
      <c r="D139" s="21"/>
      <c r="E139" s="21"/>
      <c r="F139" s="21"/>
      <c r="G139" s="21"/>
      <c r="H139" s="21">
        <v>4332</v>
      </c>
      <c r="I139" s="21">
        <v>1182150.7</v>
      </c>
      <c r="J139" s="21">
        <v>2157</v>
      </c>
      <c r="K139" s="21">
        <v>705509.38</v>
      </c>
      <c r="L139" s="21">
        <f t="shared" si="21"/>
        <v>6489</v>
      </c>
      <c r="M139" s="21">
        <f t="shared" si="22"/>
        <v>1887660.08</v>
      </c>
      <c r="N139" s="21">
        <v>3</v>
      </c>
      <c r="O139" s="21">
        <v>19497.490000000002</v>
      </c>
      <c r="P139" s="21">
        <v>39</v>
      </c>
      <c r="Q139" s="21">
        <v>563609.14</v>
      </c>
      <c r="R139" s="21">
        <f t="shared" si="19"/>
        <v>42</v>
      </c>
      <c r="S139" s="21">
        <f t="shared" si="20"/>
        <v>583106.63</v>
      </c>
      <c r="T139" s="21">
        <f t="shared" si="23"/>
        <v>6531</v>
      </c>
      <c r="U139" s="21">
        <f t="shared" si="24"/>
        <v>2470766.71</v>
      </c>
      <c r="V139" s="11"/>
    </row>
    <row r="140" spans="1:22" s="5" customFormat="1" x14ac:dyDescent="0.2">
      <c r="A140" s="17">
        <v>133</v>
      </c>
      <c r="B140" s="30" t="s">
        <v>278</v>
      </c>
      <c r="C140" s="1" t="s">
        <v>279</v>
      </c>
      <c r="D140" s="22"/>
      <c r="E140" s="22"/>
      <c r="F140" s="22">
        <v>1</v>
      </c>
      <c r="G140" s="22">
        <v>2500</v>
      </c>
      <c r="H140" s="22">
        <v>1038</v>
      </c>
      <c r="I140" s="22">
        <v>451260.48</v>
      </c>
      <c r="J140" s="22">
        <v>895</v>
      </c>
      <c r="K140" s="22">
        <v>1089622.54</v>
      </c>
      <c r="L140" s="20">
        <f t="shared" si="21"/>
        <v>1934</v>
      </c>
      <c r="M140" s="20">
        <f t="shared" si="22"/>
        <v>1543383.02</v>
      </c>
      <c r="N140" s="22">
        <v>95</v>
      </c>
      <c r="O140" s="22">
        <v>774302.7</v>
      </c>
      <c r="P140" s="22">
        <v>4</v>
      </c>
      <c r="Q140" s="22">
        <v>124724.5</v>
      </c>
      <c r="R140" s="20">
        <f t="shared" si="19"/>
        <v>99</v>
      </c>
      <c r="S140" s="20">
        <f t="shared" si="20"/>
        <v>899027.2</v>
      </c>
      <c r="T140" s="20">
        <f t="shared" si="23"/>
        <v>2033</v>
      </c>
      <c r="U140" s="20">
        <f t="shared" si="24"/>
        <v>2442410.2199999997</v>
      </c>
      <c r="V140" s="11"/>
    </row>
    <row r="141" spans="1:22" s="5" customFormat="1" x14ac:dyDescent="0.2">
      <c r="A141" s="14">
        <v>134</v>
      </c>
      <c r="B141" s="15" t="s">
        <v>294</v>
      </c>
      <c r="C141" s="16" t="s">
        <v>295</v>
      </c>
      <c r="D141" s="21"/>
      <c r="E141" s="21"/>
      <c r="F141" s="21"/>
      <c r="G141" s="21"/>
      <c r="H141" s="21">
        <v>81</v>
      </c>
      <c r="I141" s="21">
        <v>106195.91</v>
      </c>
      <c r="J141" s="21">
        <v>681</v>
      </c>
      <c r="K141" s="21">
        <v>1201201.6499999999</v>
      </c>
      <c r="L141" s="21">
        <f t="shared" si="21"/>
        <v>762</v>
      </c>
      <c r="M141" s="21">
        <f t="shared" si="22"/>
        <v>1307397.5599999998</v>
      </c>
      <c r="N141" s="21">
        <v>196</v>
      </c>
      <c r="O141" s="21">
        <v>1091655.32</v>
      </c>
      <c r="P141" s="21">
        <v>4</v>
      </c>
      <c r="Q141" s="21">
        <v>2000.65</v>
      </c>
      <c r="R141" s="21">
        <f t="shared" si="19"/>
        <v>200</v>
      </c>
      <c r="S141" s="21">
        <f t="shared" si="20"/>
        <v>1093655.97</v>
      </c>
      <c r="T141" s="21">
        <f t="shared" si="23"/>
        <v>962</v>
      </c>
      <c r="U141" s="21">
        <f t="shared" si="24"/>
        <v>2401053.5299999998</v>
      </c>
      <c r="V141" s="11"/>
    </row>
    <row r="142" spans="1:22" s="5" customFormat="1" x14ac:dyDescent="0.2">
      <c r="A142" s="17">
        <v>135</v>
      </c>
      <c r="B142" s="30" t="s">
        <v>272</v>
      </c>
      <c r="C142" s="1" t="s">
        <v>273</v>
      </c>
      <c r="D142" s="22"/>
      <c r="E142" s="22"/>
      <c r="F142" s="22">
        <v>2</v>
      </c>
      <c r="G142" s="22">
        <v>118980</v>
      </c>
      <c r="H142" s="22">
        <v>420</v>
      </c>
      <c r="I142" s="22">
        <v>455963.62</v>
      </c>
      <c r="J142" s="22">
        <v>709</v>
      </c>
      <c r="K142" s="22">
        <v>808602.02</v>
      </c>
      <c r="L142" s="20">
        <f t="shared" si="21"/>
        <v>1131</v>
      </c>
      <c r="M142" s="20">
        <f t="shared" si="22"/>
        <v>1383545.6400000001</v>
      </c>
      <c r="N142" s="22">
        <v>37</v>
      </c>
      <c r="O142" s="22">
        <v>655128.31000000006</v>
      </c>
      <c r="P142" s="22">
        <v>6</v>
      </c>
      <c r="Q142" s="22">
        <v>198230.54</v>
      </c>
      <c r="R142" s="20">
        <f t="shared" si="19"/>
        <v>43</v>
      </c>
      <c r="S142" s="20">
        <f t="shared" si="20"/>
        <v>853358.85000000009</v>
      </c>
      <c r="T142" s="20">
        <f t="shared" si="23"/>
        <v>1174</v>
      </c>
      <c r="U142" s="20">
        <f t="shared" si="24"/>
        <v>2236904.4900000002</v>
      </c>
      <c r="V142" s="11"/>
    </row>
    <row r="143" spans="1:22" s="5" customFormat="1" x14ac:dyDescent="0.2">
      <c r="A143" s="14">
        <v>136</v>
      </c>
      <c r="B143" s="29" t="s">
        <v>82</v>
      </c>
      <c r="C143" s="16" t="s">
        <v>83</v>
      </c>
      <c r="D143" s="21"/>
      <c r="E143" s="21"/>
      <c r="F143" s="21"/>
      <c r="G143" s="21"/>
      <c r="H143" s="21">
        <v>1</v>
      </c>
      <c r="I143" s="21">
        <v>2130698.48</v>
      </c>
      <c r="J143" s="21"/>
      <c r="K143" s="21"/>
      <c r="L143" s="21">
        <f t="shared" si="21"/>
        <v>1</v>
      </c>
      <c r="M143" s="21">
        <f t="shared" si="22"/>
        <v>2130698.48</v>
      </c>
      <c r="N143" s="21"/>
      <c r="O143" s="21"/>
      <c r="P143" s="21"/>
      <c r="Q143" s="21"/>
      <c r="R143" s="21">
        <f t="shared" si="19"/>
        <v>0</v>
      </c>
      <c r="S143" s="21">
        <f t="shared" si="20"/>
        <v>0</v>
      </c>
      <c r="T143" s="21">
        <f t="shared" si="23"/>
        <v>1</v>
      </c>
      <c r="U143" s="21">
        <f t="shared" si="24"/>
        <v>2130698.48</v>
      </c>
      <c r="V143" s="11"/>
    </row>
    <row r="144" spans="1:22" s="5" customFormat="1" x14ac:dyDescent="0.2">
      <c r="A144" s="17">
        <v>137</v>
      </c>
      <c r="B144" s="30" t="s">
        <v>284</v>
      </c>
      <c r="C144" s="1" t="s">
        <v>285</v>
      </c>
      <c r="D144" s="22"/>
      <c r="E144" s="22"/>
      <c r="F144" s="22"/>
      <c r="G144" s="22"/>
      <c r="H144" s="22">
        <v>5</v>
      </c>
      <c r="I144" s="22">
        <v>42300.41</v>
      </c>
      <c r="J144" s="22">
        <v>29</v>
      </c>
      <c r="K144" s="22">
        <v>774806.29</v>
      </c>
      <c r="L144" s="20">
        <f t="shared" si="21"/>
        <v>34</v>
      </c>
      <c r="M144" s="20">
        <f t="shared" si="22"/>
        <v>817106.70000000007</v>
      </c>
      <c r="N144" s="22">
        <v>4</v>
      </c>
      <c r="O144" s="22">
        <v>760000</v>
      </c>
      <c r="P144" s="22"/>
      <c r="Q144" s="22"/>
      <c r="R144" s="20">
        <f t="shared" si="19"/>
        <v>4</v>
      </c>
      <c r="S144" s="20">
        <f t="shared" si="20"/>
        <v>760000</v>
      </c>
      <c r="T144" s="20">
        <f t="shared" si="23"/>
        <v>38</v>
      </c>
      <c r="U144" s="20">
        <f t="shared" si="24"/>
        <v>1577106.7000000002</v>
      </c>
      <c r="V144" s="11"/>
    </row>
    <row r="145" spans="1:22" s="5" customFormat="1" x14ac:dyDescent="0.2">
      <c r="A145" s="14">
        <v>138</v>
      </c>
      <c r="B145" s="29" t="s">
        <v>286</v>
      </c>
      <c r="C145" s="16" t="s">
        <v>287</v>
      </c>
      <c r="D145" s="21"/>
      <c r="E145" s="21"/>
      <c r="F145" s="21"/>
      <c r="G145" s="21"/>
      <c r="H145" s="21">
        <v>359</v>
      </c>
      <c r="I145" s="21">
        <v>115503.43</v>
      </c>
      <c r="J145" s="21">
        <v>802</v>
      </c>
      <c r="K145" s="21">
        <v>734520.94</v>
      </c>
      <c r="L145" s="21">
        <f t="shared" si="21"/>
        <v>1161</v>
      </c>
      <c r="M145" s="21">
        <f t="shared" si="22"/>
        <v>850024.36999999988</v>
      </c>
      <c r="N145" s="21">
        <v>151</v>
      </c>
      <c r="O145" s="21">
        <v>629463.86</v>
      </c>
      <c r="P145" s="21"/>
      <c r="Q145" s="21"/>
      <c r="R145" s="21">
        <f t="shared" si="19"/>
        <v>151</v>
      </c>
      <c r="S145" s="21">
        <f t="shared" si="20"/>
        <v>629463.86</v>
      </c>
      <c r="T145" s="21">
        <f t="shared" si="23"/>
        <v>1312</v>
      </c>
      <c r="U145" s="21">
        <f t="shared" si="24"/>
        <v>1479488.23</v>
      </c>
      <c r="V145" s="11"/>
    </row>
    <row r="146" spans="1:22" s="5" customFormat="1" x14ac:dyDescent="0.2">
      <c r="A146" s="17">
        <v>139</v>
      </c>
      <c r="B146" s="30" t="s">
        <v>276</v>
      </c>
      <c r="C146" s="1" t="s">
        <v>277</v>
      </c>
      <c r="D146" s="22"/>
      <c r="E146" s="22"/>
      <c r="F146" s="22">
        <v>1</v>
      </c>
      <c r="G146" s="22">
        <v>56402</v>
      </c>
      <c r="H146" s="22">
        <v>9</v>
      </c>
      <c r="I146" s="22">
        <v>162502.84</v>
      </c>
      <c r="J146" s="22">
        <v>48</v>
      </c>
      <c r="K146" s="22">
        <v>407220.22</v>
      </c>
      <c r="L146" s="20">
        <f t="shared" ref="L146:L149" si="31">D146+F146+H146+J146</f>
        <v>58</v>
      </c>
      <c r="M146" s="20">
        <f t="shared" ref="M146:M149" si="32">E146+G146+I146+K146</f>
        <v>626125.05999999994</v>
      </c>
      <c r="N146" s="22">
        <v>48</v>
      </c>
      <c r="O146" s="22">
        <v>463630.21</v>
      </c>
      <c r="P146" s="22">
        <v>8</v>
      </c>
      <c r="Q146" s="22">
        <v>162502.84</v>
      </c>
      <c r="R146" s="20">
        <f t="shared" ref="R146:R149" si="33">N146+P146</f>
        <v>56</v>
      </c>
      <c r="S146" s="20">
        <f t="shared" ref="S146:S149" si="34">O146+Q146</f>
        <v>626133.05000000005</v>
      </c>
      <c r="T146" s="20">
        <f t="shared" ref="T146:T149" si="35">L146+R146</f>
        <v>114</v>
      </c>
      <c r="U146" s="20">
        <f t="shared" ref="U146:U149" si="36">M146+S146</f>
        <v>1252258.1099999999</v>
      </c>
      <c r="V146" s="11"/>
    </row>
    <row r="147" spans="1:22" s="5" customFormat="1" x14ac:dyDescent="0.2">
      <c r="A147" s="14">
        <v>140</v>
      </c>
      <c r="B147" s="29" t="s">
        <v>252</v>
      </c>
      <c r="C147" s="16" t="s">
        <v>253</v>
      </c>
      <c r="D147" s="21"/>
      <c r="E147" s="21"/>
      <c r="F147" s="21"/>
      <c r="G147" s="21"/>
      <c r="H147" s="21">
        <v>4</v>
      </c>
      <c r="I147" s="21">
        <v>88688.67</v>
      </c>
      <c r="J147" s="21">
        <v>10</v>
      </c>
      <c r="K147" s="21">
        <v>689861.49</v>
      </c>
      <c r="L147" s="21">
        <f t="shared" si="31"/>
        <v>14</v>
      </c>
      <c r="M147" s="21">
        <f t="shared" si="32"/>
        <v>778550.16</v>
      </c>
      <c r="N147" s="21">
        <v>3</v>
      </c>
      <c r="O147" s="21">
        <v>400000</v>
      </c>
      <c r="P147" s="21"/>
      <c r="Q147" s="21"/>
      <c r="R147" s="21">
        <f t="shared" si="33"/>
        <v>3</v>
      </c>
      <c r="S147" s="21">
        <f t="shared" si="34"/>
        <v>400000</v>
      </c>
      <c r="T147" s="21">
        <f t="shared" si="35"/>
        <v>17</v>
      </c>
      <c r="U147" s="21">
        <f t="shared" si="36"/>
        <v>1178550.1600000001</v>
      </c>
      <c r="V147" s="11"/>
    </row>
    <row r="148" spans="1:22" s="5" customFormat="1" x14ac:dyDescent="0.2">
      <c r="A148" s="17">
        <v>141</v>
      </c>
      <c r="B148" s="30" t="s">
        <v>300</v>
      </c>
      <c r="C148" s="1" t="s">
        <v>301</v>
      </c>
      <c r="D148" s="22"/>
      <c r="E148" s="22"/>
      <c r="F148" s="22"/>
      <c r="G148" s="22"/>
      <c r="H148" s="22">
        <v>13</v>
      </c>
      <c r="I148" s="22">
        <v>14019.72</v>
      </c>
      <c r="J148" s="22">
        <v>399</v>
      </c>
      <c r="K148" s="22">
        <v>545234.91</v>
      </c>
      <c r="L148" s="20">
        <f t="shared" si="31"/>
        <v>412</v>
      </c>
      <c r="M148" s="20">
        <f t="shared" si="32"/>
        <v>559254.63</v>
      </c>
      <c r="N148" s="22">
        <v>119</v>
      </c>
      <c r="O148" s="22">
        <v>549965.94999999995</v>
      </c>
      <c r="P148" s="22">
        <v>1</v>
      </c>
      <c r="Q148" s="22">
        <v>1208</v>
      </c>
      <c r="R148" s="20">
        <f t="shared" si="33"/>
        <v>120</v>
      </c>
      <c r="S148" s="20">
        <f t="shared" si="34"/>
        <v>551173.94999999995</v>
      </c>
      <c r="T148" s="20">
        <f t="shared" si="35"/>
        <v>532</v>
      </c>
      <c r="U148" s="20">
        <f t="shared" si="36"/>
        <v>1110428.58</v>
      </c>
      <c r="V148" s="11"/>
    </row>
    <row r="149" spans="1:22" s="5" customFormat="1" x14ac:dyDescent="0.2">
      <c r="A149" s="14">
        <v>142</v>
      </c>
      <c r="B149" s="15" t="s">
        <v>184</v>
      </c>
      <c r="C149" s="16" t="s">
        <v>185</v>
      </c>
      <c r="D149" s="21"/>
      <c r="E149" s="21"/>
      <c r="F149" s="21"/>
      <c r="G149" s="21"/>
      <c r="H149" s="21"/>
      <c r="I149" s="21"/>
      <c r="J149" s="21">
        <v>3</v>
      </c>
      <c r="K149" s="21">
        <v>1929.59</v>
      </c>
      <c r="L149" s="21">
        <f t="shared" si="31"/>
        <v>3</v>
      </c>
      <c r="M149" s="21">
        <f t="shared" si="32"/>
        <v>1929.59</v>
      </c>
      <c r="N149" s="21">
        <v>1</v>
      </c>
      <c r="O149" s="21">
        <v>1000000</v>
      </c>
      <c r="P149" s="21"/>
      <c r="Q149" s="21"/>
      <c r="R149" s="21">
        <f t="shared" si="33"/>
        <v>1</v>
      </c>
      <c r="S149" s="21">
        <f t="shared" si="34"/>
        <v>1000000</v>
      </c>
      <c r="T149" s="21">
        <f t="shared" si="35"/>
        <v>4</v>
      </c>
      <c r="U149" s="21">
        <f t="shared" si="36"/>
        <v>1001929.59</v>
      </c>
      <c r="V149" s="11"/>
    </row>
    <row r="150" spans="1:22" s="5" customFormat="1" x14ac:dyDescent="0.2">
      <c r="A150" s="17">
        <v>143</v>
      </c>
      <c r="B150" s="30" t="s">
        <v>292</v>
      </c>
      <c r="C150" s="1" t="s">
        <v>293</v>
      </c>
      <c r="D150" s="22"/>
      <c r="E150" s="22"/>
      <c r="F150" s="22"/>
      <c r="G150" s="22"/>
      <c r="H150" s="22">
        <v>28</v>
      </c>
      <c r="I150" s="22">
        <v>21201.7</v>
      </c>
      <c r="J150" s="22">
        <v>289</v>
      </c>
      <c r="K150" s="22">
        <v>494467.65</v>
      </c>
      <c r="L150" s="20">
        <f t="shared" si="21"/>
        <v>317</v>
      </c>
      <c r="M150" s="20">
        <f t="shared" si="22"/>
        <v>515669.35000000003</v>
      </c>
      <c r="N150" s="22">
        <v>80</v>
      </c>
      <c r="O150" s="22">
        <v>476622.67</v>
      </c>
      <c r="P150" s="22">
        <v>1</v>
      </c>
      <c r="Q150" s="22">
        <v>3695.68</v>
      </c>
      <c r="R150" s="20">
        <f t="shared" si="19"/>
        <v>81</v>
      </c>
      <c r="S150" s="20">
        <f t="shared" si="20"/>
        <v>480318.35</v>
      </c>
      <c r="T150" s="20">
        <f t="shared" si="23"/>
        <v>398</v>
      </c>
      <c r="U150" s="20">
        <f t="shared" si="24"/>
        <v>995987.7</v>
      </c>
      <c r="V150" s="11"/>
    </row>
    <row r="151" spans="1:22" s="5" customFormat="1" x14ac:dyDescent="0.2">
      <c r="A151" s="14">
        <v>144</v>
      </c>
      <c r="B151" s="29" t="s">
        <v>290</v>
      </c>
      <c r="C151" s="16" t="s">
        <v>291</v>
      </c>
      <c r="D151" s="21"/>
      <c r="E151" s="21"/>
      <c r="F151" s="21"/>
      <c r="G151" s="21"/>
      <c r="H151" s="21">
        <v>6</v>
      </c>
      <c r="I151" s="21">
        <v>4556.8500000000004</v>
      </c>
      <c r="J151" s="21">
        <v>170</v>
      </c>
      <c r="K151" s="21">
        <v>472603.29</v>
      </c>
      <c r="L151" s="21">
        <f t="shared" si="21"/>
        <v>176</v>
      </c>
      <c r="M151" s="21">
        <f t="shared" si="22"/>
        <v>477160.13999999996</v>
      </c>
      <c r="N151" s="21">
        <v>123</v>
      </c>
      <c r="O151" s="21">
        <v>466701.67</v>
      </c>
      <c r="P151" s="21"/>
      <c r="Q151" s="21"/>
      <c r="R151" s="21">
        <f t="shared" si="19"/>
        <v>123</v>
      </c>
      <c r="S151" s="21">
        <f t="shared" si="20"/>
        <v>466701.67</v>
      </c>
      <c r="T151" s="21">
        <f t="shared" si="23"/>
        <v>299</v>
      </c>
      <c r="U151" s="21">
        <f t="shared" si="24"/>
        <v>943861.80999999994</v>
      </c>
      <c r="V151" s="11"/>
    </row>
    <row r="152" spans="1:22" s="5" customFormat="1" x14ac:dyDescent="0.2">
      <c r="A152" s="17">
        <v>145</v>
      </c>
      <c r="B152" s="30" t="s">
        <v>298</v>
      </c>
      <c r="C152" s="1" t="s">
        <v>299</v>
      </c>
      <c r="D152" s="22"/>
      <c r="E152" s="22"/>
      <c r="F152" s="22"/>
      <c r="G152" s="22"/>
      <c r="H152" s="22">
        <v>204</v>
      </c>
      <c r="I152" s="22">
        <v>96885.49</v>
      </c>
      <c r="J152" s="22">
        <v>293</v>
      </c>
      <c r="K152" s="22">
        <v>307029.46000000002</v>
      </c>
      <c r="L152" s="20">
        <f t="shared" si="21"/>
        <v>497</v>
      </c>
      <c r="M152" s="20">
        <f t="shared" si="22"/>
        <v>403914.95</v>
      </c>
      <c r="N152" s="22">
        <v>13</v>
      </c>
      <c r="O152" s="22">
        <v>392538.36</v>
      </c>
      <c r="P152" s="22"/>
      <c r="Q152" s="22"/>
      <c r="R152" s="20">
        <f t="shared" si="19"/>
        <v>13</v>
      </c>
      <c r="S152" s="20">
        <f t="shared" si="20"/>
        <v>392538.36</v>
      </c>
      <c r="T152" s="20">
        <f t="shared" si="23"/>
        <v>510</v>
      </c>
      <c r="U152" s="20">
        <f t="shared" si="24"/>
        <v>796453.31</v>
      </c>
      <c r="V152" s="11"/>
    </row>
    <row r="153" spans="1:22" s="5" customFormat="1" x14ac:dyDescent="0.2">
      <c r="A153" s="14">
        <v>146</v>
      </c>
      <c r="B153" s="15" t="s">
        <v>328</v>
      </c>
      <c r="C153" s="16" t="s">
        <v>329</v>
      </c>
      <c r="D153" s="21"/>
      <c r="E153" s="21"/>
      <c r="F153" s="21"/>
      <c r="G153" s="21"/>
      <c r="H153" s="21">
        <v>341</v>
      </c>
      <c r="I153" s="21">
        <v>204218.52</v>
      </c>
      <c r="J153" s="21">
        <v>324</v>
      </c>
      <c r="K153" s="21">
        <v>322068.06</v>
      </c>
      <c r="L153" s="21">
        <f t="shared" si="21"/>
        <v>665</v>
      </c>
      <c r="M153" s="21">
        <f t="shared" si="22"/>
        <v>526286.57999999996</v>
      </c>
      <c r="N153" s="21">
        <v>36</v>
      </c>
      <c r="O153" s="21">
        <v>147995</v>
      </c>
      <c r="P153" s="21"/>
      <c r="Q153" s="21"/>
      <c r="R153" s="21">
        <f t="shared" si="19"/>
        <v>36</v>
      </c>
      <c r="S153" s="21">
        <f t="shared" si="20"/>
        <v>147995</v>
      </c>
      <c r="T153" s="21">
        <f t="shared" si="23"/>
        <v>701</v>
      </c>
      <c r="U153" s="21">
        <f t="shared" si="24"/>
        <v>674281.58</v>
      </c>
      <c r="V153" s="11"/>
    </row>
    <row r="154" spans="1:22" s="5" customFormat="1" x14ac:dyDescent="0.2">
      <c r="A154" s="17">
        <v>147</v>
      </c>
      <c r="B154" s="30" t="s">
        <v>332</v>
      </c>
      <c r="C154" s="1" t="s">
        <v>333</v>
      </c>
      <c r="D154" s="22"/>
      <c r="E154" s="22"/>
      <c r="F154" s="22"/>
      <c r="G154" s="22"/>
      <c r="H154" s="22"/>
      <c r="I154" s="22"/>
      <c r="J154" s="22">
        <v>28</v>
      </c>
      <c r="K154" s="22">
        <v>305179.5</v>
      </c>
      <c r="L154" s="20">
        <f t="shared" ref="L154:L159" si="37">D154+F154+H154+J154</f>
        <v>28</v>
      </c>
      <c r="M154" s="20">
        <f t="shared" ref="M154:M159" si="38">E154+G154+I154+K154</f>
        <v>305179.5</v>
      </c>
      <c r="N154" s="22">
        <v>15</v>
      </c>
      <c r="O154" s="22">
        <v>317225.53999999998</v>
      </c>
      <c r="P154" s="22"/>
      <c r="Q154" s="22"/>
      <c r="R154" s="20">
        <f t="shared" ref="R154:R159" si="39">N154+P154</f>
        <v>15</v>
      </c>
      <c r="S154" s="20">
        <f t="shared" ref="S154:S159" si="40">O154+Q154</f>
        <v>317225.53999999998</v>
      </c>
      <c r="T154" s="20">
        <f t="shared" ref="T154:T159" si="41">L154+R154</f>
        <v>43</v>
      </c>
      <c r="U154" s="20">
        <f t="shared" ref="U154:U159" si="42">M154+S154</f>
        <v>622405.04</v>
      </c>
      <c r="V154" s="11"/>
    </row>
    <row r="155" spans="1:22" s="5" customFormat="1" x14ac:dyDescent="0.2">
      <c r="A155" s="14">
        <v>148</v>
      </c>
      <c r="B155" s="29" t="s">
        <v>264</v>
      </c>
      <c r="C155" s="16" t="s">
        <v>265</v>
      </c>
      <c r="D155" s="21"/>
      <c r="E155" s="21"/>
      <c r="F155" s="21">
        <v>8</v>
      </c>
      <c r="G155" s="21">
        <v>97668.96</v>
      </c>
      <c r="H155" s="21">
        <v>4</v>
      </c>
      <c r="I155" s="21">
        <v>11000.63</v>
      </c>
      <c r="J155" s="21">
        <v>65</v>
      </c>
      <c r="K155" s="21">
        <v>196374.54</v>
      </c>
      <c r="L155" s="21">
        <f t="shared" si="37"/>
        <v>77</v>
      </c>
      <c r="M155" s="21">
        <f t="shared" si="38"/>
        <v>305044.13</v>
      </c>
      <c r="N155" s="21">
        <v>58</v>
      </c>
      <c r="O155" s="21">
        <v>295096.23</v>
      </c>
      <c r="P155" s="21">
        <v>5</v>
      </c>
      <c r="Q155" s="21">
        <v>12053.36</v>
      </c>
      <c r="R155" s="21">
        <f t="shared" si="39"/>
        <v>63</v>
      </c>
      <c r="S155" s="21">
        <f t="shared" si="40"/>
        <v>307149.58999999997</v>
      </c>
      <c r="T155" s="21">
        <f t="shared" si="41"/>
        <v>140</v>
      </c>
      <c r="U155" s="21">
        <f t="shared" si="42"/>
        <v>612193.72</v>
      </c>
      <c r="V155" s="11"/>
    </row>
    <row r="156" spans="1:22" s="5" customFormat="1" x14ac:dyDescent="0.2">
      <c r="A156" s="17">
        <v>149</v>
      </c>
      <c r="B156" s="30" t="s">
        <v>193</v>
      </c>
      <c r="C156" s="1" t="s">
        <v>194</v>
      </c>
      <c r="D156" s="22"/>
      <c r="E156" s="22"/>
      <c r="F156" s="22"/>
      <c r="G156" s="22"/>
      <c r="H156" s="22">
        <v>52</v>
      </c>
      <c r="I156" s="22">
        <v>10707.53</v>
      </c>
      <c r="J156" s="22">
        <v>59</v>
      </c>
      <c r="K156" s="22">
        <v>249073.66</v>
      </c>
      <c r="L156" s="20">
        <f t="shared" si="37"/>
        <v>111</v>
      </c>
      <c r="M156" s="20">
        <f t="shared" si="38"/>
        <v>259781.19</v>
      </c>
      <c r="N156" s="22">
        <v>4</v>
      </c>
      <c r="O156" s="22">
        <v>265000</v>
      </c>
      <c r="P156" s="22"/>
      <c r="Q156" s="22"/>
      <c r="R156" s="20">
        <f t="shared" si="39"/>
        <v>4</v>
      </c>
      <c r="S156" s="20">
        <f t="shared" si="40"/>
        <v>265000</v>
      </c>
      <c r="T156" s="20">
        <f t="shared" si="41"/>
        <v>115</v>
      </c>
      <c r="U156" s="20">
        <f t="shared" si="42"/>
        <v>524781.18999999994</v>
      </c>
      <c r="V156" s="11"/>
    </row>
    <row r="157" spans="1:22" s="5" customFormat="1" x14ac:dyDescent="0.2">
      <c r="A157" s="14">
        <v>150</v>
      </c>
      <c r="B157" s="29" t="s">
        <v>296</v>
      </c>
      <c r="C157" s="16" t="s">
        <v>297</v>
      </c>
      <c r="D157" s="21"/>
      <c r="E157" s="21"/>
      <c r="F157" s="21"/>
      <c r="G157" s="21"/>
      <c r="H157" s="21">
        <v>45</v>
      </c>
      <c r="I157" s="21">
        <v>30480.22</v>
      </c>
      <c r="J157" s="21">
        <v>145</v>
      </c>
      <c r="K157" s="21">
        <v>204386.16</v>
      </c>
      <c r="L157" s="21">
        <f t="shared" si="37"/>
        <v>190</v>
      </c>
      <c r="M157" s="21">
        <f t="shared" si="38"/>
        <v>234866.38</v>
      </c>
      <c r="N157" s="21">
        <v>16</v>
      </c>
      <c r="O157" s="21">
        <v>232384.49</v>
      </c>
      <c r="P157" s="21"/>
      <c r="Q157" s="21"/>
      <c r="R157" s="21">
        <f t="shared" si="39"/>
        <v>16</v>
      </c>
      <c r="S157" s="21">
        <f t="shared" si="40"/>
        <v>232384.49</v>
      </c>
      <c r="T157" s="21">
        <f t="shared" si="41"/>
        <v>206</v>
      </c>
      <c r="U157" s="21">
        <f t="shared" si="42"/>
        <v>467250.87</v>
      </c>
      <c r="V157" s="11"/>
    </row>
    <row r="158" spans="1:22" s="5" customFormat="1" x14ac:dyDescent="0.2">
      <c r="A158" s="17">
        <v>151</v>
      </c>
      <c r="B158" s="30" t="s">
        <v>312</v>
      </c>
      <c r="C158" s="1" t="s">
        <v>313</v>
      </c>
      <c r="D158" s="22">
        <v>3</v>
      </c>
      <c r="E158" s="22">
        <v>228029.92</v>
      </c>
      <c r="F158" s="22"/>
      <c r="G158" s="22"/>
      <c r="H158" s="22">
        <v>8</v>
      </c>
      <c r="I158" s="22">
        <v>8770</v>
      </c>
      <c r="J158" s="22">
        <v>5</v>
      </c>
      <c r="K158" s="22">
        <v>3033.76</v>
      </c>
      <c r="L158" s="20">
        <f t="shared" si="37"/>
        <v>16</v>
      </c>
      <c r="M158" s="20">
        <f t="shared" si="38"/>
        <v>239833.68000000002</v>
      </c>
      <c r="N158" s="22"/>
      <c r="O158" s="22"/>
      <c r="P158" s="22"/>
      <c r="Q158" s="22"/>
      <c r="R158" s="20">
        <f t="shared" si="39"/>
        <v>0</v>
      </c>
      <c r="S158" s="20">
        <f t="shared" si="40"/>
        <v>0</v>
      </c>
      <c r="T158" s="20">
        <f t="shared" si="41"/>
        <v>16</v>
      </c>
      <c r="U158" s="20">
        <f t="shared" si="42"/>
        <v>239833.68000000002</v>
      </c>
      <c r="V158" s="11"/>
    </row>
    <row r="159" spans="1:22" s="5" customFormat="1" x14ac:dyDescent="0.2">
      <c r="A159" s="14">
        <v>152</v>
      </c>
      <c r="B159" s="29" t="s">
        <v>334</v>
      </c>
      <c r="C159" s="16" t="s">
        <v>335</v>
      </c>
      <c r="D159" s="21"/>
      <c r="E159" s="21"/>
      <c r="F159" s="21"/>
      <c r="G159" s="21"/>
      <c r="H159" s="21">
        <v>133</v>
      </c>
      <c r="I159" s="21">
        <v>103000.58</v>
      </c>
      <c r="J159" s="21">
        <v>104</v>
      </c>
      <c r="K159" s="21">
        <v>101811.85</v>
      </c>
      <c r="L159" s="21">
        <f t="shared" si="37"/>
        <v>237</v>
      </c>
      <c r="M159" s="21">
        <f t="shared" si="38"/>
        <v>204812.43</v>
      </c>
      <c r="N159" s="21"/>
      <c r="O159" s="21"/>
      <c r="P159" s="21"/>
      <c r="Q159" s="21"/>
      <c r="R159" s="21">
        <f t="shared" si="39"/>
        <v>0</v>
      </c>
      <c r="S159" s="21">
        <f t="shared" si="40"/>
        <v>0</v>
      </c>
      <c r="T159" s="21">
        <f t="shared" si="41"/>
        <v>237</v>
      </c>
      <c r="U159" s="21">
        <f t="shared" si="42"/>
        <v>204812.43</v>
      </c>
      <c r="V159" s="11"/>
    </row>
    <row r="160" spans="1:22" s="5" customFormat="1" x14ac:dyDescent="0.2">
      <c r="A160" s="17">
        <v>153</v>
      </c>
      <c r="B160" s="30" t="s">
        <v>302</v>
      </c>
      <c r="C160" s="1" t="s">
        <v>303</v>
      </c>
      <c r="D160" s="22"/>
      <c r="E160" s="22"/>
      <c r="F160" s="22"/>
      <c r="G160" s="22"/>
      <c r="H160" s="22">
        <v>3</v>
      </c>
      <c r="I160" s="22">
        <v>41769.89</v>
      </c>
      <c r="J160" s="22">
        <v>11</v>
      </c>
      <c r="K160" s="22">
        <v>39576.79</v>
      </c>
      <c r="L160" s="20">
        <f t="shared" si="21"/>
        <v>14</v>
      </c>
      <c r="M160" s="20">
        <f t="shared" si="22"/>
        <v>81346.679999999993</v>
      </c>
      <c r="N160" s="22">
        <v>10</v>
      </c>
      <c r="O160" s="22">
        <v>39476.79</v>
      </c>
      <c r="P160" s="22">
        <v>3</v>
      </c>
      <c r="Q160" s="22">
        <v>41703.39</v>
      </c>
      <c r="R160" s="20">
        <f t="shared" si="19"/>
        <v>13</v>
      </c>
      <c r="S160" s="20">
        <f t="shared" si="20"/>
        <v>81180.179999999993</v>
      </c>
      <c r="T160" s="20">
        <f t="shared" si="23"/>
        <v>27</v>
      </c>
      <c r="U160" s="20">
        <f t="shared" si="24"/>
        <v>162526.85999999999</v>
      </c>
      <c r="V160" s="11"/>
    </row>
    <row r="161" spans="1:22" s="5" customFormat="1" x14ac:dyDescent="0.2">
      <c r="A161" s="14">
        <v>154</v>
      </c>
      <c r="B161" s="29" t="s">
        <v>306</v>
      </c>
      <c r="C161" s="16" t="s">
        <v>307</v>
      </c>
      <c r="D161" s="21"/>
      <c r="E161" s="21"/>
      <c r="F161" s="21"/>
      <c r="G161" s="21"/>
      <c r="H161" s="21"/>
      <c r="I161" s="21"/>
      <c r="J161" s="21">
        <v>3</v>
      </c>
      <c r="K161" s="21">
        <v>3200</v>
      </c>
      <c r="L161" s="21">
        <f t="shared" ref="L161:L167" si="43">D161+F161+H161+J161</f>
        <v>3</v>
      </c>
      <c r="M161" s="21">
        <f t="shared" ref="M161:M167" si="44">E161+G161+I161+K161</f>
        <v>3200</v>
      </c>
      <c r="N161" s="21">
        <v>1</v>
      </c>
      <c r="O161" s="21">
        <v>50000</v>
      </c>
      <c r="P161" s="21"/>
      <c r="Q161" s="21"/>
      <c r="R161" s="21">
        <f t="shared" ref="R161:R167" si="45">N161+P161</f>
        <v>1</v>
      </c>
      <c r="S161" s="21">
        <f t="shared" ref="S161:S167" si="46">O161+Q161</f>
        <v>50000</v>
      </c>
      <c r="T161" s="21">
        <f t="shared" ref="T161:T167" si="47">L161+R161</f>
        <v>4</v>
      </c>
      <c r="U161" s="21">
        <f t="shared" ref="U161:U167" si="48">M161+S161</f>
        <v>53200</v>
      </c>
      <c r="V161" s="11"/>
    </row>
    <row r="162" spans="1:22" s="5" customFormat="1" x14ac:dyDescent="0.2">
      <c r="A162" s="17">
        <v>155</v>
      </c>
      <c r="B162" s="30" t="s">
        <v>318</v>
      </c>
      <c r="C162" s="1" t="s">
        <v>319</v>
      </c>
      <c r="D162" s="22"/>
      <c r="E162" s="22"/>
      <c r="F162" s="22"/>
      <c r="G162" s="22"/>
      <c r="H162" s="22"/>
      <c r="I162" s="22"/>
      <c r="J162" s="22">
        <v>1</v>
      </c>
      <c r="K162" s="22">
        <v>12003.35</v>
      </c>
      <c r="L162" s="20">
        <f t="shared" si="43"/>
        <v>1</v>
      </c>
      <c r="M162" s="20">
        <f t="shared" si="44"/>
        <v>12003.35</v>
      </c>
      <c r="N162" s="22">
        <v>1</v>
      </c>
      <c r="O162" s="22">
        <v>12000</v>
      </c>
      <c r="P162" s="22"/>
      <c r="Q162" s="22"/>
      <c r="R162" s="20">
        <f t="shared" si="45"/>
        <v>1</v>
      </c>
      <c r="S162" s="20">
        <f t="shared" si="46"/>
        <v>12000</v>
      </c>
      <c r="T162" s="20">
        <f t="shared" si="47"/>
        <v>2</v>
      </c>
      <c r="U162" s="20">
        <f t="shared" si="48"/>
        <v>24003.35</v>
      </c>
      <c r="V162" s="11"/>
    </row>
    <row r="163" spans="1:22" s="5" customFormat="1" x14ac:dyDescent="0.2">
      <c r="A163" s="14">
        <v>156</v>
      </c>
      <c r="B163" s="29" t="s">
        <v>310</v>
      </c>
      <c r="C163" s="16" t="s">
        <v>311</v>
      </c>
      <c r="D163" s="21"/>
      <c r="E163" s="21"/>
      <c r="F163" s="21"/>
      <c r="G163" s="21"/>
      <c r="H163" s="21"/>
      <c r="I163" s="21"/>
      <c r="J163" s="21"/>
      <c r="K163" s="21"/>
      <c r="L163" s="21">
        <f t="shared" si="43"/>
        <v>0</v>
      </c>
      <c r="M163" s="21">
        <f t="shared" si="44"/>
        <v>0</v>
      </c>
      <c r="N163" s="21">
        <v>1</v>
      </c>
      <c r="O163" s="21">
        <v>6500</v>
      </c>
      <c r="P163" s="21">
        <v>1</v>
      </c>
      <c r="Q163" s="21">
        <v>6500</v>
      </c>
      <c r="R163" s="21">
        <f t="shared" si="45"/>
        <v>2</v>
      </c>
      <c r="S163" s="21">
        <f t="shared" si="46"/>
        <v>13000</v>
      </c>
      <c r="T163" s="21">
        <f t="shared" si="47"/>
        <v>2</v>
      </c>
      <c r="U163" s="21">
        <f t="shared" si="48"/>
        <v>13000</v>
      </c>
      <c r="V163" s="11"/>
    </row>
    <row r="164" spans="1:22" s="5" customFormat="1" x14ac:dyDescent="0.2">
      <c r="A164" s="17">
        <v>157</v>
      </c>
      <c r="B164" s="30" t="s">
        <v>314</v>
      </c>
      <c r="C164" s="1" t="s">
        <v>315</v>
      </c>
      <c r="D164" s="22"/>
      <c r="E164" s="22"/>
      <c r="F164" s="22"/>
      <c r="G164" s="22"/>
      <c r="H164" s="22"/>
      <c r="I164" s="22"/>
      <c r="J164" s="22">
        <v>5</v>
      </c>
      <c r="K164" s="22">
        <v>11649.85</v>
      </c>
      <c r="L164" s="20">
        <f t="shared" ref="L164:L166" si="49">D164+F164+H164+J164</f>
        <v>5</v>
      </c>
      <c r="M164" s="20">
        <f t="shared" ref="M164:M166" si="50">E164+G164+I164+K164</f>
        <v>11649.85</v>
      </c>
      <c r="N164" s="22"/>
      <c r="O164" s="22"/>
      <c r="P164" s="22"/>
      <c r="Q164" s="22"/>
      <c r="R164" s="20">
        <f t="shared" ref="R164:R166" si="51">N164+P164</f>
        <v>0</v>
      </c>
      <c r="S164" s="20">
        <f t="shared" ref="S164:S166" si="52">O164+Q164</f>
        <v>0</v>
      </c>
      <c r="T164" s="20">
        <f t="shared" ref="T164:T166" si="53">L164+R164</f>
        <v>5</v>
      </c>
      <c r="U164" s="20">
        <f t="shared" ref="U164:U166" si="54">M164+S164</f>
        <v>11649.85</v>
      </c>
      <c r="V164" s="11"/>
    </row>
    <row r="165" spans="1:22" s="5" customFormat="1" x14ac:dyDescent="0.2">
      <c r="A165" s="14">
        <v>158</v>
      </c>
      <c r="B165" s="29" t="s">
        <v>304</v>
      </c>
      <c r="C165" s="16" t="s">
        <v>305</v>
      </c>
      <c r="D165" s="21"/>
      <c r="E165" s="21"/>
      <c r="F165" s="21"/>
      <c r="G165" s="21"/>
      <c r="H165" s="21">
        <v>1</v>
      </c>
      <c r="I165" s="21">
        <v>100</v>
      </c>
      <c r="J165" s="21">
        <v>6</v>
      </c>
      <c r="K165" s="21">
        <v>9047.16</v>
      </c>
      <c r="L165" s="21">
        <f t="shared" si="49"/>
        <v>7</v>
      </c>
      <c r="M165" s="21">
        <f t="shared" si="50"/>
        <v>9147.16</v>
      </c>
      <c r="N165" s="21"/>
      <c r="O165" s="21"/>
      <c r="P165" s="21"/>
      <c r="Q165" s="21"/>
      <c r="R165" s="21">
        <f t="shared" si="51"/>
        <v>0</v>
      </c>
      <c r="S165" s="21">
        <f t="shared" si="52"/>
        <v>0</v>
      </c>
      <c r="T165" s="21">
        <f t="shared" si="53"/>
        <v>7</v>
      </c>
      <c r="U165" s="21">
        <f t="shared" si="54"/>
        <v>9147.16</v>
      </c>
      <c r="V165" s="11"/>
    </row>
    <row r="166" spans="1:22" s="5" customFormat="1" x14ac:dyDescent="0.2">
      <c r="A166" s="17">
        <v>159</v>
      </c>
      <c r="B166" s="30" t="s">
        <v>336</v>
      </c>
      <c r="C166" s="1" t="s">
        <v>337</v>
      </c>
      <c r="D166" s="22"/>
      <c r="E166" s="22"/>
      <c r="F166" s="22"/>
      <c r="G166" s="22"/>
      <c r="H166" s="22"/>
      <c r="I166" s="22"/>
      <c r="J166" s="22">
        <v>1</v>
      </c>
      <c r="K166" s="22">
        <v>546.75</v>
      </c>
      <c r="L166" s="20">
        <f t="shared" si="49"/>
        <v>1</v>
      </c>
      <c r="M166" s="20">
        <f t="shared" si="50"/>
        <v>546.75</v>
      </c>
      <c r="N166" s="22"/>
      <c r="O166" s="22"/>
      <c r="P166" s="22"/>
      <c r="Q166" s="22"/>
      <c r="R166" s="20">
        <f t="shared" si="51"/>
        <v>0</v>
      </c>
      <c r="S166" s="20">
        <f t="shared" si="52"/>
        <v>0</v>
      </c>
      <c r="T166" s="20">
        <f t="shared" si="53"/>
        <v>1</v>
      </c>
      <c r="U166" s="20">
        <f t="shared" si="54"/>
        <v>546.75</v>
      </c>
      <c r="V166" s="11"/>
    </row>
    <row r="167" spans="1:22" s="5" customFormat="1" ht="13.5" thickBot="1" x14ac:dyDescent="0.25">
      <c r="A167" s="17"/>
      <c r="B167" s="30"/>
      <c r="C167" s="1"/>
      <c r="D167" s="22"/>
      <c r="E167" s="22"/>
      <c r="F167" s="22"/>
      <c r="G167" s="22"/>
      <c r="H167" s="22"/>
      <c r="I167" s="22"/>
      <c r="J167" s="22"/>
      <c r="K167" s="22"/>
      <c r="L167" s="20">
        <f t="shared" si="43"/>
        <v>0</v>
      </c>
      <c r="M167" s="20">
        <f t="shared" si="44"/>
        <v>0</v>
      </c>
      <c r="N167" s="22"/>
      <c r="O167" s="22"/>
      <c r="P167" s="22"/>
      <c r="Q167" s="22"/>
      <c r="R167" s="20">
        <f t="shared" si="45"/>
        <v>0</v>
      </c>
      <c r="S167" s="20">
        <f t="shared" si="46"/>
        <v>0</v>
      </c>
      <c r="T167" s="20">
        <f t="shared" si="47"/>
        <v>0</v>
      </c>
      <c r="U167" s="20">
        <f t="shared" si="48"/>
        <v>0</v>
      </c>
      <c r="V167" s="11"/>
    </row>
    <row r="168" spans="1:22" s="5" customFormat="1" ht="14.25" thickTop="1" thickBot="1" x14ac:dyDescent="0.25">
      <c r="A168" s="53" t="s">
        <v>0</v>
      </c>
      <c r="B168" s="53"/>
      <c r="C168" s="54"/>
      <c r="D168" s="26">
        <f t="shared" ref="D168:U168" si="55">SUM(D8:D167)</f>
        <v>23142</v>
      </c>
      <c r="E168" s="26">
        <f t="shared" si="55"/>
        <v>24480940630.553783</v>
      </c>
      <c r="F168" s="26">
        <f t="shared" si="55"/>
        <v>73662</v>
      </c>
      <c r="G168" s="26">
        <f t="shared" si="55"/>
        <v>16727380239.856201</v>
      </c>
      <c r="H168" s="26">
        <f t="shared" si="55"/>
        <v>1242626</v>
      </c>
      <c r="I168" s="26">
        <f t="shared" si="55"/>
        <v>41997553639.127495</v>
      </c>
      <c r="J168" s="26">
        <f t="shared" si="55"/>
        <v>2027091</v>
      </c>
      <c r="K168" s="26">
        <f t="shared" si="55"/>
        <v>49267327123.92453</v>
      </c>
      <c r="L168" s="26">
        <f t="shared" si="55"/>
        <v>3366521</v>
      </c>
      <c r="M168" s="26">
        <f t="shared" si="55"/>
        <v>132473201633.46199</v>
      </c>
      <c r="N168" s="26">
        <f t="shared" si="55"/>
        <v>43040</v>
      </c>
      <c r="O168" s="26">
        <f t="shared" si="55"/>
        <v>84899064692.760025</v>
      </c>
      <c r="P168" s="26">
        <f t="shared" si="55"/>
        <v>43040</v>
      </c>
      <c r="Q168" s="26">
        <f t="shared" si="55"/>
        <v>84951897379.909988</v>
      </c>
      <c r="R168" s="26">
        <f t="shared" si="55"/>
        <v>86080</v>
      </c>
      <c r="S168" s="26">
        <f t="shared" si="55"/>
        <v>169850962072.67001</v>
      </c>
      <c r="T168" s="26">
        <f t="shared" si="55"/>
        <v>3452601</v>
      </c>
      <c r="U168" s="26">
        <f t="shared" si="55"/>
        <v>302324163706.13196</v>
      </c>
    </row>
    <row r="169" spans="1:22" s="5" customFormat="1" ht="13.5" customHeight="1" thickTop="1" x14ac:dyDescent="0.2">
      <c r="A169" s="43" t="s">
        <v>340</v>
      </c>
      <c r="B169" s="9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42"/>
      <c r="U169" s="42"/>
      <c r="V169" s="11"/>
    </row>
    <row r="170" spans="1:22" ht="12.75" customHeight="1" x14ac:dyDescent="0.2">
      <c r="A170" s="7" t="s">
        <v>331</v>
      </c>
      <c r="T170" s="6"/>
      <c r="U170" s="6"/>
      <c r="V170" s="11"/>
    </row>
    <row r="171" spans="1:22" ht="13.5" customHeight="1" x14ac:dyDescent="0.2">
      <c r="A171" s="7" t="s">
        <v>42</v>
      </c>
      <c r="E171" s="8"/>
      <c r="F171" s="8"/>
      <c r="G171" s="8"/>
      <c r="H171" s="8"/>
      <c r="T171" s="6"/>
      <c r="U171" s="6"/>
      <c r="V171" s="11"/>
    </row>
    <row r="172" spans="1:22" x14ac:dyDescent="0.2">
      <c r="B172" s="6"/>
      <c r="E172" s="25"/>
      <c r="F172" s="23"/>
      <c r="G172" s="23"/>
      <c r="H172" s="23"/>
      <c r="I172" s="23"/>
      <c r="J172" s="23"/>
      <c r="K172" s="23"/>
      <c r="L172" s="23"/>
      <c r="M172" s="23"/>
      <c r="N172" s="25"/>
      <c r="O172" s="25"/>
      <c r="V172" s="11"/>
    </row>
  </sheetData>
  <mergeCells count="13">
    <mergeCell ref="A168:C16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3"/>
  <sheetViews>
    <sheetView workbookViewId="0"/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341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49" t="s">
        <v>5</v>
      </c>
      <c r="B6" s="49" t="s">
        <v>17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 x14ac:dyDescent="0.25">
      <c r="A7" s="50"/>
      <c r="B7" s="50"/>
      <c r="C7" s="52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43</v>
      </c>
      <c r="C8" s="18" t="s">
        <v>44</v>
      </c>
      <c r="D8" s="20">
        <v>11009</v>
      </c>
      <c r="E8" s="20">
        <v>11683935704.67</v>
      </c>
      <c r="F8" s="20">
        <v>25639</v>
      </c>
      <c r="G8" s="20">
        <v>8953975002.1620007</v>
      </c>
      <c r="H8" s="20">
        <v>102230</v>
      </c>
      <c r="I8" s="20">
        <v>19108831499.632999</v>
      </c>
      <c r="J8" s="20">
        <v>182219</v>
      </c>
      <c r="K8" s="20">
        <v>19918727110.471901</v>
      </c>
      <c r="L8" s="20">
        <f t="shared" ref="L8:L9" si="0">D8+F8+H8+J8</f>
        <v>321097</v>
      </c>
      <c r="M8" s="20">
        <f t="shared" ref="M8:M9" si="1">E8+G8+I8+K8</f>
        <v>59665469316.936897</v>
      </c>
      <c r="N8" s="20">
        <v>3416</v>
      </c>
      <c r="O8" s="20">
        <v>44028245023.860001</v>
      </c>
      <c r="P8" s="20">
        <v>3303</v>
      </c>
      <c r="Q8" s="20">
        <v>37696724107.110001</v>
      </c>
      <c r="R8" s="20">
        <f t="shared" ref="R8:R9" si="2">N8+P8</f>
        <v>6719</v>
      </c>
      <c r="S8" s="20">
        <f t="shared" ref="S8:S9" si="3">O8+Q8</f>
        <v>81724969130.970001</v>
      </c>
      <c r="T8" s="20">
        <f t="shared" ref="T8:T9" si="4">L8+R8</f>
        <v>327816</v>
      </c>
      <c r="U8" s="20">
        <f t="shared" ref="U8:U9" si="5">M8+S8</f>
        <v>141390438447.90689</v>
      </c>
      <c r="V8" s="11"/>
    </row>
    <row r="9" spans="1:22" s="5" customFormat="1" x14ac:dyDescent="0.2">
      <c r="A9" s="14">
        <v>2</v>
      </c>
      <c r="B9" s="29" t="s">
        <v>18</v>
      </c>
      <c r="C9" s="16" t="s">
        <v>19</v>
      </c>
      <c r="D9" s="21">
        <v>19051</v>
      </c>
      <c r="E9" s="21">
        <v>15441596389.430401</v>
      </c>
      <c r="F9" s="21">
        <v>51424</v>
      </c>
      <c r="G9" s="21">
        <v>13420415465.302601</v>
      </c>
      <c r="H9" s="21">
        <v>192343</v>
      </c>
      <c r="I9" s="21">
        <v>20169965511.395401</v>
      </c>
      <c r="J9" s="21">
        <v>293006</v>
      </c>
      <c r="K9" s="21">
        <v>21216357639.642899</v>
      </c>
      <c r="L9" s="21">
        <f t="shared" si="0"/>
        <v>555824</v>
      </c>
      <c r="M9" s="21">
        <f t="shared" si="1"/>
        <v>70248335005.771301</v>
      </c>
      <c r="N9" s="21">
        <v>2508</v>
      </c>
      <c r="O9" s="21">
        <v>31066465240.549999</v>
      </c>
      <c r="P9" s="21">
        <v>2699</v>
      </c>
      <c r="Q9" s="21">
        <v>34883603039.650002</v>
      </c>
      <c r="R9" s="21">
        <f t="shared" si="2"/>
        <v>5207</v>
      </c>
      <c r="S9" s="21">
        <f t="shared" si="3"/>
        <v>65950068280.199997</v>
      </c>
      <c r="T9" s="21">
        <f t="shared" si="4"/>
        <v>561031</v>
      </c>
      <c r="U9" s="21">
        <f t="shared" si="5"/>
        <v>136198403285.9713</v>
      </c>
      <c r="V9" s="11"/>
    </row>
    <row r="10" spans="1:22" s="5" customFormat="1" x14ac:dyDescent="0.2">
      <c r="A10" s="17">
        <v>3</v>
      </c>
      <c r="B10" s="30" t="s">
        <v>45</v>
      </c>
      <c r="C10" s="1" t="s">
        <v>46</v>
      </c>
      <c r="D10" s="22">
        <v>4866</v>
      </c>
      <c r="E10" s="22">
        <v>8607257256.9799995</v>
      </c>
      <c r="F10" s="22">
        <v>28560</v>
      </c>
      <c r="G10" s="22">
        <v>7056744971.3219995</v>
      </c>
      <c r="H10" s="22">
        <v>31012</v>
      </c>
      <c r="I10" s="22">
        <v>28672175666.053398</v>
      </c>
      <c r="J10" s="22">
        <v>40335</v>
      </c>
      <c r="K10" s="22">
        <v>28547178332.854099</v>
      </c>
      <c r="L10" s="20">
        <f t="shared" ref="L10:L112" si="6">D10+F10+H10+J10</f>
        <v>104773</v>
      </c>
      <c r="M10" s="20">
        <f t="shared" ref="M10:M112" si="7">E10+G10+I10+K10</f>
        <v>72883356227.209488</v>
      </c>
      <c r="N10" s="22">
        <v>834</v>
      </c>
      <c r="O10" s="22">
        <v>15116297075.48</v>
      </c>
      <c r="P10" s="22">
        <v>1010</v>
      </c>
      <c r="Q10" s="22">
        <v>17735239156.59</v>
      </c>
      <c r="R10" s="20">
        <f>N10+P10</f>
        <v>1844</v>
      </c>
      <c r="S10" s="20">
        <f>O10+Q10</f>
        <v>32851536232.07</v>
      </c>
      <c r="T10" s="20">
        <f t="shared" ref="T10:T112" si="8">L10+R10</f>
        <v>106617</v>
      </c>
      <c r="U10" s="20">
        <f t="shared" ref="U10:U112" si="9">M10+S10</f>
        <v>105734892459.27948</v>
      </c>
      <c r="V10" s="11"/>
    </row>
    <row r="11" spans="1:22" s="5" customFormat="1" x14ac:dyDescent="0.2">
      <c r="A11" s="14">
        <v>4</v>
      </c>
      <c r="B11" s="29" t="s">
        <v>20</v>
      </c>
      <c r="C11" s="16" t="s">
        <v>21</v>
      </c>
      <c r="D11" s="21">
        <v>384</v>
      </c>
      <c r="E11" s="21">
        <v>639195758.63999999</v>
      </c>
      <c r="F11" s="21">
        <v>2069</v>
      </c>
      <c r="G11" s="21">
        <v>1580890762.6391001</v>
      </c>
      <c r="H11" s="21">
        <v>516</v>
      </c>
      <c r="I11" s="21">
        <v>1602682204.4400001</v>
      </c>
      <c r="J11" s="21">
        <v>1545</v>
      </c>
      <c r="K11" s="21">
        <v>1496787930.8399999</v>
      </c>
      <c r="L11" s="21">
        <f t="shared" si="6"/>
        <v>4514</v>
      </c>
      <c r="M11" s="21">
        <f t="shared" si="7"/>
        <v>5319556656.5591002</v>
      </c>
      <c r="N11" s="21">
        <v>1727</v>
      </c>
      <c r="O11" s="21">
        <v>47108823100.769997</v>
      </c>
      <c r="P11" s="21">
        <v>1836</v>
      </c>
      <c r="Q11" s="21">
        <v>46548512460.18</v>
      </c>
      <c r="R11" s="21">
        <f t="shared" ref="R11:S26" si="10">N11+P11</f>
        <v>3563</v>
      </c>
      <c r="S11" s="21">
        <f t="shared" si="10"/>
        <v>93657335560.949997</v>
      </c>
      <c r="T11" s="21">
        <f t="shared" si="8"/>
        <v>8077</v>
      </c>
      <c r="U11" s="21">
        <f t="shared" si="9"/>
        <v>98976892217.509094</v>
      </c>
      <c r="V11" s="11"/>
    </row>
    <row r="12" spans="1:22" s="5" customFormat="1" x14ac:dyDescent="0.2">
      <c r="A12" s="17">
        <v>5</v>
      </c>
      <c r="B12" s="12" t="s">
        <v>47</v>
      </c>
      <c r="C12" s="1" t="s">
        <v>48</v>
      </c>
      <c r="D12" s="22">
        <v>1258</v>
      </c>
      <c r="E12" s="22">
        <v>4004072497.23</v>
      </c>
      <c r="F12" s="22">
        <v>9358</v>
      </c>
      <c r="G12" s="22">
        <v>2371803463.3825998</v>
      </c>
      <c r="H12" s="22">
        <v>8160</v>
      </c>
      <c r="I12" s="22">
        <v>21344599919.2775</v>
      </c>
      <c r="J12" s="22">
        <v>11845</v>
      </c>
      <c r="K12" s="22">
        <v>20116679845.497299</v>
      </c>
      <c r="L12" s="20">
        <f t="shared" si="6"/>
        <v>30621</v>
      </c>
      <c r="M12" s="20">
        <f t="shared" si="7"/>
        <v>47837155725.387398</v>
      </c>
      <c r="N12" s="22">
        <v>1899</v>
      </c>
      <c r="O12" s="22">
        <v>25252269316.189999</v>
      </c>
      <c r="P12" s="22">
        <v>1959</v>
      </c>
      <c r="Q12" s="22">
        <v>23526391357.419998</v>
      </c>
      <c r="R12" s="20">
        <f t="shared" si="10"/>
        <v>3858</v>
      </c>
      <c r="S12" s="20">
        <f t="shared" si="10"/>
        <v>48778660673.610001</v>
      </c>
      <c r="T12" s="20">
        <f t="shared" si="8"/>
        <v>34479</v>
      </c>
      <c r="U12" s="20">
        <f t="shared" si="9"/>
        <v>96615816398.997406</v>
      </c>
      <c r="V12" s="11"/>
    </row>
    <row r="13" spans="1:22" s="5" customFormat="1" x14ac:dyDescent="0.2">
      <c r="A13" s="14">
        <v>6</v>
      </c>
      <c r="B13" s="15" t="s">
        <v>49</v>
      </c>
      <c r="C13" s="16" t="s">
        <v>50</v>
      </c>
      <c r="D13" s="21">
        <v>31601</v>
      </c>
      <c r="E13" s="21">
        <v>16321335984.309999</v>
      </c>
      <c r="F13" s="21">
        <v>66898</v>
      </c>
      <c r="G13" s="21">
        <v>11385153839.549999</v>
      </c>
      <c r="H13" s="21">
        <v>160189</v>
      </c>
      <c r="I13" s="21">
        <v>8082687852.8500004</v>
      </c>
      <c r="J13" s="21">
        <v>227090</v>
      </c>
      <c r="K13" s="21">
        <v>11446263458.360001</v>
      </c>
      <c r="L13" s="21">
        <f t="shared" si="6"/>
        <v>485778</v>
      </c>
      <c r="M13" s="21">
        <f t="shared" si="7"/>
        <v>47235441135.07</v>
      </c>
      <c r="N13" s="21">
        <v>1445</v>
      </c>
      <c r="O13" s="21">
        <v>6836600317.1999998</v>
      </c>
      <c r="P13" s="21">
        <v>1444</v>
      </c>
      <c r="Q13" s="21">
        <v>10582655887.41</v>
      </c>
      <c r="R13" s="21">
        <f t="shared" ref="R13:R20" si="11">N13+P13</f>
        <v>2889</v>
      </c>
      <c r="S13" s="21">
        <f t="shared" ref="S13:S20" si="12">O13+Q13</f>
        <v>17419256204.610001</v>
      </c>
      <c r="T13" s="21">
        <f t="shared" si="8"/>
        <v>488667</v>
      </c>
      <c r="U13" s="21">
        <f t="shared" si="9"/>
        <v>64654697339.68</v>
      </c>
      <c r="V13" s="11"/>
    </row>
    <row r="14" spans="1:22" s="5" customFormat="1" x14ac:dyDescent="0.2">
      <c r="A14" s="17">
        <v>7</v>
      </c>
      <c r="B14" s="30" t="s">
        <v>51</v>
      </c>
      <c r="C14" s="1" t="s">
        <v>52</v>
      </c>
      <c r="D14" s="22">
        <v>1033</v>
      </c>
      <c r="E14" s="22">
        <v>3008636000.4200001</v>
      </c>
      <c r="F14" s="22">
        <v>4500</v>
      </c>
      <c r="G14" s="22">
        <v>1994124513.3599999</v>
      </c>
      <c r="H14" s="22">
        <v>9556</v>
      </c>
      <c r="I14" s="22">
        <v>6167818116.3978004</v>
      </c>
      <c r="J14" s="22">
        <v>15220</v>
      </c>
      <c r="K14" s="22">
        <v>4489171328.5032997</v>
      </c>
      <c r="L14" s="20">
        <f t="shared" si="6"/>
        <v>30309</v>
      </c>
      <c r="M14" s="20">
        <f t="shared" si="7"/>
        <v>15659749958.681099</v>
      </c>
      <c r="N14" s="22">
        <v>1065</v>
      </c>
      <c r="O14" s="22">
        <v>24380765001.119999</v>
      </c>
      <c r="P14" s="22">
        <v>1463</v>
      </c>
      <c r="Q14" s="22">
        <v>22669048739.330002</v>
      </c>
      <c r="R14" s="20">
        <f t="shared" si="11"/>
        <v>2528</v>
      </c>
      <c r="S14" s="20">
        <f t="shared" si="12"/>
        <v>47049813740.449997</v>
      </c>
      <c r="T14" s="20">
        <f t="shared" si="8"/>
        <v>32837</v>
      </c>
      <c r="U14" s="20">
        <f t="shared" si="9"/>
        <v>62709563699.131096</v>
      </c>
      <c r="V14" s="11"/>
    </row>
    <row r="15" spans="1:22" s="5" customFormat="1" x14ac:dyDescent="0.2">
      <c r="A15" s="14">
        <v>8</v>
      </c>
      <c r="B15" s="29" t="s">
        <v>55</v>
      </c>
      <c r="C15" s="16" t="s">
        <v>56</v>
      </c>
      <c r="D15" s="21">
        <v>11709</v>
      </c>
      <c r="E15" s="21">
        <v>11797655554.375401</v>
      </c>
      <c r="F15" s="21">
        <v>21178</v>
      </c>
      <c r="G15" s="21">
        <v>4963419906.7473001</v>
      </c>
      <c r="H15" s="21">
        <v>92184</v>
      </c>
      <c r="I15" s="21">
        <v>8341879479.2966003</v>
      </c>
      <c r="J15" s="21">
        <v>80893</v>
      </c>
      <c r="K15" s="21">
        <v>9230185940.5366001</v>
      </c>
      <c r="L15" s="21">
        <f t="shared" si="6"/>
        <v>205964</v>
      </c>
      <c r="M15" s="21">
        <f t="shared" si="7"/>
        <v>34333140880.955902</v>
      </c>
      <c r="N15" s="21">
        <v>1884</v>
      </c>
      <c r="O15" s="21">
        <v>8197424395.8100004</v>
      </c>
      <c r="P15" s="21">
        <v>2069</v>
      </c>
      <c r="Q15" s="21">
        <v>14057949882.42</v>
      </c>
      <c r="R15" s="21">
        <f t="shared" si="11"/>
        <v>3953</v>
      </c>
      <c r="S15" s="21">
        <f t="shared" si="12"/>
        <v>22255374278.23</v>
      </c>
      <c r="T15" s="21">
        <f t="shared" si="8"/>
        <v>209917</v>
      </c>
      <c r="U15" s="21">
        <f t="shared" si="9"/>
        <v>56588515159.185898</v>
      </c>
      <c r="V15" s="11"/>
    </row>
    <row r="16" spans="1:22" s="5" customFormat="1" x14ac:dyDescent="0.2">
      <c r="A16" s="17">
        <v>9</v>
      </c>
      <c r="B16" s="30" t="s">
        <v>53</v>
      </c>
      <c r="C16" s="1" t="s">
        <v>54</v>
      </c>
      <c r="D16" s="22">
        <v>693</v>
      </c>
      <c r="E16" s="22">
        <v>2318664666.5999999</v>
      </c>
      <c r="F16" s="22">
        <v>2981</v>
      </c>
      <c r="G16" s="22">
        <v>1125330857.8571999</v>
      </c>
      <c r="H16" s="22">
        <v>6172</v>
      </c>
      <c r="I16" s="22">
        <v>5042553231.2714996</v>
      </c>
      <c r="J16" s="22">
        <v>9259</v>
      </c>
      <c r="K16" s="22">
        <v>5542916905.5368004</v>
      </c>
      <c r="L16" s="20">
        <f t="shared" si="6"/>
        <v>19105</v>
      </c>
      <c r="M16" s="20">
        <f t="shared" si="7"/>
        <v>14029465661.265499</v>
      </c>
      <c r="N16" s="22">
        <v>3427</v>
      </c>
      <c r="O16" s="22">
        <v>11075690113.48</v>
      </c>
      <c r="P16" s="22">
        <v>3461</v>
      </c>
      <c r="Q16" s="22">
        <v>11857824084.049999</v>
      </c>
      <c r="R16" s="20">
        <f t="shared" si="11"/>
        <v>6888</v>
      </c>
      <c r="S16" s="20">
        <f t="shared" si="12"/>
        <v>22933514197.529999</v>
      </c>
      <c r="T16" s="20">
        <f t="shared" si="8"/>
        <v>25993</v>
      </c>
      <c r="U16" s="20">
        <f t="shared" si="9"/>
        <v>36962979858.795502</v>
      </c>
      <c r="V16" s="11"/>
    </row>
    <row r="17" spans="1:22" s="5" customFormat="1" x14ac:dyDescent="0.2">
      <c r="A17" s="14">
        <v>10</v>
      </c>
      <c r="B17" s="29" t="s">
        <v>57</v>
      </c>
      <c r="C17" s="16" t="s">
        <v>58</v>
      </c>
      <c r="D17" s="21">
        <v>595</v>
      </c>
      <c r="E17" s="21">
        <v>3727945299.8600001</v>
      </c>
      <c r="F17" s="21">
        <v>2858</v>
      </c>
      <c r="G17" s="21">
        <v>1623931691.74</v>
      </c>
      <c r="H17" s="21">
        <v>2193</v>
      </c>
      <c r="I17" s="21">
        <v>7329870626.3176003</v>
      </c>
      <c r="J17" s="21">
        <v>2933</v>
      </c>
      <c r="K17" s="21">
        <v>9003093797.4599991</v>
      </c>
      <c r="L17" s="21">
        <f t="shared" si="6"/>
        <v>8579</v>
      </c>
      <c r="M17" s="21">
        <f t="shared" si="7"/>
        <v>21684841415.377602</v>
      </c>
      <c r="N17" s="21">
        <v>787</v>
      </c>
      <c r="O17" s="21">
        <v>5258278310.3800001</v>
      </c>
      <c r="P17" s="21">
        <v>562</v>
      </c>
      <c r="Q17" s="21">
        <v>5720853825.3500004</v>
      </c>
      <c r="R17" s="21">
        <f t="shared" si="11"/>
        <v>1349</v>
      </c>
      <c r="S17" s="21">
        <f t="shared" si="12"/>
        <v>10979132135.73</v>
      </c>
      <c r="T17" s="21">
        <f t="shared" si="8"/>
        <v>9928</v>
      </c>
      <c r="U17" s="21">
        <f t="shared" si="9"/>
        <v>32663973551.107601</v>
      </c>
      <c r="V17" s="11"/>
    </row>
    <row r="18" spans="1:22" s="5" customFormat="1" x14ac:dyDescent="0.2">
      <c r="A18" s="17">
        <v>11</v>
      </c>
      <c r="B18" s="30" t="s">
        <v>61</v>
      </c>
      <c r="C18" s="1" t="s">
        <v>62</v>
      </c>
      <c r="D18" s="22"/>
      <c r="E18" s="22"/>
      <c r="F18" s="22">
        <v>2</v>
      </c>
      <c r="G18" s="22">
        <v>60608606.289999999</v>
      </c>
      <c r="H18" s="22">
        <v>887</v>
      </c>
      <c r="I18" s="22">
        <v>8818367105.5300007</v>
      </c>
      <c r="J18" s="22">
        <v>988</v>
      </c>
      <c r="K18" s="22">
        <v>9404224020.6200008</v>
      </c>
      <c r="L18" s="20">
        <f t="shared" si="6"/>
        <v>1877</v>
      </c>
      <c r="M18" s="20">
        <f t="shared" si="7"/>
        <v>18283199732.440002</v>
      </c>
      <c r="N18" s="22">
        <v>192</v>
      </c>
      <c r="O18" s="22">
        <v>8139250272.6999998</v>
      </c>
      <c r="P18" s="22">
        <v>186</v>
      </c>
      <c r="Q18" s="22">
        <v>5166555183.5200005</v>
      </c>
      <c r="R18" s="20">
        <f t="shared" si="11"/>
        <v>378</v>
      </c>
      <c r="S18" s="20">
        <f t="shared" si="12"/>
        <v>13305805456.220001</v>
      </c>
      <c r="T18" s="20">
        <f t="shared" si="8"/>
        <v>2255</v>
      </c>
      <c r="U18" s="20">
        <f t="shared" si="9"/>
        <v>31589005188.660004</v>
      </c>
      <c r="V18" s="11"/>
    </row>
    <row r="19" spans="1:22" s="5" customFormat="1" x14ac:dyDescent="0.2">
      <c r="A19" s="14">
        <v>12</v>
      </c>
      <c r="B19" s="29" t="s">
        <v>63</v>
      </c>
      <c r="C19" s="16" t="s">
        <v>64</v>
      </c>
      <c r="D19" s="21">
        <v>314</v>
      </c>
      <c r="E19" s="21">
        <v>87639812.090000004</v>
      </c>
      <c r="F19" s="21">
        <v>980</v>
      </c>
      <c r="G19" s="21">
        <v>352177064.66000003</v>
      </c>
      <c r="H19" s="21">
        <v>1055</v>
      </c>
      <c r="I19" s="21">
        <v>648055281.97000003</v>
      </c>
      <c r="J19" s="21">
        <v>2035</v>
      </c>
      <c r="K19" s="21">
        <v>851312985.97000003</v>
      </c>
      <c r="L19" s="21">
        <f t="shared" si="6"/>
        <v>4384</v>
      </c>
      <c r="M19" s="21">
        <f t="shared" si="7"/>
        <v>1939185144.6900001</v>
      </c>
      <c r="N19" s="21">
        <v>2565</v>
      </c>
      <c r="O19" s="21">
        <v>10892330418.200001</v>
      </c>
      <c r="P19" s="21">
        <v>2567</v>
      </c>
      <c r="Q19" s="21">
        <v>10560605113.889999</v>
      </c>
      <c r="R19" s="21">
        <f t="shared" si="11"/>
        <v>5132</v>
      </c>
      <c r="S19" s="21">
        <f t="shared" si="12"/>
        <v>21452935532.09</v>
      </c>
      <c r="T19" s="21">
        <f t="shared" si="8"/>
        <v>9516</v>
      </c>
      <c r="U19" s="21">
        <f t="shared" si="9"/>
        <v>23392120676.779999</v>
      </c>
      <c r="V19" s="11"/>
    </row>
    <row r="20" spans="1:22" s="5" customFormat="1" x14ac:dyDescent="0.2">
      <c r="A20" s="17">
        <v>13</v>
      </c>
      <c r="B20" s="30" t="s">
        <v>30</v>
      </c>
      <c r="C20" s="1" t="s">
        <v>31</v>
      </c>
      <c r="D20" s="22">
        <v>449</v>
      </c>
      <c r="E20" s="22">
        <v>744274718.76999998</v>
      </c>
      <c r="F20" s="22">
        <v>896</v>
      </c>
      <c r="G20" s="22">
        <v>616771825.34109998</v>
      </c>
      <c r="H20" s="22">
        <v>921</v>
      </c>
      <c r="I20" s="22">
        <v>1770275192.8800001</v>
      </c>
      <c r="J20" s="22">
        <v>1545</v>
      </c>
      <c r="K20" s="22">
        <v>1009986478.2017</v>
      </c>
      <c r="L20" s="20">
        <f t="shared" si="6"/>
        <v>3811</v>
      </c>
      <c r="M20" s="20">
        <f t="shared" si="7"/>
        <v>4141308215.1928005</v>
      </c>
      <c r="N20" s="22">
        <v>2446</v>
      </c>
      <c r="O20" s="22">
        <v>5957510705.3100004</v>
      </c>
      <c r="P20" s="22">
        <v>2505</v>
      </c>
      <c r="Q20" s="22">
        <v>6800710322.9799995</v>
      </c>
      <c r="R20" s="20">
        <f t="shared" si="11"/>
        <v>4951</v>
      </c>
      <c r="S20" s="20">
        <f t="shared" si="12"/>
        <v>12758221028.290001</v>
      </c>
      <c r="T20" s="20">
        <f t="shared" si="8"/>
        <v>8762</v>
      </c>
      <c r="U20" s="20">
        <f t="shared" si="9"/>
        <v>16899529243.482801</v>
      </c>
      <c r="V20" s="11"/>
    </row>
    <row r="21" spans="1:22" s="5" customFormat="1" x14ac:dyDescent="0.2">
      <c r="A21" s="14">
        <v>14</v>
      </c>
      <c r="B21" s="15" t="s">
        <v>32</v>
      </c>
      <c r="C21" s="16" t="s">
        <v>33</v>
      </c>
      <c r="D21" s="21">
        <v>93</v>
      </c>
      <c r="E21" s="21">
        <v>1182486856.9300001</v>
      </c>
      <c r="F21" s="21">
        <v>219</v>
      </c>
      <c r="G21" s="21">
        <v>181484296.53999999</v>
      </c>
      <c r="H21" s="21">
        <v>665</v>
      </c>
      <c r="I21" s="21">
        <v>1830301147.6099999</v>
      </c>
      <c r="J21" s="21">
        <v>1205</v>
      </c>
      <c r="K21" s="21">
        <v>1361237140.75</v>
      </c>
      <c r="L21" s="21">
        <f t="shared" ref="L21:L38" si="13">D21+F21+H21+J21</f>
        <v>2182</v>
      </c>
      <c r="M21" s="21">
        <f t="shared" ref="M21:M38" si="14">E21+G21+I21+K21</f>
        <v>4555509441.8299999</v>
      </c>
      <c r="N21" s="21">
        <v>526</v>
      </c>
      <c r="O21" s="21">
        <v>4951419410.7600002</v>
      </c>
      <c r="P21" s="21">
        <v>575</v>
      </c>
      <c r="Q21" s="21">
        <v>6471719783.7299995</v>
      </c>
      <c r="R21" s="21">
        <f t="shared" si="10"/>
        <v>1101</v>
      </c>
      <c r="S21" s="21">
        <f t="shared" si="10"/>
        <v>11423139194.49</v>
      </c>
      <c r="T21" s="21">
        <f t="shared" ref="T21:T38" si="15">L21+R21</f>
        <v>3283</v>
      </c>
      <c r="U21" s="21">
        <f t="shared" ref="U21:U38" si="16">M21+S21</f>
        <v>15978648636.32</v>
      </c>
      <c r="V21" s="11"/>
    </row>
    <row r="22" spans="1:22" s="5" customFormat="1" x14ac:dyDescent="0.2">
      <c r="A22" s="17">
        <v>15</v>
      </c>
      <c r="B22" s="30" t="s">
        <v>59</v>
      </c>
      <c r="C22" s="1" t="s">
        <v>60</v>
      </c>
      <c r="D22" s="22"/>
      <c r="E22" s="22"/>
      <c r="F22" s="22"/>
      <c r="G22" s="22"/>
      <c r="H22" s="22">
        <v>1163</v>
      </c>
      <c r="I22" s="22">
        <v>7222261426.8000002</v>
      </c>
      <c r="J22" s="22">
        <v>1232</v>
      </c>
      <c r="K22" s="22">
        <v>6876397014.6999998</v>
      </c>
      <c r="L22" s="20">
        <f t="shared" ref="L22:L25" si="17">D22+F22+H22+J22</f>
        <v>2395</v>
      </c>
      <c r="M22" s="20">
        <f t="shared" ref="M22:M25" si="18">E22+G22+I22+K22</f>
        <v>14098658441.5</v>
      </c>
      <c r="N22" s="22">
        <v>32</v>
      </c>
      <c r="O22" s="22">
        <v>553241191.39999998</v>
      </c>
      <c r="P22" s="22">
        <v>38</v>
      </c>
      <c r="Q22" s="22">
        <v>893500000</v>
      </c>
      <c r="R22" s="20">
        <f t="shared" ref="R22:R25" si="19">N22+P22</f>
        <v>70</v>
      </c>
      <c r="S22" s="20">
        <f t="shared" ref="S22:S25" si="20">O22+Q22</f>
        <v>1446741191.4000001</v>
      </c>
      <c r="T22" s="20">
        <f t="shared" ref="T22:T25" si="21">L22+R22</f>
        <v>2465</v>
      </c>
      <c r="U22" s="20">
        <f t="shared" ref="U22:U25" si="22">M22+S22</f>
        <v>15545399632.9</v>
      </c>
      <c r="V22" s="11"/>
    </row>
    <row r="23" spans="1:22" s="5" customFormat="1" x14ac:dyDescent="0.2">
      <c r="A23" s="14">
        <v>16</v>
      </c>
      <c r="B23" s="29" t="s">
        <v>26</v>
      </c>
      <c r="C23" s="16" t="s">
        <v>27</v>
      </c>
      <c r="D23" s="21"/>
      <c r="E23" s="21"/>
      <c r="F23" s="21"/>
      <c r="G23" s="21"/>
      <c r="H23" s="21">
        <v>987</v>
      </c>
      <c r="I23" s="21">
        <v>5328610918.6700001</v>
      </c>
      <c r="J23" s="21">
        <v>810</v>
      </c>
      <c r="K23" s="21">
        <v>5101475822.5299997</v>
      </c>
      <c r="L23" s="21">
        <f t="shared" si="17"/>
        <v>1797</v>
      </c>
      <c r="M23" s="21">
        <f t="shared" si="18"/>
        <v>10430086741.200001</v>
      </c>
      <c r="N23" s="21">
        <v>198</v>
      </c>
      <c r="O23" s="21">
        <v>2252701029.4000001</v>
      </c>
      <c r="P23" s="21">
        <v>212</v>
      </c>
      <c r="Q23" s="21">
        <v>2479351535.4499998</v>
      </c>
      <c r="R23" s="21">
        <f t="shared" si="19"/>
        <v>410</v>
      </c>
      <c r="S23" s="21">
        <f t="shared" si="20"/>
        <v>4732052564.8500004</v>
      </c>
      <c r="T23" s="21">
        <f t="shared" si="21"/>
        <v>2207</v>
      </c>
      <c r="U23" s="21">
        <f t="shared" si="22"/>
        <v>15162139306.050001</v>
      </c>
      <c r="V23" s="11"/>
    </row>
    <row r="24" spans="1:22" s="5" customFormat="1" x14ac:dyDescent="0.2">
      <c r="A24" s="17">
        <v>17</v>
      </c>
      <c r="B24" s="30" t="s">
        <v>24</v>
      </c>
      <c r="C24" s="1" t="s">
        <v>25</v>
      </c>
      <c r="D24" s="22">
        <v>1087</v>
      </c>
      <c r="E24" s="22">
        <v>1219090758.73</v>
      </c>
      <c r="F24" s="22">
        <v>3619</v>
      </c>
      <c r="G24" s="22">
        <v>488441759.67000002</v>
      </c>
      <c r="H24" s="22">
        <v>876</v>
      </c>
      <c r="I24" s="22">
        <v>1374277547.55</v>
      </c>
      <c r="J24" s="22">
        <v>2719</v>
      </c>
      <c r="K24" s="22">
        <v>835825503.59959996</v>
      </c>
      <c r="L24" s="20">
        <f t="shared" si="17"/>
        <v>8301</v>
      </c>
      <c r="M24" s="20">
        <f t="shared" si="18"/>
        <v>3917635569.5495996</v>
      </c>
      <c r="N24" s="22">
        <v>1548</v>
      </c>
      <c r="O24" s="22">
        <v>4611017919.71</v>
      </c>
      <c r="P24" s="22">
        <v>2526</v>
      </c>
      <c r="Q24" s="22">
        <v>5643907650.3900003</v>
      </c>
      <c r="R24" s="20">
        <f t="shared" si="19"/>
        <v>4074</v>
      </c>
      <c r="S24" s="20">
        <f t="shared" si="20"/>
        <v>10254925570.1</v>
      </c>
      <c r="T24" s="20">
        <f t="shared" si="21"/>
        <v>12375</v>
      </c>
      <c r="U24" s="20">
        <f t="shared" si="22"/>
        <v>14172561139.649601</v>
      </c>
      <c r="V24" s="11"/>
    </row>
    <row r="25" spans="1:22" s="5" customFormat="1" x14ac:dyDescent="0.2">
      <c r="A25" s="14">
        <v>18</v>
      </c>
      <c r="B25" s="29" t="s">
        <v>34</v>
      </c>
      <c r="C25" s="16" t="s">
        <v>35</v>
      </c>
      <c r="D25" s="21">
        <v>1878</v>
      </c>
      <c r="E25" s="21">
        <v>252436012.87400001</v>
      </c>
      <c r="F25" s="21">
        <v>1863</v>
      </c>
      <c r="G25" s="21">
        <v>261911542.71329999</v>
      </c>
      <c r="H25" s="21">
        <v>25821</v>
      </c>
      <c r="I25" s="21">
        <v>3263939496.7238002</v>
      </c>
      <c r="J25" s="21">
        <v>31573</v>
      </c>
      <c r="K25" s="21">
        <v>4302025727.3290005</v>
      </c>
      <c r="L25" s="21">
        <f t="shared" si="17"/>
        <v>61135</v>
      </c>
      <c r="M25" s="21">
        <f t="shared" si="18"/>
        <v>8080312779.6401005</v>
      </c>
      <c r="N25" s="21">
        <v>6399</v>
      </c>
      <c r="O25" s="21">
        <v>2660590198.1399999</v>
      </c>
      <c r="P25" s="21">
        <v>19579</v>
      </c>
      <c r="Q25" s="21">
        <v>1635192984.9000001</v>
      </c>
      <c r="R25" s="21">
        <f t="shared" si="19"/>
        <v>25978</v>
      </c>
      <c r="S25" s="21">
        <f t="shared" si="20"/>
        <v>4295783183.04</v>
      </c>
      <c r="T25" s="21">
        <f t="shared" si="21"/>
        <v>87113</v>
      </c>
      <c r="U25" s="21">
        <f t="shared" si="22"/>
        <v>12376095962.680099</v>
      </c>
      <c r="V25" s="11"/>
    </row>
    <row r="26" spans="1:22" s="5" customFormat="1" x14ac:dyDescent="0.2">
      <c r="A26" s="17">
        <v>19</v>
      </c>
      <c r="B26" s="30" t="s">
        <v>77</v>
      </c>
      <c r="C26" s="1" t="s">
        <v>78</v>
      </c>
      <c r="D26" s="22">
        <v>607</v>
      </c>
      <c r="E26" s="22">
        <v>207678709.90000001</v>
      </c>
      <c r="F26" s="22">
        <v>125</v>
      </c>
      <c r="G26" s="22">
        <v>49010919.119999997</v>
      </c>
      <c r="H26" s="22">
        <v>96810</v>
      </c>
      <c r="I26" s="22">
        <v>442799147.79000002</v>
      </c>
      <c r="J26" s="22">
        <v>280487</v>
      </c>
      <c r="K26" s="22">
        <v>4437931417.1744003</v>
      </c>
      <c r="L26" s="20">
        <f t="shared" si="13"/>
        <v>378029</v>
      </c>
      <c r="M26" s="20">
        <f t="shared" si="14"/>
        <v>5137420193.9844007</v>
      </c>
      <c r="N26" s="22">
        <v>4086</v>
      </c>
      <c r="O26" s="22">
        <v>4923439787.6800003</v>
      </c>
      <c r="P26" s="22">
        <v>11753</v>
      </c>
      <c r="Q26" s="22">
        <v>1085640538.24</v>
      </c>
      <c r="R26" s="20">
        <f t="shared" si="10"/>
        <v>15839</v>
      </c>
      <c r="S26" s="20">
        <f t="shared" si="10"/>
        <v>6009080325.9200001</v>
      </c>
      <c r="T26" s="20">
        <f t="shared" si="15"/>
        <v>393868</v>
      </c>
      <c r="U26" s="20">
        <f t="shared" si="16"/>
        <v>11146500519.9044</v>
      </c>
      <c r="V26" s="11"/>
    </row>
    <row r="27" spans="1:22" s="5" customFormat="1" x14ac:dyDescent="0.2">
      <c r="A27" s="14">
        <v>20</v>
      </c>
      <c r="B27" s="29" t="s">
        <v>36</v>
      </c>
      <c r="C27" s="16" t="s">
        <v>37</v>
      </c>
      <c r="D27" s="21">
        <v>205</v>
      </c>
      <c r="E27" s="21">
        <v>544065455.5</v>
      </c>
      <c r="F27" s="21">
        <v>2220</v>
      </c>
      <c r="G27" s="21">
        <v>426092348.99000001</v>
      </c>
      <c r="H27" s="21">
        <v>42330</v>
      </c>
      <c r="I27" s="21">
        <v>1406808780.5699999</v>
      </c>
      <c r="J27" s="21">
        <v>367311</v>
      </c>
      <c r="K27" s="21">
        <v>2159082127.8182001</v>
      </c>
      <c r="L27" s="21">
        <f t="shared" si="13"/>
        <v>412066</v>
      </c>
      <c r="M27" s="21">
        <f t="shared" si="14"/>
        <v>4536048712.8782005</v>
      </c>
      <c r="N27" s="21">
        <v>444</v>
      </c>
      <c r="O27" s="21">
        <v>3212619467.5</v>
      </c>
      <c r="P27" s="21">
        <v>673</v>
      </c>
      <c r="Q27" s="21">
        <v>2659587255.5900002</v>
      </c>
      <c r="R27" s="21">
        <f t="shared" ref="R27:R110" si="23">N27+P27</f>
        <v>1117</v>
      </c>
      <c r="S27" s="21">
        <f t="shared" ref="S27:S110" si="24">O27+Q27</f>
        <v>5872206723.0900002</v>
      </c>
      <c r="T27" s="21">
        <f t="shared" si="15"/>
        <v>413183</v>
      </c>
      <c r="U27" s="21">
        <f t="shared" si="16"/>
        <v>10408255435.968201</v>
      </c>
      <c r="V27" s="11"/>
    </row>
    <row r="28" spans="1:22" s="5" customFormat="1" x14ac:dyDescent="0.2">
      <c r="A28" s="17">
        <v>21</v>
      </c>
      <c r="B28" s="30" t="s">
        <v>67</v>
      </c>
      <c r="C28" s="1" t="s">
        <v>68</v>
      </c>
      <c r="D28" s="22">
        <v>1196</v>
      </c>
      <c r="E28" s="22">
        <v>567446063.83000004</v>
      </c>
      <c r="F28" s="22">
        <v>8496</v>
      </c>
      <c r="G28" s="22">
        <v>1647779855.79</v>
      </c>
      <c r="H28" s="22">
        <v>13633</v>
      </c>
      <c r="I28" s="22">
        <v>1301112284.5</v>
      </c>
      <c r="J28" s="22">
        <v>72857</v>
      </c>
      <c r="K28" s="22">
        <v>2634667925.4569998</v>
      </c>
      <c r="L28" s="20">
        <f t="shared" si="13"/>
        <v>96182</v>
      </c>
      <c r="M28" s="20">
        <f t="shared" si="14"/>
        <v>6151006129.5769997</v>
      </c>
      <c r="N28" s="22">
        <v>413</v>
      </c>
      <c r="O28" s="22">
        <v>3031919107.04</v>
      </c>
      <c r="P28" s="22">
        <v>331</v>
      </c>
      <c r="Q28" s="22">
        <v>832722993.48000002</v>
      </c>
      <c r="R28" s="20">
        <f t="shared" si="23"/>
        <v>744</v>
      </c>
      <c r="S28" s="20">
        <f t="shared" si="24"/>
        <v>3864642100.52</v>
      </c>
      <c r="T28" s="20">
        <f t="shared" si="15"/>
        <v>96926</v>
      </c>
      <c r="U28" s="20">
        <f t="shared" si="16"/>
        <v>10015648230.097</v>
      </c>
      <c r="V28" s="11"/>
    </row>
    <row r="29" spans="1:22" s="5" customFormat="1" x14ac:dyDescent="0.2">
      <c r="A29" s="14">
        <v>22</v>
      </c>
      <c r="B29" s="29" t="s">
        <v>28</v>
      </c>
      <c r="C29" s="16" t="s">
        <v>29</v>
      </c>
      <c r="D29" s="21">
        <v>396</v>
      </c>
      <c r="E29" s="21">
        <v>366146123.88999999</v>
      </c>
      <c r="F29" s="21">
        <v>1277</v>
      </c>
      <c r="G29" s="21">
        <v>379803682.85949999</v>
      </c>
      <c r="H29" s="21">
        <v>859</v>
      </c>
      <c r="I29" s="21">
        <v>740641923.53999996</v>
      </c>
      <c r="J29" s="21">
        <v>2185</v>
      </c>
      <c r="K29" s="21">
        <v>699871791.90999997</v>
      </c>
      <c r="L29" s="21">
        <f t="shared" ref="L29:L34" si="25">D29+F29+H29+J29</f>
        <v>4717</v>
      </c>
      <c r="M29" s="21">
        <f t="shared" ref="M29:M34" si="26">E29+G29+I29+K29</f>
        <v>2186463522.1995001</v>
      </c>
      <c r="N29" s="21">
        <v>533</v>
      </c>
      <c r="O29" s="21">
        <v>3509456005.2600002</v>
      </c>
      <c r="P29" s="21">
        <v>1077</v>
      </c>
      <c r="Q29" s="21">
        <v>3591747119.6599998</v>
      </c>
      <c r="R29" s="21">
        <f t="shared" ref="R29:R34" si="27">N29+P29</f>
        <v>1610</v>
      </c>
      <c r="S29" s="21">
        <f t="shared" ref="S29:S34" si="28">O29+Q29</f>
        <v>7101203124.9200001</v>
      </c>
      <c r="T29" s="21">
        <f t="shared" ref="T29:T34" si="29">L29+R29</f>
        <v>6327</v>
      </c>
      <c r="U29" s="21">
        <f t="shared" ref="U29:U34" si="30">M29+S29</f>
        <v>9287666647.1194992</v>
      </c>
      <c r="V29" s="11"/>
    </row>
    <row r="30" spans="1:22" s="5" customFormat="1" x14ac:dyDescent="0.2">
      <c r="A30" s="17">
        <v>23</v>
      </c>
      <c r="B30" s="30" t="s">
        <v>22</v>
      </c>
      <c r="C30" s="1" t="s">
        <v>23</v>
      </c>
      <c r="D30" s="22">
        <v>32</v>
      </c>
      <c r="E30" s="22">
        <v>276625177.79000002</v>
      </c>
      <c r="F30" s="22">
        <v>9</v>
      </c>
      <c r="G30" s="22">
        <v>1145424.3899999999</v>
      </c>
      <c r="H30" s="22">
        <v>83</v>
      </c>
      <c r="I30" s="22">
        <v>406426005.48000002</v>
      </c>
      <c r="J30" s="22">
        <v>173</v>
      </c>
      <c r="K30" s="22">
        <v>179584905.62</v>
      </c>
      <c r="L30" s="20">
        <f t="shared" si="25"/>
        <v>297</v>
      </c>
      <c r="M30" s="20">
        <f t="shared" si="26"/>
        <v>863781513.28000009</v>
      </c>
      <c r="N30" s="22">
        <v>334</v>
      </c>
      <c r="O30" s="22">
        <v>3801788501.0599999</v>
      </c>
      <c r="P30" s="22">
        <v>363</v>
      </c>
      <c r="Q30" s="22">
        <v>4320922258.5699997</v>
      </c>
      <c r="R30" s="20">
        <f t="shared" si="27"/>
        <v>697</v>
      </c>
      <c r="S30" s="20">
        <f t="shared" si="28"/>
        <v>8122710759.6299992</v>
      </c>
      <c r="T30" s="20">
        <f t="shared" si="29"/>
        <v>994</v>
      </c>
      <c r="U30" s="20">
        <f t="shared" si="30"/>
        <v>8986492272.9099998</v>
      </c>
      <c r="V30" s="11"/>
    </row>
    <row r="31" spans="1:22" s="5" customFormat="1" x14ac:dyDescent="0.2">
      <c r="A31" s="14">
        <v>24</v>
      </c>
      <c r="B31" s="29" t="s">
        <v>71</v>
      </c>
      <c r="C31" s="16" t="s">
        <v>72</v>
      </c>
      <c r="D31" s="21">
        <v>2897</v>
      </c>
      <c r="E31" s="21">
        <v>343099599.27999997</v>
      </c>
      <c r="F31" s="21">
        <v>9587</v>
      </c>
      <c r="G31" s="21">
        <v>586510006.36000001</v>
      </c>
      <c r="H31" s="21">
        <v>110329</v>
      </c>
      <c r="I31" s="21">
        <v>1320776357.734</v>
      </c>
      <c r="J31" s="21">
        <v>160117</v>
      </c>
      <c r="K31" s="21">
        <v>2611221384.3499999</v>
      </c>
      <c r="L31" s="21">
        <f t="shared" si="25"/>
        <v>282930</v>
      </c>
      <c r="M31" s="21">
        <f t="shared" si="26"/>
        <v>4861607347.724</v>
      </c>
      <c r="N31" s="21">
        <v>3133</v>
      </c>
      <c r="O31" s="21">
        <v>2642085177.5</v>
      </c>
      <c r="P31" s="21">
        <v>45599</v>
      </c>
      <c r="Q31" s="21">
        <v>1225185572.6199999</v>
      </c>
      <c r="R31" s="21">
        <f t="shared" si="27"/>
        <v>48732</v>
      </c>
      <c r="S31" s="21">
        <f t="shared" si="28"/>
        <v>3867270750.1199999</v>
      </c>
      <c r="T31" s="21">
        <f t="shared" si="29"/>
        <v>331662</v>
      </c>
      <c r="U31" s="21">
        <f t="shared" si="30"/>
        <v>8728878097.8439999</v>
      </c>
      <c r="V31" s="11"/>
    </row>
    <row r="32" spans="1:22" s="5" customFormat="1" x14ac:dyDescent="0.2">
      <c r="A32" s="17">
        <v>25</v>
      </c>
      <c r="B32" s="30" t="s">
        <v>65</v>
      </c>
      <c r="C32" s="1" t="s">
        <v>66</v>
      </c>
      <c r="D32" s="22">
        <v>64</v>
      </c>
      <c r="E32" s="22">
        <v>879440118</v>
      </c>
      <c r="F32" s="22">
        <v>223</v>
      </c>
      <c r="G32" s="22">
        <v>366892900.18000001</v>
      </c>
      <c r="H32" s="22">
        <v>747</v>
      </c>
      <c r="I32" s="22">
        <v>2488651064.1399999</v>
      </c>
      <c r="J32" s="22">
        <v>879</v>
      </c>
      <c r="K32" s="22">
        <v>2119589404.26</v>
      </c>
      <c r="L32" s="20">
        <f t="shared" si="25"/>
        <v>1913</v>
      </c>
      <c r="M32" s="20">
        <f t="shared" si="26"/>
        <v>5854573486.5799999</v>
      </c>
      <c r="N32" s="22">
        <v>33</v>
      </c>
      <c r="O32" s="22">
        <v>1031877584.08</v>
      </c>
      <c r="P32" s="22">
        <v>54</v>
      </c>
      <c r="Q32" s="22">
        <v>1701993760.25</v>
      </c>
      <c r="R32" s="20">
        <f t="shared" si="27"/>
        <v>87</v>
      </c>
      <c r="S32" s="20">
        <f t="shared" si="28"/>
        <v>2733871344.3299999</v>
      </c>
      <c r="T32" s="20">
        <f t="shared" si="29"/>
        <v>2000</v>
      </c>
      <c r="U32" s="20">
        <f t="shared" si="30"/>
        <v>8588444830.9099998</v>
      </c>
      <c r="V32" s="11"/>
    </row>
    <row r="33" spans="1:22" s="5" customFormat="1" x14ac:dyDescent="0.2">
      <c r="A33" s="14">
        <v>26</v>
      </c>
      <c r="B33" s="15" t="s">
        <v>38</v>
      </c>
      <c r="C33" s="16" t="s">
        <v>39</v>
      </c>
      <c r="D33" s="21">
        <v>292</v>
      </c>
      <c r="E33" s="21">
        <v>1135300483.0899999</v>
      </c>
      <c r="F33" s="21">
        <v>28</v>
      </c>
      <c r="G33" s="21">
        <v>16859193.039999999</v>
      </c>
      <c r="H33" s="21">
        <v>359</v>
      </c>
      <c r="I33" s="21">
        <v>1108278643.8</v>
      </c>
      <c r="J33" s="21">
        <v>925</v>
      </c>
      <c r="K33" s="21">
        <v>1483324255.5799999</v>
      </c>
      <c r="L33" s="21">
        <f t="shared" si="25"/>
        <v>1604</v>
      </c>
      <c r="M33" s="21">
        <f t="shared" si="26"/>
        <v>3743762575.5099998</v>
      </c>
      <c r="N33" s="21">
        <v>293</v>
      </c>
      <c r="O33" s="21">
        <v>2090102181.25</v>
      </c>
      <c r="P33" s="21">
        <v>326</v>
      </c>
      <c r="Q33" s="21">
        <v>2745302436.9299998</v>
      </c>
      <c r="R33" s="21">
        <f t="shared" si="27"/>
        <v>619</v>
      </c>
      <c r="S33" s="21">
        <f t="shared" si="28"/>
        <v>4835404618.1800003</v>
      </c>
      <c r="T33" s="21">
        <f t="shared" si="29"/>
        <v>2223</v>
      </c>
      <c r="U33" s="21">
        <f t="shared" si="30"/>
        <v>8579167193.6900005</v>
      </c>
      <c r="V33" s="11"/>
    </row>
    <row r="34" spans="1:22" s="5" customFormat="1" x14ac:dyDescent="0.2">
      <c r="A34" s="17">
        <v>27</v>
      </c>
      <c r="B34" s="30" t="s">
        <v>90</v>
      </c>
      <c r="C34" s="1" t="s">
        <v>91</v>
      </c>
      <c r="D34" s="22">
        <v>604</v>
      </c>
      <c r="E34" s="22">
        <v>199378392.19999999</v>
      </c>
      <c r="F34" s="22">
        <v>1746</v>
      </c>
      <c r="G34" s="22">
        <v>455726248.12</v>
      </c>
      <c r="H34" s="22">
        <v>102749</v>
      </c>
      <c r="I34" s="22">
        <v>2341771253.73</v>
      </c>
      <c r="J34" s="22">
        <v>70340</v>
      </c>
      <c r="K34" s="22">
        <v>1449310161.6600001</v>
      </c>
      <c r="L34" s="20">
        <f t="shared" si="25"/>
        <v>175439</v>
      </c>
      <c r="M34" s="20">
        <f t="shared" si="26"/>
        <v>4446186055.71</v>
      </c>
      <c r="N34" s="22">
        <v>1119</v>
      </c>
      <c r="O34" s="22">
        <v>1615999924.1500001</v>
      </c>
      <c r="P34" s="22">
        <v>1242</v>
      </c>
      <c r="Q34" s="22">
        <v>2348993398.5500002</v>
      </c>
      <c r="R34" s="20">
        <f t="shared" si="27"/>
        <v>2361</v>
      </c>
      <c r="S34" s="20">
        <f t="shared" si="28"/>
        <v>3964993322.7000003</v>
      </c>
      <c r="T34" s="20">
        <f t="shared" si="29"/>
        <v>177800</v>
      </c>
      <c r="U34" s="20">
        <f t="shared" si="30"/>
        <v>8411179378.4099998</v>
      </c>
      <c r="V34" s="11"/>
    </row>
    <row r="35" spans="1:22" s="5" customFormat="1" x14ac:dyDescent="0.2">
      <c r="A35" s="14">
        <v>28</v>
      </c>
      <c r="B35" s="29" t="s">
        <v>79</v>
      </c>
      <c r="C35" s="16" t="s">
        <v>342</v>
      </c>
      <c r="D35" s="21">
        <v>410</v>
      </c>
      <c r="E35" s="21">
        <v>25751212.513599999</v>
      </c>
      <c r="F35" s="21">
        <v>3784</v>
      </c>
      <c r="G35" s="21">
        <v>431113877.18000001</v>
      </c>
      <c r="H35" s="21">
        <v>1204</v>
      </c>
      <c r="I35" s="21">
        <v>165830403.7256</v>
      </c>
      <c r="J35" s="21">
        <v>39126</v>
      </c>
      <c r="K35" s="21">
        <v>165584083.49000001</v>
      </c>
      <c r="L35" s="21">
        <f t="shared" si="13"/>
        <v>44524</v>
      </c>
      <c r="M35" s="21">
        <f t="shared" si="14"/>
        <v>788279576.90919995</v>
      </c>
      <c r="N35" s="21">
        <v>1488</v>
      </c>
      <c r="O35" s="21">
        <v>3818219528.71</v>
      </c>
      <c r="P35" s="21">
        <v>1813</v>
      </c>
      <c r="Q35" s="21">
        <v>3426736018.54</v>
      </c>
      <c r="R35" s="21">
        <f t="shared" si="23"/>
        <v>3301</v>
      </c>
      <c r="S35" s="21">
        <f t="shared" si="24"/>
        <v>7244955547.25</v>
      </c>
      <c r="T35" s="21">
        <f t="shared" si="15"/>
        <v>47825</v>
      </c>
      <c r="U35" s="21">
        <f t="shared" si="16"/>
        <v>8033235124.1591997</v>
      </c>
      <c r="V35" s="11"/>
    </row>
    <row r="36" spans="1:22" s="5" customFormat="1" x14ac:dyDescent="0.2">
      <c r="A36" s="17">
        <v>29</v>
      </c>
      <c r="B36" s="30" t="s">
        <v>88</v>
      </c>
      <c r="C36" s="1" t="s">
        <v>89</v>
      </c>
      <c r="D36" s="22">
        <v>350</v>
      </c>
      <c r="E36" s="22">
        <v>705419303.74000001</v>
      </c>
      <c r="F36" s="22">
        <v>680</v>
      </c>
      <c r="G36" s="22">
        <v>229280819.58000001</v>
      </c>
      <c r="H36" s="22">
        <v>304</v>
      </c>
      <c r="I36" s="22">
        <v>798785834.45000005</v>
      </c>
      <c r="J36" s="22">
        <v>647</v>
      </c>
      <c r="K36" s="22">
        <v>364952944.37</v>
      </c>
      <c r="L36" s="20">
        <f t="shared" si="13"/>
        <v>1981</v>
      </c>
      <c r="M36" s="20">
        <f t="shared" si="14"/>
        <v>2098438902.1399999</v>
      </c>
      <c r="N36" s="22">
        <v>378</v>
      </c>
      <c r="O36" s="22">
        <v>1955155395.3800001</v>
      </c>
      <c r="P36" s="22">
        <v>445</v>
      </c>
      <c r="Q36" s="22">
        <v>2975966794.23</v>
      </c>
      <c r="R36" s="20">
        <f t="shared" si="23"/>
        <v>823</v>
      </c>
      <c r="S36" s="20">
        <f t="shared" si="24"/>
        <v>4931122189.6100006</v>
      </c>
      <c r="T36" s="20">
        <f t="shared" si="15"/>
        <v>2804</v>
      </c>
      <c r="U36" s="20">
        <f t="shared" si="16"/>
        <v>7029561091.75</v>
      </c>
      <c r="V36" s="11"/>
    </row>
    <row r="37" spans="1:22" s="5" customFormat="1" x14ac:dyDescent="0.2">
      <c r="A37" s="14">
        <v>30</v>
      </c>
      <c r="B37" s="29" t="s">
        <v>80</v>
      </c>
      <c r="C37" s="16" t="s">
        <v>81</v>
      </c>
      <c r="D37" s="21">
        <v>960</v>
      </c>
      <c r="E37" s="21">
        <v>226243752.77000001</v>
      </c>
      <c r="F37" s="21">
        <v>2881</v>
      </c>
      <c r="G37" s="21">
        <v>508930874.20999998</v>
      </c>
      <c r="H37" s="21">
        <v>195391</v>
      </c>
      <c r="I37" s="21">
        <v>1430434066.0599999</v>
      </c>
      <c r="J37" s="21">
        <v>182895</v>
      </c>
      <c r="K37" s="21">
        <v>1384107664.4400001</v>
      </c>
      <c r="L37" s="21">
        <f t="shared" si="13"/>
        <v>382127</v>
      </c>
      <c r="M37" s="21">
        <f t="shared" si="14"/>
        <v>3549716357.48</v>
      </c>
      <c r="N37" s="21">
        <v>1723</v>
      </c>
      <c r="O37" s="21">
        <v>1517699220.3599999</v>
      </c>
      <c r="P37" s="21">
        <v>6266</v>
      </c>
      <c r="Q37" s="21">
        <v>1349450846.3299999</v>
      </c>
      <c r="R37" s="21">
        <f t="shared" si="23"/>
        <v>7989</v>
      </c>
      <c r="S37" s="21">
        <f t="shared" si="24"/>
        <v>2867150066.6899996</v>
      </c>
      <c r="T37" s="21">
        <f t="shared" si="15"/>
        <v>390116</v>
      </c>
      <c r="U37" s="21">
        <f t="shared" si="16"/>
        <v>6416866424.1700001</v>
      </c>
      <c r="V37" s="11"/>
    </row>
    <row r="38" spans="1:22" s="5" customFormat="1" x14ac:dyDescent="0.2">
      <c r="A38" s="17">
        <v>31</v>
      </c>
      <c r="B38" s="30" t="s">
        <v>69</v>
      </c>
      <c r="C38" s="1" t="s">
        <v>70</v>
      </c>
      <c r="D38" s="22">
        <v>16</v>
      </c>
      <c r="E38" s="22">
        <v>188879897.53999999</v>
      </c>
      <c r="F38" s="22">
        <v>43</v>
      </c>
      <c r="G38" s="22">
        <v>101882225.27</v>
      </c>
      <c r="H38" s="22">
        <v>60</v>
      </c>
      <c r="I38" s="22">
        <v>1008696251.4299999</v>
      </c>
      <c r="J38" s="22">
        <v>549</v>
      </c>
      <c r="K38" s="22">
        <v>515958919.62</v>
      </c>
      <c r="L38" s="20">
        <f t="shared" si="13"/>
        <v>668</v>
      </c>
      <c r="M38" s="20">
        <f t="shared" si="14"/>
        <v>1815417293.8600001</v>
      </c>
      <c r="N38" s="22">
        <v>99</v>
      </c>
      <c r="O38" s="22">
        <v>1802363567.4000001</v>
      </c>
      <c r="P38" s="22">
        <v>130</v>
      </c>
      <c r="Q38" s="22">
        <v>2255370161.4699998</v>
      </c>
      <c r="R38" s="20">
        <f t="shared" si="23"/>
        <v>229</v>
      </c>
      <c r="S38" s="20">
        <f t="shared" si="24"/>
        <v>4057733728.8699999</v>
      </c>
      <c r="T38" s="20">
        <f t="shared" si="15"/>
        <v>897</v>
      </c>
      <c r="U38" s="20">
        <f t="shared" si="16"/>
        <v>5873151022.7299995</v>
      </c>
      <c r="V38" s="11"/>
    </row>
    <row r="39" spans="1:22" s="5" customFormat="1" x14ac:dyDescent="0.2">
      <c r="A39" s="14">
        <v>32</v>
      </c>
      <c r="B39" s="15" t="s">
        <v>40</v>
      </c>
      <c r="C39" s="16" t="s">
        <v>41</v>
      </c>
      <c r="D39" s="21"/>
      <c r="E39" s="21"/>
      <c r="F39" s="21"/>
      <c r="G39" s="21"/>
      <c r="H39" s="21">
        <v>433</v>
      </c>
      <c r="I39" s="21">
        <v>1510713902.73</v>
      </c>
      <c r="J39" s="21">
        <v>625</v>
      </c>
      <c r="K39" s="21">
        <v>2131765594.2679999</v>
      </c>
      <c r="L39" s="21">
        <f t="shared" si="6"/>
        <v>1058</v>
      </c>
      <c r="M39" s="21">
        <f t="shared" si="7"/>
        <v>3642479496.9980001</v>
      </c>
      <c r="N39" s="21">
        <v>69</v>
      </c>
      <c r="O39" s="21">
        <v>869210244.36000001</v>
      </c>
      <c r="P39" s="21">
        <v>45</v>
      </c>
      <c r="Q39" s="21">
        <v>144246869.38</v>
      </c>
      <c r="R39" s="21">
        <f t="shared" si="23"/>
        <v>114</v>
      </c>
      <c r="S39" s="21">
        <f t="shared" si="24"/>
        <v>1013457113.74</v>
      </c>
      <c r="T39" s="21">
        <f t="shared" si="8"/>
        <v>1172</v>
      </c>
      <c r="U39" s="21">
        <f t="shared" si="9"/>
        <v>4655936610.7379999</v>
      </c>
      <c r="V39" s="11"/>
    </row>
    <row r="40" spans="1:22" s="5" customFormat="1" x14ac:dyDescent="0.2">
      <c r="A40" s="17">
        <v>33</v>
      </c>
      <c r="B40" s="30" t="s">
        <v>73</v>
      </c>
      <c r="C40" s="1" t="s">
        <v>74</v>
      </c>
      <c r="D40" s="22">
        <v>29</v>
      </c>
      <c r="E40" s="22">
        <v>21791669.190000001</v>
      </c>
      <c r="F40" s="22">
        <v>439</v>
      </c>
      <c r="G40" s="22">
        <v>376885797.38</v>
      </c>
      <c r="H40" s="22">
        <v>291694</v>
      </c>
      <c r="I40" s="22">
        <v>886455450.78999996</v>
      </c>
      <c r="J40" s="22">
        <v>15038</v>
      </c>
      <c r="K40" s="22">
        <v>294157584.31</v>
      </c>
      <c r="L40" s="20">
        <f t="shared" si="6"/>
        <v>307200</v>
      </c>
      <c r="M40" s="20">
        <f t="shared" si="7"/>
        <v>1579290501.6699998</v>
      </c>
      <c r="N40" s="22">
        <v>5215</v>
      </c>
      <c r="O40" s="22">
        <v>1364919624.8900001</v>
      </c>
      <c r="P40" s="22">
        <v>27347</v>
      </c>
      <c r="Q40" s="22">
        <v>1622763315.3399999</v>
      </c>
      <c r="R40" s="20">
        <f t="shared" si="23"/>
        <v>32562</v>
      </c>
      <c r="S40" s="20">
        <f t="shared" si="24"/>
        <v>2987682940.23</v>
      </c>
      <c r="T40" s="20">
        <f t="shared" si="8"/>
        <v>339762</v>
      </c>
      <c r="U40" s="20">
        <f t="shared" si="9"/>
        <v>4566973441.8999996</v>
      </c>
      <c r="V40" s="11"/>
    </row>
    <row r="41" spans="1:22" s="5" customFormat="1" x14ac:dyDescent="0.2">
      <c r="A41" s="14">
        <v>34</v>
      </c>
      <c r="B41" s="29" t="s">
        <v>82</v>
      </c>
      <c r="C41" s="16" t="s">
        <v>83</v>
      </c>
      <c r="D41" s="21"/>
      <c r="E41" s="21"/>
      <c r="F41" s="21"/>
      <c r="G41" s="21"/>
      <c r="H41" s="21">
        <v>14</v>
      </c>
      <c r="I41" s="21">
        <v>167290934</v>
      </c>
      <c r="J41" s="21"/>
      <c r="K41" s="21"/>
      <c r="L41" s="21">
        <f t="shared" ref="L41:L44" si="31">D41+F41+H41+J41</f>
        <v>14</v>
      </c>
      <c r="M41" s="21">
        <f t="shared" ref="M41:M44" si="32">E41+G41+I41+K41</f>
        <v>167290934</v>
      </c>
      <c r="N41" s="21">
        <v>4</v>
      </c>
      <c r="O41" s="21">
        <v>2034844375</v>
      </c>
      <c r="P41" s="21">
        <v>4</v>
      </c>
      <c r="Q41" s="21">
        <v>2000000000</v>
      </c>
      <c r="R41" s="21">
        <f t="shared" ref="R41:R44" si="33">N41+P41</f>
        <v>8</v>
      </c>
      <c r="S41" s="21">
        <f t="shared" ref="S41:S44" si="34">O41+Q41</f>
        <v>4034844375</v>
      </c>
      <c r="T41" s="21">
        <f t="shared" ref="T41:T44" si="35">L41+R41</f>
        <v>22</v>
      </c>
      <c r="U41" s="21">
        <f t="shared" ref="U41:U44" si="36">M41+S41</f>
        <v>4202135309</v>
      </c>
      <c r="V41" s="11"/>
    </row>
    <row r="42" spans="1:22" s="5" customFormat="1" x14ac:dyDescent="0.2">
      <c r="A42" s="17">
        <v>35</v>
      </c>
      <c r="B42" s="30" t="s">
        <v>92</v>
      </c>
      <c r="C42" s="1" t="s">
        <v>93</v>
      </c>
      <c r="D42" s="22">
        <v>237</v>
      </c>
      <c r="E42" s="22">
        <v>335912768.27999997</v>
      </c>
      <c r="F42" s="22">
        <v>875</v>
      </c>
      <c r="G42" s="22">
        <v>174620011.61000001</v>
      </c>
      <c r="H42" s="22">
        <v>99</v>
      </c>
      <c r="I42" s="22">
        <v>746583324.38</v>
      </c>
      <c r="J42" s="22">
        <v>803</v>
      </c>
      <c r="K42" s="22">
        <v>784287194.01999998</v>
      </c>
      <c r="L42" s="20">
        <f t="shared" si="31"/>
        <v>2014</v>
      </c>
      <c r="M42" s="20">
        <f t="shared" si="32"/>
        <v>2041403298.29</v>
      </c>
      <c r="N42" s="22">
        <v>164</v>
      </c>
      <c r="O42" s="22">
        <v>824931099.15999997</v>
      </c>
      <c r="P42" s="22">
        <v>134</v>
      </c>
      <c r="Q42" s="22">
        <v>913545979.90999997</v>
      </c>
      <c r="R42" s="20">
        <f t="shared" si="33"/>
        <v>298</v>
      </c>
      <c r="S42" s="20">
        <f t="shared" si="34"/>
        <v>1738477079.0699999</v>
      </c>
      <c r="T42" s="20">
        <f t="shared" si="35"/>
        <v>2312</v>
      </c>
      <c r="U42" s="20">
        <f t="shared" si="36"/>
        <v>3779880377.3599997</v>
      </c>
      <c r="V42" s="11"/>
    </row>
    <row r="43" spans="1:22" s="5" customFormat="1" x14ac:dyDescent="0.2">
      <c r="A43" s="14">
        <v>36</v>
      </c>
      <c r="B43" s="29" t="s">
        <v>98</v>
      </c>
      <c r="C43" s="16" t="s">
        <v>99</v>
      </c>
      <c r="D43" s="21"/>
      <c r="E43" s="21"/>
      <c r="F43" s="21"/>
      <c r="G43" s="21"/>
      <c r="H43" s="21">
        <v>2530166</v>
      </c>
      <c r="I43" s="21">
        <v>1179721856.6700001</v>
      </c>
      <c r="J43" s="21">
        <v>2741369</v>
      </c>
      <c r="K43" s="21">
        <v>1219890891.9300001</v>
      </c>
      <c r="L43" s="21">
        <f t="shared" si="31"/>
        <v>5271535</v>
      </c>
      <c r="M43" s="21">
        <f t="shared" si="32"/>
        <v>2399612748.6000004</v>
      </c>
      <c r="N43" s="21">
        <v>3751</v>
      </c>
      <c r="O43" s="21">
        <v>696384739.19000006</v>
      </c>
      <c r="P43" s="21">
        <v>3751</v>
      </c>
      <c r="Q43" s="21">
        <v>656217967.73000002</v>
      </c>
      <c r="R43" s="21">
        <f t="shared" si="33"/>
        <v>7502</v>
      </c>
      <c r="S43" s="21">
        <f t="shared" si="34"/>
        <v>1352602706.9200001</v>
      </c>
      <c r="T43" s="21">
        <f t="shared" si="35"/>
        <v>5279037</v>
      </c>
      <c r="U43" s="21">
        <f t="shared" si="36"/>
        <v>3752215455.5200005</v>
      </c>
      <c r="V43" s="11"/>
    </row>
    <row r="44" spans="1:22" s="5" customFormat="1" x14ac:dyDescent="0.2">
      <c r="A44" s="17">
        <v>37</v>
      </c>
      <c r="B44" s="30" t="s">
        <v>86</v>
      </c>
      <c r="C44" s="1" t="s">
        <v>87</v>
      </c>
      <c r="D44" s="22">
        <v>259</v>
      </c>
      <c r="E44" s="22">
        <v>213930901.03</v>
      </c>
      <c r="F44" s="22">
        <v>1803</v>
      </c>
      <c r="G44" s="22">
        <v>530415619.60000002</v>
      </c>
      <c r="H44" s="22">
        <v>167</v>
      </c>
      <c r="I44" s="22">
        <v>51893564.189999998</v>
      </c>
      <c r="J44" s="22">
        <v>1866</v>
      </c>
      <c r="K44" s="22">
        <v>71450031.581599995</v>
      </c>
      <c r="L44" s="20">
        <f t="shared" si="31"/>
        <v>4095</v>
      </c>
      <c r="M44" s="20">
        <f t="shared" si="32"/>
        <v>867690116.40159988</v>
      </c>
      <c r="N44" s="22">
        <v>375</v>
      </c>
      <c r="O44" s="22">
        <v>1463254226.72</v>
      </c>
      <c r="P44" s="22">
        <v>334</v>
      </c>
      <c r="Q44" s="22">
        <v>1148691217.5599999</v>
      </c>
      <c r="R44" s="20">
        <f t="shared" si="33"/>
        <v>709</v>
      </c>
      <c r="S44" s="20">
        <f t="shared" si="34"/>
        <v>2611945444.2799997</v>
      </c>
      <c r="T44" s="20">
        <f t="shared" si="35"/>
        <v>4804</v>
      </c>
      <c r="U44" s="20">
        <f t="shared" si="36"/>
        <v>3479635560.6815996</v>
      </c>
      <c r="V44" s="11"/>
    </row>
    <row r="45" spans="1:22" s="5" customFormat="1" x14ac:dyDescent="0.2">
      <c r="A45" s="14">
        <v>38</v>
      </c>
      <c r="B45" s="29" t="s">
        <v>84</v>
      </c>
      <c r="C45" s="16" t="s">
        <v>85</v>
      </c>
      <c r="D45" s="21">
        <v>259</v>
      </c>
      <c r="E45" s="21">
        <v>354431372.95999998</v>
      </c>
      <c r="F45" s="21">
        <v>860</v>
      </c>
      <c r="G45" s="21">
        <v>375147299.67000002</v>
      </c>
      <c r="H45" s="21">
        <v>1549</v>
      </c>
      <c r="I45" s="21">
        <v>602536765.34000003</v>
      </c>
      <c r="J45" s="21">
        <v>3707</v>
      </c>
      <c r="K45" s="21">
        <v>422650024.11000001</v>
      </c>
      <c r="L45" s="21">
        <f t="shared" si="6"/>
        <v>6375</v>
      </c>
      <c r="M45" s="21">
        <f t="shared" si="7"/>
        <v>1754765462.0799999</v>
      </c>
      <c r="N45" s="21">
        <v>249</v>
      </c>
      <c r="O45" s="21">
        <v>531557566.58999997</v>
      </c>
      <c r="P45" s="21">
        <v>254</v>
      </c>
      <c r="Q45" s="21">
        <v>710014370.47000003</v>
      </c>
      <c r="R45" s="21">
        <f t="shared" si="23"/>
        <v>503</v>
      </c>
      <c r="S45" s="21">
        <f t="shared" si="24"/>
        <v>1241571937.0599999</v>
      </c>
      <c r="T45" s="21">
        <f t="shared" si="8"/>
        <v>6878</v>
      </c>
      <c r="U45" s="21">
        <f t="shared" si="9"/>
        <v>2996337399.1399999</v>
      </c>
      <c r="V45" s="11"/>
    </row>
    <row r="46" spans="1:22" s="5" customFormat="1" x14ac:dyDescent="0.2">
      <c r="A46" s="17">
        <v>39</v>
      </c>
      <c r="B46" s="30" t="s">
        <v>94</v>
      </c>
      <c r="C46" s="1" t="s">
        <v>95</v>
      </c>
      <c r="D46" s="22">
        <v>30</v>
      </c>
      <c r="E46" s="22">
        <v>11844948.630000001</v>
      </c>
      <c r="F46" s="22">
        <v>162</v>
      </c>
      <c r="G46" s="22">
        <v>29841509.449999999</v>
      </c>
      <c r="H46" s="22">
        <v>128</v>
      </c>
      <c r="I46" s="22">
        <v>380930237.51999998</v>
      </c>
      <c r="J46" s="22">
        <v>906</v>
      </c>
      <c r="K46" s="22">
        <v>269391129.79000002</v>
      </c>
      <c r="L46" s="20">
        <f t="shared" ref="L46:L51" si="37">D46+F46+H46+J46</f>
        <v>1226</v>
      </c>
      <c r="M46" s="20">
        <f t="shared" ref="M46:M51" si="38">E46+G46+I46+K46</f>
        <v>692007825.38999999</v>
      </c>
      <c r="N46" s="22">
        <v>90</v>
      </c>
      <c r="O46" s="22">
        <v>1136887014.48</v>
      </c>
      <c r="P46" s="22">
        <v>137</v>
      </c>
      <c r="Q46" s="22">
        <v>1123247034.51</v>
      </c>
      <c r="R46" s="20">
        <f t="shared" ref="R46:R51" si="39">N46+P46</f>
        <v>227</v>
      </c>
      <c r="S46" s="20">
        <f t="shared" ref="S46:S51" si="40">O46+Q46</f>
        <v>2260134048.9899998</v>
      </c>
      <c r="T46" s="20">
        <f t="shared" ref="T46:T51" si="41">L46+R46</f>
        <v>1453</v>
      </c>
      <c r="U46" s="20">
        <f t="shared" ref="U46:U51" si="42">M46+S46</f>
        <v>2952141874.3799996</v>
      </c>
      <c r="V46" s="11"/>
    </row>
    <row r="47" spans="1:22" s="5" customFormat="1" x14ac:dyDescent="0.2">
      <c r="A47" s="14">
        <v>40</v>
      </c>
      <c r="B47" s="29" t="s">
        <v>104</v>
      </c>
      <c r="C47" s="16" t="s">
        <v>105</v>
      </c>
      <c r="D47" s="21">
        <v>1136</v>
      </c>
      <c r="E47" s="21">
        <v>317398748.75999999</v>
      </c>
      <c r="F47" s="21">
        <v>4505</v>
      </c>
      <c r="G47" s="21">
        <v>246222871.25</v>
      </c>
      <c r="H47" s="21">
        <v>29522</v>
      </c>
      <c r="I47" s="21">
        <v>576231601.45280004</v>
      </c>
      <c r="J47" s="21">
        <v>41389</v>
      </c>
      <c r="K47" s="21">
        <v>620776942.44000006</v>
      </c>
      <c r="L47" s="21">
        <f t="shared" si="37"/>
        <v>76552</v>
      </c>
      <c r="M47" s="21">
        <f t="shared" si="38"/>
        <v>1760630163.9028001</v>
      </c>
      <c r="N47" s="21">
        <v>113</v>
      </c>
      <c r="O47" s="21">
        <v>438787377.94999999</v>
      </c>
      <c r="P47" s="21">
        <v>127</v>
      </c>
      <c r="Q47" s="21">
        <v>488414765.61000001</v>
      </c>
      <c r="R47" s="21">
        <f t="shared" si="39"/>
        <v>240</v>
      </c>
      <c r="S47" s="21">
        <f t="shared" si="40"/>
        <v>927202143.55999994</v>
      </c>
      <c r="T47" s="21">
        <f t="shared" si="41"/>
        <v>76792</v>
      </c>
      <c r="U47" s="21">
        <f t="shared" si="42"/>
        <v>2687832307.4628</v>
      </c>
      <c r="V47" s="11"/>
    </row>
    <row r="48" spans="1:22" s="5" customFormat="1" x14ac:dyDescent="0.2">
      <c r="A48" s="17">
        <v>41</v>
      </c>
      <c r="B48" s="30" t="s">
        <v>118</v>
      </c>
      <c r="C48" s="1" t="s">
        <v>119</v>
      </c>
      <c r="D48" s="22">
        <v>88</v>
      </c>
      <c r="E48" s="22">
        <v>303985541.72000003</v>
      </c>
      <c r="F48" s="22">
        <v>254</v>
      </c>
      <c r="G48" s="22">
        <v>70159594.459999993</v>
      </c>
      <c r="H48" s="22">
        <v>46380</v>
      </c>
      <c r="I48" s="22">
        <v>209581302.75</v>
      </c>
      <c r="J48" s="22">
        <v>408250</v>
      </c>
      <c r="K48" s="22">
        <v>821938621.72839999</v>
      </c>
      <c r="L48" s="20">
        <f t="shared" si="37"/>
        <v>454972</v>
      </c>
      <c r="M48" s="20">
        <f t="shared" si="38"/>
        <v>1405665060.6584001</v>
      </c>
      <c r="N48" s="22">
        <v>1117</v>
      </c>
      <c r="O48" s="22">
        <v>762679338.75999999</v>
      </c>
      <c r="P48" s="22">
        <v>185</v>
      </c>
      <c r="Q48" s="22">
        <v>401702815.27999997</v>
      </c>
      <c r="R48" s="20">
        <f t="shared" si="39"/>
        <v>1302</v>
      </c>
      <c r="S48" s="20">
        <f t="shared" si="40"/>
        <v>1164382154.04</v>
      </c>
      <c r="T48" s="20">
        <f t="shared" si="41"/>
        <v>456274</v>
      </c>
      <c r="U48" s="20">
        <f t="shared" si="42"/>
        <v>2570047214.6984</v>
      </c>
      <c r="V48" s="11"/>
    </row>
    <row r="49" spans="1:22" s="5" customFormat="1" x14ac:dyDescent="0.2">
      <c r="A49" s="14">
        <v>42</v>
      </c>
      <c r="B49" s="29" t="s">
        <v>102</v>
      </c>
      <c r="C49" s="16" t="s">
        <v>103</v>
      </c>
      <c r="D49" s="21">
        <v>1</v>
      </c>
      <c r="E49" s="21">
        <v>12000000</v>
      </c>
      <c r="F49" s="21">
        <v>12</v>
      </c>
      <c r="G49" s="21">
        <v>4601856.91</v>
      </c>
      <c r="H49" s="21">
        <v>505</v>
      </c>
      <c r="I49" s="21">
        <v>252223104.31999999</v>
      </c>
      <c r="J49" s="21">
        <v>1165</v>
      </c>
      <c r="K49" s="21">
        <v>808204584.25</v>
      </c>
      <c r="L49" s="21">
        <f t="shared" si="37"/>
        <v>1683</v>
      </c>
      <c r="M49" s="21">
        <f t="shared" si="38"/>
        <v>1077029545.48</v>
      </c>
      <c r="N49" s="21">
        <v>161</v>
      </c>
      <c r="O49" s="21">
        <v>805033484.77999997</v>
      </c>
      <c r="P49" s="21">
        <v>121</v>
      </c>
      <c r="Q49" s="21">
        <v>285921732.79000002</v>
      </c>
      <c r="R49" s="21">
        <f t="shared" si="39"/>
        <v>282</v>
      </c>
      <c r="S49" s="21">
        <f t="shared" si="40"/>
        <v>1090955217.5699999</v>
      </c>
      <c r="T49" s="21">
        <f t="shared" si="41"/>
        <v>1965</v>
      </c>
      <c r="U49" s="21">
        <f t="shared" si="42"/>
        <v>2167984763.0500002</v>
      </c>
      <c r="V49" s="11"/>
    </row>
    <row r="50" spans="1:22" s="5" customFormat="1" x14ac:dyDescent="0.2">
      <c r="A50" s="17">
        <v>43</v>
      </c>
      <c r="B50" s="30" t="s">
        <v>132</v>
      </c>
      <c r="C50" s="1" t="s">
        <v>133</v>
      </c>
      <c r="D50" s="22">
        <v>89</v>
      </c>
      <c r="E50" s="22">
        <v>570326007.75999999</v>
      </c>
      <c r="F50" s="22">
        <v>39</v>
      </c>
      <c r="G50" s="22">
        <v>58250935.299999997</v>
      </c>
      <c r="H50" s="22">
        <v>123</v>
      </c>
      <c r="I50" s="22">
        <v>148168863.5</v>
      </c>
      <c r="J50" s="22">
        <v>354</v>
      </c>
      <c r="K50" s="22">
        <v>44310026.75</v>
      </c>
      <c r="L50" s="20">
        <f t="shared" si="37"/>
        <v>605</v>
      </c>
      <c r="M50" s="20">
        <f t="shared" si="38"/>
        <v>821055833.30999994</v>
      </c>
      <c r="N50" s="22">
        <v>142</v>
      </c>
      <c r="O50" s="22">
        <v>93573924.939999998</v>
      </c>
      <c r="P50" s="22">
        <v>230</v>
      </c>
      <c r="Q50" s="22">
        <v>709458491.15999997</v>
      </c>
      <c r="R50" s="20">
        <f t="shared" si="39"/>
        <v>372</v>
      </c>
      <c r="S50" s="20">
        <f t="shared" si="40"/>
        <v>803032416.0999999</v>
      </c>
      <c r="T50" s="20">
        <f t="shared" si="41"/>
        <v>977</v>
      </c>
      <c r="U50" s="20">
        <f t="shared" si="42"/>
        <v>1624088249.4099998</v>
      </c>
      <c r="V50" s="11"/>
    </row>
    <row r="51" spans="1:22" s="5" customFormat="1" x14ac:dyDescent="0.2">
      <c r="A51" s="14">
        <v>44</v>
      </c>
      <c r="B51" s="29" t="s">
        <v>106</v>
      </c>
      <c r="C51" s="16" t="s">
        <v>107</v>
      </c>
      <c r="D51" s="21"/>
      <c r="E51" s="21"/>
      <c r="F51" s="21"/>
      <c r="G51" s="21"/>
      <c r="H51" s="21">
        <v>688</v>
      </c>
      <c r="I51" s="21">
        <v>608497298.57000005</v>
      </c>
      <c r="J51" s="21">
        <v>554</v>
      </c>
      <c r="K51" s="21">
        <v>623423316.71000004</v>
      </c>
      <c r="L51" s="21">
        <f t="shared" si="37"/>
        <v>1242</v>
      </c>
      <c r="M51" s="21">
        <f t="shared" si="38"/>
        <v>1231920615.2800002</v>
      </c>
      <c r="N51" s="21">
        <v>129</v>
      </c>
      <c r="O51" s="21">
        <v>139179904.68000001</v>
      </c>
      <c r="P51" s="21">
        <v>186</v>
      </c>
      <c r="Q51" s="21">
        <v>124226576.92</v>
      </c>
      <c r="R51" s="21">
        <f t="shared" si="39"/>
        <v>315</v>
      </c>
      <c r="S51" s="21">
        <f t="shared" si="40"/>
        <v>263406481.60000002</v>
      </c>
      <c r="T51" s="21">
        <f t="shared" si="41"/>
        <v>1557</v>
      </c>
      <c r="U51" s="21">
        <f t="shared" si="42"/>
        <v>1495327096.8800001</v>
      </c>
      <c r="V51" s="11"/>
    </row>
    <row r="52" spans="1:22" s="5" customFormat="1" x14ac:dyDescent="0.2">
      <c r="A52" s="17">
        <v>45</v>
      </c>
      <c r="B52" s="30" t="s">
        <v>187</v>
      </c>
      <c r="C52" s="1" t="s">
        <v>188</v>
      </c>
      <c r="D52" s="22"/>
      <c r="E52" s="22"/>
      <c r="F52" s="22"/>
      <c r="G52" s="22"/>
      <c r="H52" s="22">
        <v>57</v>
      </c>
      <c r="I52" s="22">
        <v>90132246.400000006</v>
      </c>
      <c r="J52" s="22">
        <v>173</v>
      </c>
      <c r="K52" s="22">
        <v>665423048.36000001</v>
      </c>
      <c r="L52" s="20">
        <f t="shared" si="6"/>
        <v>230</v>
      </c>
      <c r="M52" s="20">
        <f t="shared" si="7"/>
        <v>755555294.75999999</v>
      </c>
      <c r="N52" s="22">
        <v>37</v>
      </c>
      <c r="O52" s="22">
        <v>646902331</v>
      </c>
      <c r="P52" s="22">
        <v>8</v>
      </c>
      <c r="Q52" s="22">
        <v>68974419</v>
      </c>
      <c r="R52" s="20">
        <f t="shared" si="23"/>
        <v>45</v>
      </c>
      <c r="S52" s="20">
        <f t="shared" si="24"/>
        <v>715876750</v>
      </c>
      <c r="T52" s="20">
        <f t="shared" si="8"/>
        <v>275</v>
      </c>
      <c r="U52" s="20">
        <f t="shared" si="9"/>
        <v>1471432044.76</v>
      </c>
      <c r="V52" s="11"/>
    </row>
    <row r="53" spans="1:22" s="5" customFormat="1" x14ac:dyDescent="0.2">
      <c r="A53" s="14">
        <v>46</v>
      </c>
      <c r="B53" s="29" t="s">
        <v>116</v>
      </c>
      <c r="C53" s="16" t="s">
        <v>117</v>
      </c>
      <c r="D53" s="21">
        <v>397</v>
      </c>
      <c r="E53" s="21">
        <v>162879738.03999999</v>
      </c>
      <c r="F53" s="21">
        <v>338</v>
      </c>
      <c r="G53" s="21">
        <v>14674472.970000001</v>
      </c>
      <c r="H53" s="21">
        <v>29063</v>
      </c>
      <c r="I53" s="21">
        <v>162885926.06999999</v>
      </c>
      <c r="J53" s="21">
        <v>12739</v>
      </c>
      <c r="K53" s="21">
        <v>293525015.57999998</v>
      </c>
      <c r="L53" s="21">
        <f t="shared" si="6"/>
        <v>42537</v>
      </c>
      <c r="M53" s="21">
        <f t="shared" si="7"/>
        <v>633965152.65999997</v>
      </c>
      <c r="N53" s="21">
        <v>633</v>
      </c>
      <c r="O53" s="21">
        <v>319186659.38</v>
      </c>
      <c r="P53" s="21">
        <v>661</v>
      </c>
      <c r="Q53" s="21">
        <v>322379983.91000003</v>
      </c>
      <c r="R53" s="21">
        <f t="shared" si="23"/>
        <v>1294</v>
      </c>
      <c r="S53" s="21">
        <f t="shared" si="24"/>
        <v>641566643.28999996</v>
      </c>
      <c r="T53" s="21">
        <f t="shared" si="8"/>
        <v>43831</v>
      </c>
      <c r="U53" s="21">
        <f t="shared" si="9"/>
        <v>1275531795.9499998</v>
      </c>
      <c r="V53" s="11"/>
    </row>
    <row r="54" spans="1:22" s="5" customFormat="1" x14ac:dyDescent="0.2">
      <c r="A54" s="17">
        <v>47</v>
      </c>
      <c r="B54" s="30" t="s">
        <v>148</v>
      </c>
      <c r="C54" s="1" t="s">
        <v>149</v>
      </c>
      <c r="D54" s="22">
        <v>100</v>
      </c>
      <c r="E54" s="22">
        <v>249123220.34999999</v>
      </c>
      <c r="F54" s="22"/>
      <c r="G54" s="22"/>
      <c r="H54" s="22">
        <v>127</v>
      </c>
      <c r="I54" s="22">
        <v>55101933.729999997</v>
      </c>
      <c r="J54" s="22">
        <v>7</v>
      </c>
      <c r="K54" s="22">
        <v>339394.89</v>
      </c>
      <c r="L54" s="20">
        <f t="shared" si="6"/>
        <v>234</v>
      </c>
      <c r="M54" s="20">
        <f t="shared" si="7"/>
        <v>304564548.96999997</v>
      </c>
      <c r="N54" s="22"/>
      <c r="O54" s="22"/>
      <c r="P54" s="22">
        <v>21</v>
      </c>
      <c r="Q54" s="22">
        <v>930271700</v>
      </c>
      <c r="R54" s="20">
        <f t="shared" si="23"/>
        <v>21</v>
      </c>
      <c r="S54" s="20">
        <f t="shared" si="24"/>
        <v>930271700</v>
      </c>
      <c r="T54" s="20">
        <f t="shared" si="8"/>
        <v>255</v>
      </c>
      <c r="U54" s="20">
        <f t="shared" si="9"/>
        <v>1234836248.97</v>
      </c>
      <c r="V54" s="11"/>
    </row>
    <row r="55" spans="1:22" s="5" customFormat="1" x14ac:dyDescent="0.2">
      <c r="A55" s="14">
        <v>48</v>
      </c>
      <c r="B55" s="29" t="s">
        <v>124</v>
      </c>
      <c r="C55" s="16" t="s">
        <v>125</v>
      </c>
      <c r="D55" s="21">
        <v>307</v>
      </c>
      <c r="E55" s="21">
        <v>52707023.380000003</v>
      </c>
      <c r="F55" s="21">
        <v>204</v>
      </c>
      <c r="G55" s="21">
        <v>13294706.560000001</v>
      </c>
      <c r="H55" s="21">
        <v>15567</v>
      </c>
      <c r="I55" s="21">
        <v>522495102.45270002</v>
      </c>
      <c r="J55" s="21">
        <v>787</v>
      </c>
      <c r="K55" s="21">
        <v>45424110.299999997</v>
      </c>
      <c r="L55" s="21">
        <f t="shared" si="6"/>
        <v>16865</v>
      </c>
      <c r="M55" s="21">
        <f t="shared" si="7"/>
        <v>633920942.69270003</v>
      </c>
      <c r="N55" s="21">
        <v>188</v>
      </c>
      <c r="O55" s="21">
        <v>33641371.810000002</v>
      </c>
      <c r="P55" s="21">
        <v>653</v>
      </c>
      <c r="Q55" s="21">
        <v>550124783.63999999</v>
      </c>
      <c r="R55" s="21">
        <f t="shared" si="23"/>
        <v>841</v>
      </c>
      <c r="S55" s="21">
        <f t="shared" si="24"/>
        <v>583766155.45000005</v>
      </c>
      <c r="T55" s="21">
        <f t="shared" si="8"/>
        <v>17706</v>
      </c>
      <c r="U55" s="21">
        <f t="shared" si="9"/>
        <v>1217687098.1427002</v>
      </c>
      <c r="V55" s="11"/>
    </row>
    <row r="56" spans="1:22" s="5" customFormat="1" x14ac:dyDescent="0.2">
      <c r="A56" s="17">
        <v>49</v>
      </c>
      <c r="B56" s="30" t="s">
        <v>100</v>
      </c>
      <c r="C56" s="1" t="s">
        <v>101</v>
      </c>
      <c r="D56" s="22">
        <v>225</v>
      </c>
      <c r="E56" s="22">
        <v>231222728.75</v>
      </c>
      <c r="F56" s="22">
        <v>461</v>
      </c>
      <c r="G56" s="22">
        <v>42997600.600000001</v>
      </c>
      <c r="H56" s="22">
        <v>8862</v>
      </c>
      <c r="I56" s="22">
        <v>215908699.93000001</v>
      </c>
      <c r="J56" s="22">
        <v>1245</v>
      </c>
      <c r="K56" s="22">
        <v>77332596.730000004</v>
      </c>
      <c r="L56" s="20">
        <f t="shared" ref="L56:L59" si="43">D56+F56+H56+J56</f>
        <v>10793</v>
      </c>
      <c r="M56" s="20">
        <f t="shared" ref="M56:M59" si="44">E56+G56+I56+K56</f>
        <v>567461626.00999999</v>
      </c>
      <c r="N56" s="22">
        <v>47</v>
      </c>
      <c r="O56" s="22">
        <v>132788965.62</v>
      </c>
      <c r="P56" s="22">
        <v>115</v>
      </c>
      <c r="Q56" s="22">
        <v>424842895</v>
      </c>
      <c r="R56" s="20">
        <f t="shared" ref="R56:R59" si="45">N56+P56</f>
        <v>162</v>
      </c>
      <c r="S56" s="20">
        <f t="shared" ref="S56:S59" si="46">O56+Q56</f>
        <v>557631860.62</v>
      </c>
      <c r="T56" s="20">
        <f t="shared" ref="T56:T59" si="47">L56+R56</f>
        <v>10955</v>
      </c>
      <c r="U56" s="20">
        <f t="shared" ref="U56:U59" si="48">M56+S56</f>
        <v>1125093486.6300001</v>
      </c>
      <c r="V56" s="11"/>
    </row>
    <row r="57" spans="1:22" s="5" customFormat="1" x14ac:dyDescent="0.2">
      <c r="A57" s="14">
        <v>50</v>
      </c>
      <c r="B57" s="29" t="s">
        <v>178</v>
      </c>
      <c r="C57" s="16" t="s">
        <v>179</v>
      </c>
      <c r="D57" s="21">
        <v>25</v>
      </c>
      <c r="E57" s="21">
        <v>71735463.319999993</v>
      </c>
      <c r="F57" s="21">
        <v>8</v>
      </c>
      <c r="G57" s="21">
        <v>977350.88</v>
      </c>
      <c r="H57" s="21">
        <v>24</v>
      </c>
      <c r="I57" s="21">
        <v>12244334.57</v>
      </c>
      <c r="J57" s="21">
        <v>80</v>
      </c>
      <c r="K57" s="21">
        <v>142984923</v>
      </c>
      <c r="L57" s="21">
        <f t="shared" si="43"/>
        <v>137</v>
      </c>
      <c r="M57" s="21">
        <f t="shared" si="44"/>
        <v>227942071.76999998</v>
      </c>
      <c r="N57" s="21">
        <v>50</v>
      </c>
      <c r="O57" s="21">
        <v>430403604.00999999</v>
      </c>
      <c r="P57" s="21">
        <v>83</v>
      </c>
      <c r="Q57" s="21">
        <v>368502631.10000002</v>
      </c>
      <c r="R57" s="21">
        <f t="shared" si="45"/>
        <v>133</v>
      </c>
      <c r="S57" s="21">
        <f t="shared" si="46"/>
        <v>798906235.11000001</v>
      </c>
      <c r="T57" s="21">
        <f t="shared" si="47"/>
        <v>270</v>
      </c>
      <c r="U57" s="21">
        <f t="shared" si="48"/>
        <v>1026848306.88</v>
      </c>
      <c r="V57" s="11"/>
    </row>
    <row r="58" spans="1:22" s="5" customFormat="1" x14ac:dyDescent="0.2">
      <c r="A58" s="17">
        <v>51</v>
      </c>
      <c r="B58" s="30" t="s">
        <v>126</v>
      </c>
      <c r="C58" s="1" t="s">
        <v>127</v>
      </c>
      <c r="D58" s="22">
        <v>628</v>
      </c>
      <c r="E58" s="22">
        <v>16430107.390000001</v>
      </c>
      <c r="F58" s="22">
        <v>5766</v>
      </c>
      <c r="G58" s="22">
        <v>144309457.34</v>
      </c>
      <c r="H58" s="22">
        <v>7904</v>
      </c>
      <c r="I58" s="22">
        <v>167466010.00999999</v>
      </c>
      <c r="J58" s="22">
        <v>17915</v>
      </c>
      <c r="K58" s="22">
        <v>261332173.5</v>
      </c>
      <c r="L58" s="20">
        <f t="shared" si="43"/>
        <v>32213</v>
      </c>
      <c r="M58" s="20">
        <f t="shared" si="44"/>
        <v>589537748.24000001</v>
      </c>
      <c r="N58" s="22">
        <v>1945</v>
      </c>
      <c r="O58" s="22">
        <v>314857337.49000001</v>
      </c>
      <c r="P58" s="22">
        <v>475</v>
      </c>
      <c r="Q58" s="22">
        <v>92915039.049999997</v>
      </c>
      <c r="R58" s="20">
        <f t="shared" si="45"/>
        <v>2420</v>
      </c>
      <c r="S58" s="20">
        <f t="shared" si="46"/>
        <v>407772376.54000002</v>
      </c>
      <c r="T58" s="20">
        <f t="shared" si="47"/>
        <v>34633</v>
      </c>
      <c r="U58" s="20">
        <f t="shared" si="48"/>
        <v>997310124.77999997</v>
      </c>
      <c r="V58" s="11"/>
    </row>
    <row r="59" spans="1:22" s="5" customFormat="1" x14ac:dyDescent="0.2">
      <c r="A59" s="14">
        <v>52</v>
      </c>
      <c r="B59" s="29" t="s">
        <v>75</v>
      </c>
      <c r="C59" s="16" t="s">
        <v>76</v>
      </c>
      <c r="D59" s="21">
        <v>1178</v>
      </c>
      <c r="E59" s="21">
        <v>218692025.03</v>
      </c>
      <c r="F59" s="21">
        <v>1338</v>
      </c>
      <c r="G59" s="21">
        <v>122520718.43000001</v>
      </c>
      <c r="H59" s="21">
        <v>2090</v>
      </c>
      <c r="I59" s="21">
        <v>87762308.650000006</v>
      </c>
      <c r="J59" s="21">
        <v>2600</v>
      </c>
      <c r="K59" s="21">
        <v>66815785.829999998</v>
      </c>
      <c r="L59" s="21">
        <f t="shared" si="43"/>
        <v>7206</v>
      </c>
      <c r="M59" s="21">
        <f t="shared" si="44"/>
        <v>495790837.94</v>
      </c>
      <c r="N59" s="21">
        <v>130</v>
      </c>
      <c r="O59" s="21">
        <v>111529926.53</v>
      </c>
      <c r="P59" s="21">
        <v>194</v>
      </c>
      <c r="Q59" s="21">
        <v>224071324.91999999</v>
      </c>
      <c r="R59" s="21">
        <f t="shared" si="45"/>
        <v>324</v>
      </c>
      <c r="S59" s="21">
        <f t="shared" si="46"/>
        <v>335601251.44999999</v>
      </c>
      <c r="T59" s="21">
        <f t="shared" si="47"/>
        <v>7530</v>
      </c>
      <c r="U59" s="21">
        <f t="shared" si="48"/>
        <v>831392089.38999999</v>
      </c>
      <c r="V59" s="11"/>
    </row>
    <row r="60" spans="1:22" s="5" customFormat="1" x14ac:dyDescent="0.2">
      <c r="A60" s="17">
        <v>53</v>
      </c>
      <c r="B60" s="30" t="s">
        <v>110</v>
      </c>
      <c r="C60" s="1" t="s">
        <v>111</v>
      </c>
      <c r="D60" s="22">
        <v>23</v>
      </c>
      <c r="E60" s="22">
        <v>247713741.15000001</v>
      </c>
      <c r="F60" s="22">
        <v>31</v>
      </c>
      <c r="G60" s="22">
        <v>5569508.1200000001</v>
      </c>
      <c r="H60" s="22">
        <v>57</v>
      </c>
      <c r="I60" s="22">
        <v>61043017.450000003</v>
      </c>
      <c r="J60" s="22">
        <v>103</v>
      </c>
      <c r="K60" s="22">
        <v>41527900.439999998</v>
      </c>
      <c r="L60" s="20">
        <f t="shared" si="6"/>
        <v>214</v>
      </c>
      <c r="M60" s="20">
        <f t="shared" si="7"/>
        <v>355854167.16000003</v>
      </c>
      <c r="N60" s="22">
        <v>24</v>
      </c>
      <c r="O60" s="22">
        <v>95791978.180000007</v>
      </c>
      <c r="P60" s="22">
        <v>48</v>
      </c>
      <c r="Q60" s="22">
        <v>357618488</v>
      </c>
      <c r="R60" s="20">
        <f t="shared" si="23"/>
        <v>72</v>
      </c>
      <c r="S60" s="20">
        <f t="shared" si="24"/>
        <v>453410466.18000001</v>
      </c>
      <c r="T60" s="20">
        <f t="shared" si="8"/>
        <v>286</v>
      </c>
      <c r="U60" s="20">
        <f t="shared" si="9"/>
        <v>809264633.34000003</v>
      </c>
      <c r="V60" s="11"/>
    </row>
    <row r="61" spans="1:22" s="5" customFormat="1" x14ac:dyDescent="0.2">
      <c r="A61" s="14">
        <v>54</v>
      </c>
      <c r="B61" s="29" t="s">
        <v>114</v>
      </c>
      <c r="C61" s="16" t="s">
        <v>115</v>
      </c>
      <c r="D61" s="21">
        <v>2974</v>
      </c>
      <c r="E61" s="21">
        <v>135690147.40000001</v>
      </c>
      <c r="F61" s="21">
        <v>3902</v>
      </c>
      <c r="G61" s="21">
        <v>186558492.15000001</v>
      </c>
      <c r="H61" s="21">
        <v>3121</v>
      </c>
      <c r="I61" s="21">
        <v>81471736.030000001</v>
      </c>
      <c r="J61" s="21">
        <v>1723</v>
      </c>
      <c r="K61" s="21">
        <v>139522611.69800001</v>
      </c>
      <c r="L61" s="21">
        <f t="shared" si="6"/>
        <v>11720</v>
      </c>
      <c r="M61" s="21">
        <f t="shared" si="7"/>
        <v>543242987.27800012</v>
      </c>
      <c r="N61" s="21">
        <v>79</v>
      </c>
      <c r="O61" s="21">
        <v>149072441.88</v>
      </c>
      <c r="P61" s="21">
        <v>31</v>
      </c>
      <c r="Q61" s="21">
        <v>55143604.869999997</v>
      </c>
      <c r="R61" s="21">
        <f t="shared" si="23"/>
        <v>110</v>
      </c>
      <c r="S61" s="21">
        <f t="shared" si="24"/>
        <v>204216046.75</v>
      </c>
      <c r="T61" s="21">
        <f t="shared" si="8"/>
        <v>11830</v>
      </c>
      <c r="U61" s="21">
        <f t="shared" si="9"/>
        <v>747459034.02800012</v>
      </c>
      <c r="V61" s="11"/>
    </row>
    <row r="62" spans="1:22" s="5" customFormat="1" x14ac:dyDescent="0.2">
      <c r="A62" s="17">
        <v>55</v>
      </c>
      <c r="B62" s="30" t="s">
        <v>108</v>
      </c>
      <c r="C62" s="1" t="s">
        <v>109</v>
      </c>
      <c r="D62" s="22">
        <v>15</v>
      </c>
      <c r="E62" s="22">
        <v>117760244.98999999</v>
      </c>
      <c r="F62" s="22"/>
      <c r="G62" s="22"/>
      <c r="H62" s="22">
        <v>12</v>
      </c>
      <c r="I62" s="22">
        <v>11765577.82</v>
      </c>
      <c r="J62" s="22">
        <v>337</v>
      </c>
      <c r="K62" s="22">
        <v>173631792.03</v>
      </c>
      <c r="L62" s="20">
        <f t="shared" si="6"/>
        <v>364</v>
      </c>
      <c r="M62" s="20">
        <f t="shared" si="7"/>
        <v>303157614.84000003</v>
      </c>
      <c r="N62" s="22">
        <v>17</v>
      </c>
      <c r="O62" s="22">
        <v>190000000</v>
      </c>
      <c r="P62" s="22">
        <v>5</v>
      </c>
      <c r="Q62" s="22">
        <v>250000000</v>
      </c>
      <c r="R62" s="20">
        <f t="shared" si="23"/>
        <v>22</v>
      </c>
      <c r="S62" s="20">
        <f t="shared" si="24"/>
        <v>440000000</v>
      </c>
      <c r="T62" s="20">
        <f t="shared" si="8"/>
        <v>386</v>
      </c>
      <c r="U62" s="20">
        <f t="shared" si="9"/>
        <v>743157614.84000003</v>
      </c>
      <c r="V62" s="11"/>
    </row>
    <row r="63" spans="1:22" s="5" customFormat="1" x14ac:dyDescent="0.2">
      <c r="A63" s="14">
        <v>56</v>
      </c>
      <c r="B63" s="29" t="s">
        <v>122</v>
      </c>
      <c r="C63" s="16" t="s">
        <v>123</v>
      </c>
      <c r="D63" s="21">
        <v>593</v>
      </c>
      <c r="E63" s="21">
        <v>14792682.130000001</v>
      </c>
      <c r="F63" s="21">
        <v>2725</v>
      </c>
      <c r="G63" s="21">
        <v>89082811.430000007</v>
      </c>
      <c r="H63" s="21">
        <v>53815</v>
      </c>
      <c r="I63" s="21">
        <v>103314498.14</v>
      </c>
      <c r="J63" s="21">
        <v>136407</v>
      </c>
      <c r="K63" s="21">
        <v>189890581.77000001</v>
      </c>
      <c r="L63" s="21">
        <f t="shared" si="6"/>
        <v>193540</v>
      </c>
      <c r="M63" s="21">
        <f t="shared" si="7"/>
        <v>397080573.47000003</v>
      </c>
      <c r="N63" s="21">
        <v>6315</v>
      </c>
      <c r="O63" s="21">
        <v>230420909.06999999</v>
      </c>
      <c r="P63" s="21">
        <v>470</v>
      </c>
      <c r="Q63" s="21">
        <v>69568458.790000007</v>
      </c>
      <c r="R63" s="21">
        <f t="shared" si="23"/>
        <v>6785</v>
      </c>
      <c r="S63" s="21">
        <f t="shared" si="24"/>
        <v>299989367.86000001</v>
      </c>
      <c r="T63" s="21">
        <f t="shared" si="8"/>
        <v>200325</v>
      </c>
      <c r="U63" s="21">
        <f t="shared" si="9"/>
        <v>697069941.33000004</v>
      </c>
      <c r="V63" s="11"/>
    </row>
    <row r="64" spans="1:22" s="5" customFormat="1" x14ac:dyDescent="0.2">
      <c r="A64" s="17">
        <v>57</v>
      </c>
      <c r="B64" s="30" t="s">
        <v>128</v>
      </c>
      <c r="C64" s="1" t="s">
        <v>129</v>
      </c>
      <c r="D64" s="22">
        <v>65</v>
      </c>
      <c r="E64" s="22">
        <v>85561533.560000002</v>
      </c>
      <c r="F64" s="22">
        <v>343</v>
      </c>
      <c r="G64" s="22">
        <v>123087464.83</v>
      </c>
      <c r="H64" s="22">
        <v>793</v>
      </c>
      <c r="I64" s="22">
        <v>132720673.77</v>
      </c>
      <c r="J64" s="22">
        <v>2902</v>
      </c>
      <c r="K64" s="22">
        <v>181905938.60170001</v>
      </c>
      <c r="L64" s="20">
        <f t="shared" si="6"/>
        <v>4103</v>
      </c>
      <c r="M64" s="20">
        <f t="shared" si="7"/>
        <v>523275610.76169997</v>
      </c>
      <c r="N64" s="22">
        <v>159</v>
      </c>
      <c r="O64" s="22">
        <v>134466094.75999999</v>
      </c>
      <c r="P64" s="22">
        <v>138</v>
      </c>
      <c r="Q64" s="22">
        <v>31478414.91</v>
      </c>
      <c r="R64" s="20">
        <f t="shared" si="23"/>
        <v>297</v>
      </c>
      <c r="S64" s="20">
        <f t="shared" si="24"/>
        <v>165944509.66999999</v>
      </c>
      <c r="T64" s="20">
        <f t="shared" si="8"/>
        <v>4400</v>
      </c>
      <c r="U64" s="20">
        <f t="shared" si="9"/>
        <v>689220120.43169999</v>
      </c>
      <c r="V64" s="11"/>
    </row>
    <row r="65" spans="1:22" s="5" customFormat="1" x14ac:dyDescent="0.2">
      <c r="A65" s="14">
        <v>58</v>
      </c>
      <c r="B65" s="15" t="s">
        <v>150</v>
      </c>
      <c r="C65" s="16" t="s">
        <v>151</v>
      </c>
      <c r="D65" s="21">
        <v>75</v>
      </c>
      <c r="E65" s="21">
        <v>88517038.430000007</v>
      </c>
      <c r="F65" s="21">
        <v>448</v>
      </c>
      <c r="G65" s="21">
        <v>133509361.34</v>
      </c>
      <c r="H65" s="21">
        <v>65</v>
      </c>
      <c r="I65" s="21">
        <v>22556408.190000001</v>
      </c>
      <c r="J65" s="21">
        <v>784</v>
      </c>
      <c r="K65" s="21">
        <v>54258634.710000001</v>
      </c>
      <c r="L65" s="21">
        <f t="shared" si="6"/>
        <v>1372</v>
      </c>
      <c r="M65" s="21">
        <f t="shared" si="7"/>
        <v>298841442.67000002</v>
      </c>
      <c r="N65" s="21">
        <v>49</v>
      </c>
      <c r="O65" s="21">
        <v>199224469.24000001</v>
      </c>
      <c r="P65" s="21">
        <v>46</v>
      </c>
      <c r="Q65" s="21">
        <v>86393548.530000001</v>
      </c>
      <c r="R65" s="21">
        <f t="shared" si="23"/>
        <v>95</v>
      </c>
      <c r="S65" s="21">
        <f t="shared" si="24"/>
        <v>285618017.76999998</v>
      </c>
      <c r="T65" s="21">
        <f t="shared" si="8"/>
        <v>1467</v>
      </c>
      <c r="U65" s="21">
        <f t="shared" si="9"/>
        <v>584459460.44000006</v>
      </c>
      <c r="V65" s="11"/>
    </row>
    <row r="66" spans="1:22" s="5" customFormat="1" x14ac:dyDescent="0.2">
      <c r="A66" s="17">
        <v>59</v>
      </c>
      <c r="B66" s="30" t="s">
        <v>195</v>
      </c>
      <c r="C66" s="1" t="s">
        <v>338</v>
      </c>
      <c r="D66" s="22">
        <v>3</v>
      </c>
      <c r="E66" s="22">
        <v>433235</v>
      </c>
      <c r="F66" s="22">
        <v>18</v>
      </c>
      <c r="G66" s="22">
        <v>743438.11</v>
      </c>
      <c r="H66" s="22">
        <v>2437</v>
      </c>
      <c r="I66" s="22">
        <v>120815015.5184</v>
      </c>
      <c r="J66" s="22">
        <v>11922</v>
      </c>
      <c r="K66" s="22">
        <v>266445417</v>
      </c>
      <c r="L66" s="20">
        <f t="shared" si="6"/>
        <v>14380</v>
      </c>
      <c r="M66" s="20">
        <f t="shared" si="7"/>
        <v>388437105.62839997</v>
      </c>
      <c r="N66" s="22">
        <v>2197</v>
      </c>
      <c r="O66" s="22">
        <v>169964594.41</v>
      </c>
      <c r="P66" s="22">
        <v>46</v>
      </c>
      <c r="Q66" s="22">
        <v>25205942.170000002</v>
      </c>
      <c r="R66" s="20">
        <f t="shared" si="23"/>
        <v>2243</v>
      </c>
      <c r="S66" s="20">
        <f t="shared" si="24"/>
        <v>195170536.57999998</v>
      </c>
      <c r="T66" s="20">
        <f t="shared" si="8"/>
        <v>16623</v>
      </c>
      <c r="U66" s="20">
        <f t="shared" si="9"/>
        <v>583607642.20840001</v>
      </c>
      <c r="V66" s="11"/>
    </row>
    <row r="67" spans="1:22" s="5" customFormat="1" x14ac:dyDescent="0.2">
      <c r="A67" s="14">
        <v>60</v>
      </c>
      <c r="B67" s="29" t="s">
        <v>96</v>
      </c>
      <c r="C67" s="16" t="s">
        <v>97</v>
      </c>
      <c r="D67" s="21">
        <v>16</v>
      </c>
      <c r="E67" s="21">
        <v>118776246.73</v>
      </c>
      <c r="F67" s="21">
        <v>12</v>
      </c>
      <c r="G67" s="21">
        <v>5320701.7300000004</v>
      </c>
      <c r="H67" s="21">
        <v>7</v>
      </c>
      <c r="I67" s="21">
        <v>202338.16</v>
      </c>
      <c r="J67" s="21">
        <v>37</v>
      </c>
      <c r="K67" s="21">
        <v>973741.03</v>
      </c>
      <c r="L67" s="21">
        <f t="shared" si="6"/>
        <v>72</v>
      </c>
      <c r="M67" s="21">
        <f t="shared" si="7"/>
        <v>125273027.65000001</v>
      </c>
      <c r="N67" s="21">
        <v>25</v>
      </c>
      <c r="O67" s="21">
        <v>172840674.84999999</v>
      </c>
      <c r="P67" s="21">
        <v>35</v>
      </c>
      <c r="Q67" s="21">
        <v>284277284.05000001</v>
      </c>
      <c r="R67" s="21">
        <f t="shared" si="23"/>
        <v>60</v>
      </c>
      <c r="S67" s="21">
        <f t="shared" si="24"/>
        <v>457117958.89999998</v>
      </c>
      <c r="T67" s="21">
        <f t="shared" si="8"/>
        <v>132</v>
      </c>
      <c r="U67" s="21">
        <f t="shared" si="9"/>
        <v>582390986.54999995</v>
      </c>
      <c r="V67" s="11"/>
    </row>
    <row r="68" spans="1:22" s="5" customFormat="1" x14ac:dyDescent="0.2">
      <c r="A68" s="17">
        <v>61</v>
      </c>
      <c r="B68" s="30" t="s">
        <v>134</v>
      </c>
      <c r="C68" s="1" t="s">
        <v>135</v>
      </c>
      <c r="D68" s="22">
        <v>463</v>
      </c>
      <c r="E68" s="22">
        <v>13375574.5</v>
      </c>
      <c r="F68" s="22">
        <v>3188</v>
      </c>
      <c r="G68" s="22">
        <v>109865712.95</v>
      </c>
      <c r="H68" s="22">
        <v>6705</v>
      </c>
      <c r="I68" s="22">
        <v>55005923.799999997</v>
      </c>
      <c r="J68" s="22">
        <v>14773</v>
      </c>
      <c r="K68" s="22">
        <v>104677840.61</v>
      </c>
      <c r="L68" s="20">
        <f t="shared" si="6"/>
        <v>25129</v>
      </c>
      <c r="M68" s="20">
        <f t="shared" si="7"/>
        <v>282925051.86000001</v>
      </c>
      <c r="N68" s="22">
        <v>2693</v>
      </c>
      <c r="O68" s="22">
        <v>217790653.38999999</v>
      </c>
      <c r="P68" s="22">
        <v>268</v>
      </c>
      <c r="Q68" s="22">
        <v>71628862.530000001</v>
      </c>
      <c r="R68" s="20">
        <f t="shared" si="23"/>
        <v>2961</v>
      </c>
      <c r="S68" s="20">
        <f t="shared" si="24"/>
        <v>289419515.91999996</v>
      </c>
      <c r="T68" s="20">
        <f t="shared" si="8"/>
        <v>28090</v>
      </c>
      <c r="U68" s="20">
        <f t="shared" si="9"/>
        <v>572344567.77999997</v>
      </c>
      <c r="V68" s="11"/>
    </row>
    <row r="69" spans="1:22" s="5" customFormat="1" x14ac:dyDescent="0.2">
      <c r="A69" s="14">
        <v>62</v>
      </c>
      <c r="B69" s="29" t="s">
        <v>112</v>
      </c>
      <c r="C69" s="16" t="s">
        <v>113</v>
      </c>
      <c r="D69" s="21">
        <v>32</v>
      </c>
      <c r="E69" s="21">
        <v>4896713.3</v>
      </c>
      <c r="F69" s="21">
        <v>39</v>
      </c>
      <c r="G69" s="21">
        <v>599583.18000000005</v>
      </c>
      <c r="H69" s="21">
        <v>50074</v>
      </c>
      <c r="I69" s="21">
        <v>264120202.84999999</v>
      </c>
      <c r="J69" s="21">
        <v>104153</v>
      </c>
      <c r="K69" s="21">
        <v>206835414.19999999</v>
      </c>
      <c r="L69" s="21">
        <f t="shared" si="6"/>
        <v>154298</v>
      </c>
      <c r="M69" s="21">
        <f t="shared" si="7"/>
        <v>476451913.52999997</v>
      </c>
      <c r="N69" s="21">
        <v>28</v>
      </c>
      <c r="O69" s="21">
        <v>13146782.210000001</v>
      </c>
      <c r="P69" s="21">
        <v>36</v>
      </c>
      <c r="Q69" s="21">
        <v>81509506.959999993</v>
      </c>
      <c r="R69" s="21">
        <f t="shared" si="23"/>
        <v>64</v>
      </c>
      <c r="S69" s="21">
        <f t="shared" si="24"/>
        <v>94656289.169999987</v>
      </c>
      <c r="T69" s="21">
        <f t="shared" si="8"/>
        <v>154362</v>
      </c>
      <c r="U69" s="21">
        <f t="shared" si="9"/>
        <v>571108202.69999993</v>
      </c>
      <c r="V69" s="11"/>
    </row>
    <row r="70" spans="1:22" s="5" customFormat="1" x14ac:dyDescent="0.2">
      <c r="A70" s="17">
        <v>63</v>
      </c>
      <c r="B70" s="30" t="s">
        <v>152</v>
      </c>
      <c r="C70" s="1" t="s">
        <v>153</v>
      </c>
      <c r="D70" s="22"/>
      <c r="E70" s="22"/>
      <c r="F70" s="22"/>
      <c r="G70" s="22"/>
      <c r="H70" s="22">
        <v>527155</v>
      </c>
      <c r="I70" s="22">
        <v>174353423.97999999</v>
      </c>
      <c r="J70" s="22">
        <v>812673</v>
      </c>
      <c r="K70" s="22">
        <v>236960624.94999999</v>
      </c>
      <c r="L70" s="20">
        <f t="shared" si="6"/>
        <v>1339828</v>
      </c>
      <c r="M70" s="20">
        <f t="shared" si="7"/>
        <v>411314048.92999995</v>
      </c>
      <c r="N70" s="22">
        <v>398</v>
      </c>
      <c r="O70" s="22">
        <v>91889420.239999995</v>
      </c>
      <c r="P70" s="22">
        <v>633</v>
      </c>
      <c r="Q70" s="22">
        <v>25815289.73</v>
      </c>
      <c r="R70" s="20">
        <f t="shared" si="23"/>
        <v>1031</v>
      </c>
      <c r="S70" s="20">
        <f t="shared" si="24"/>
        <v>117704709.97</v>
      </c>
      <c r="T70" s="20">
        <f t="shared" si="8"/>
        <v>1340859</v>
      </c>
      <c r="U70" s="20">
        <f t="shared" si="9"/>
        <v>529018758.89999998</v>
      </c>
      <c r="V70" s="11"/>
    </row>
    <row r="71" spans="1:22" s="5" customFormat="1" x14ac:dyDescent="0.2">
      <c r="A71" s="14">
        <v>64</v>
      </c>
      <c r="B71" s="29" t="s">
        <v>136</v>
      </c>
      <c r="C71" s="16" t="s">
        <v>137</v>
      </c>
      <c r="D71" s="21">
        <v>74</v>
      </c>
      <c r="E71" s="21">
        <v>98751906.010000005</v>
      </c>
      <c r="F71" s="21">
        <v>72</v>
      </c>
      <c r="G71" s="21">
        <v>61472889.960000001</v>
      </c>
      <c r="H71" s="21">
        <v>42</v>
      </c>
      <c r="I71" s="21">
        <v>3255348.28</v>
      </c>
      <c r="J71" s="21">
        <v>268</v>
      </c>
      <c r="K71" s="21">
        <v>60028715.670000002</v>
      </c>
      <c r="L71" s="21">
        <f t="shared" si="6"/>
        <v>456</v>
      </c>
      <c r="M71" s="21">
        <f t="shared" si="7"/>
        <v>223508859.92000002</v>
      </c>
      <c r="N71" s="21">
        <v>52</v>
      </c>
      <c r="O71" s="21">
        <v>152911570.90000001</v>
      </c>
      <c r="P71" s="21">
        <v>47</v>
      </c>
      <c r="Q71" s="21">
        <v>129397960.12</v>
      </c>
      <c r="R71" s="21">
        <f t="shared" si="23"/>
        <v>99</v>
      </c>
      <c r="S71" s="21">
        <f t="shared" si="24"/>
        <v>282309531.01999998</v>
      </c>
      <c r="T71" s="21">
        <f t="shared" si="8"/>
        <v>555</v>
      </c>
      <c r="U71" s="21">
        <f t="shared" si="9"/>
        <v>505818390.94</v>
      </c>
      <c r="V71" s="11"/>
    </row>
    <row r="72" spans="1:22" s="5" customFormat="1" x14ac:dyDescent="0.2">
      <c r="A72" s="17">
        <v>65</v>
      </c>
      <c r="B72" s="30" t="s">
        <v>146</v>
      </c>
      <c r="C72" s="1" t="s">
        <v>147</v>
      </c>
      <c r="D72" s="22">
        <v>47</v>
      </c>
      <c r="E72" s="22">
        <v>4593865.8099999996</v>
      </c>
      <c r="F72" s="22">
        <v>318</v>
      </c>
      <c r="G72" s="22">
        <v>33865922.439999998</v>
      </c>
      <c r="H72" s="22">
        <v>30121</v>
      </c>
      <c r="I72" s="22">
        <v>60092396.259999998</v>
      </c>
      <c r="J72" s="22">
        <v>55009</v>
      </c>
      <c r="K72" s="22">
        <v>144559565.41999999</v>
      </c>
      <c r="L72" s="20">
        <f t="shared" si="6"/>
        <v>85495</v>
      </c>
      <c r="M72" s="20">
        <f t="shared" si="7"/>
        <v>243111749.92999998</v>
      </c>
      <c r="N72" s="22">
        <v>14282</v>
      </c>
      <c r="O72" s="22">
        <v>177846279.22999999</v>
      </c>
      <c r="P72" s="22">
        <v>1486</v>
      </c>
      <c r="Q72" s="22">
        <v>64081440.659999996</v>
      </c>
      <c r="R72" s="20">
        <f t="shared" si="23"/>
        <v>15768</v>
      </c>
      <c r="S72" s="20">
        <f t="shared" si="24"/>
        <v>241927719.88999999</v>
      </c>
      <c r="T72" s="20">
        <f t="shared" si="8"/>
        <v>101263</v>
      </c>
      <c r="U72" s="20">
        <f t="shared" si="9"/>
        <v>485039469.81999993</v>
      </c>
      <c r="V72" s="11"/>
    </row>
    <row r="73" spans="1:22" s="5" customFormat="1" x14ac:dyDescent="0.2">
      <c r="A73" s="14">
        <v>66</v>
      </c>
      <c r="B73" s="15" t="s">
        <v>130</v>
      </c>
      <c r="C73" s="16" t="s">
        <v>131</v>
      </c>
      <c r="D73" s="21">
        <v>42</v>
      </c>
      <c r="E73" s="21">
        <v>2857957.42</v>
      </c>
      <c r="F73" s="21">
        <v>151</v>
      </c>
      <c r="G73" s="21">
        <v>16431680.33</v>
      </c>
      <c r="H73" s="21">
        <v>1104</v>
      </c>
      <c r="I73" s="21">
        <v>110283691.58</v>
      </c>
      <c r="J73" s="21">
        <v>1358</v>
      </c>
      <c r="K73" s="21">
        <v>195748564.03</v>
      </c>
      <c r="L73" s="21">
        <f t="shared" si="6"/>
        <v>2655</v>
      </c>
      <c r="M73" s="21">
        <f t="shared" si="7"/>
        <v>325321893.36000001</v>
      </c>
      <c r="N73" s="21">
        <v>57</v>
      </c>
      <c r="O73" s="21">
        <v>103640558.18000001</v>
      </c>
      <c r="P73" s="21">
        <v>7</v>
      </c>
      <c r="Q73" s="21">
        <v>5358561.71</v>
      </c>
      <c r="R73" s="21">
        <f t="shared" si="23"/>
        <v>64</v>
      </c>
      <c r="S73" s="21">
        <f t="shared" si="24"/>
        <v>108999119.89</v>
      </c>
      <c r="T73" s="21">
        <f t="shared" si="8"/>
        <v>2719</v>
      </c>
      <c r="U73" s="21">
        <f t="shared" si="9"/>
        <v>434321013.25</v>
      </c>
      <c r="V73" s="11"/>
    </row>
    <row r="74" spans="1:22" s="5" customFormat="1" x14ac:dyDescent="0.2">
      <c r="A74" s="17">
        <v>67</v>
      </c>
      <c r="B74" s="30" t="s">
        <v>160</v>
      </c>
      <c r="C74" s="1" t="s">
        <v>161</v>
      </c>
      <c r="D74" s="22">
        <v>2</v>
      </c>
      <c r="E74" s="22">
        <v>538174</v>
      </c>
      <c r="F74" s="22">
        <v>81</v>
      </c>
      <c r="G74" s="22">
        <v>118756174.53</v>
      </c>
      <c r="H74" s="22">
        <v>223</v>
      </c>
      <c r="I74" s="22">
        <v>33584177.539999999</v>
      </c>
      <c r="J74" s="22">
        <v>550</v>
      </c>
      <c r="K74" s="22">
        <v>82657723.609999999</v>
      </c>
      <c r="L74" s="20">
        <f t="shared" si="6"/>
        <v>856</v>
      </c>
      <c r="M74" s="20">
        <f t="shared" si="7"/>
        <v>235536249.68000001</v>
      </c>
      <c r="N74" s="22">
        <v>188</v>
      </c>
      <c r="O74" s="22">
        <v>176995025.50999999</v>
      </c>
      <c r="P74" s="22">
        <v>26</v>
      </c>
      <c r="Q74" s="22">
        <v>9682760</v>
      </c>
      <c r="R74" s="20">
        <f t="shared" si="23"/>
        <v>214</v>
      </c>
      <c r="S74" s="20">
        <f t="shared" si="24"/>
        <v>186677785.50999999</v>
      </c>
      <c r="T74" s="20">
        <f t="shared" si="8"/>
        <v>1070</v>
      </c>
      <c r="U74" s="20">
        <f t="shared" si="9"/>
        <v>422214035.19</v>
      </c>
      <c r="V74" s="11"/>
    </row>
    <row r="75" spans="1:22" s="5" customFormat="1" x14ac:dyDescent="0.2">
      <c r="A75" s="14">
        <v>68</v>
      </c>
      <c r="B75" s="29" t="s">
        <v>138</v>
      </c>
      <c r="C75" s="16" t="s">
        <v>139</v>
      </c>
      <c r="D75" s="21">
        <v>8</v>
      </c>
      <c r="E75" s="21">
        <v>3386227.2</v>
      </c>
      <c r="F75" s="21">
        <v>4</v>
      </c>
      <c r="G75" s="21">
        <v>481974.79</v>
      </c>
      <c r="H75" s="21">
        <v>585</v>
      </c>
      <c r="I75" s="21">
        <v>184771541.33000001</v>
      </c>
      <c r="J75" s="21">
        <v>566</v>
      </c>
      <c r="K75" s="21">
        <v>92460002.079999998</v>
      </c>
      <c r="L75" s="21">
        <f t="shared" si="6"/>
        <v>1163</v>
      </c>
      <c r="M75" s="21">
        <f t="shared" si="7"/>
        <v>281099745.40000004</v>
      </c>
      <c r="N75" s="21">
        <v>6</v>
      </c>
      <c r="O75" s="21">
        <v>15003780.82</v>
      </c>
      <c r="P75" s="21">
        <v>17</v>
      </c>
      <c r="Q75" s="21">
        <v>114334546.62</v>
      </c>
      <c r="R75" s="21">
        <f t="shared" si="23"/>
        <v>23</v>
      </c>
      <c r="S75" s="21">
        <f t="shared" si="24"/>
        <v>129338327.44</v>
      </c>
      <c r="T75" s="21">
        <f t="shared" si="8"/>
        <v>1186</v>
      </c>
      <c r="U75" s="21">
        <f t="shared" si="9"/>
        <v>410438072.84000003</v>
      </c>
      <c r="V75" s="11"/>
    </row>
    <row r="76" spans="1:22" s="5" customFormat="1" x14ac:dyDescent="0.2">
      <c r="A76" s="17">
        <v>69</v>
      </c>
      <c r="B76" s="30" t="s">
        <v>144</v>
      </c>
      <c r="C76" s="1" t="s">
        <v>145</v>
      </c>
      <c r="D76" s="22">
        <v>59</v>
      </c>
      <c r="E76" s="22">
        <v>5370521.6299999999</v>
      </c>
      <c r="F76" s="22">
        <v>841</v>
      </c>
      <c r="G76" s="22">
        <v>85694327.549999997</v>
      </c>
      <c r="H76" s="22">
        <v>1954</v>
      </c>
      <c r="I76" s="22">
        <v>32746535.219999999</v>
      </c>
      <c r="J76" s="22">
        <v>8139</v>
      </c>
      <c r="K76" s="22">
        <v>97639446.859500006</v>
      </c>
      <c r="L76" s="20">
        <f t="shared" si="6"/>
        <v>10993</v>
      </c>
      <c r="M76" s="20">
        <f t="shared" si="7"/>
        <v>221450831.2595</v>
      </c>
      <c r="N76" s="22">
        <v>1701</v>
      </c>
      <c r="O76" s="22">
        <v>158223591.71000001</v>
      </c>
      <c r="P76" s="22">
        <v>129</v>
      </c>
      <c r="Q76" s="22">
        <v>12816384.84</v>
      </c>
      <c r="R76" s="20">
        <f t="shared" si="23"/>
        <v>1830</v>
      </c>
      <c r="S76" s="20">
        <f t="shared" si="24"/>
        <v>171039976.55000001</v>
      </c>
      <c r="T76" s="20">
        <f t="shared" si="8"/>
        <v>12823</v>
      </c>
      <c r="U76" s="20">
        <f t="shared" si="9"/>
        <v>392490807.80949998</v>
      </c>
      <c r="V76" s="11"/>
    </row>
    <row r="77" spans="1:22" s="5" customFormat="1" x14ac:dyDescent="0.2">
      <c r="A77" s="14">
        <v>70</v>
      </c>
      <c r="B77" s="29" t="s">
        <v>164</v>
      </c>
      <c r="C77" s="16" t="s">
        <v>165</v>
      </c>
      <c r="D77" s="21">
        <v>656</v>
      </c>
      <c r="E77" s="21">
        <v>154436906.62</v>
      </c>
      <c r="F77" s="21">
        <v>279</v>
      </c>
      <c r="G77" s="21">
        <v>20901987.32</v>
      </c>
      <c r="H77" s="21">
        <v>72</v>
      </c>
      <c r="I77" s="21">
        <v>13330616.15</v>
      </c>
      <c r="J77" s="21">
        <v>408</v>
      </c>
      <c r="K77" s="21">
        <v>36033247.170000002</v>
      </c>
      <c r="L77" s="21">
        <f t="shared" si="6"/>
        <v>1415</v>
      </c>
      <c r="M77" s="21">
        <f t="shared" si="7"/>
        <v>224702757.25999999</v>
      </c>
      <c r="N77" s="21">
        <v>36</v>
      </c>
      <c r="O77" s="21">
        <v>35295655</v>
      </c>
      <c r="P77" s="21">
        <v>63</v>
      </c>
      <c r="Q77" s="21">
        <v>132287284.54000001</v>
      </c>
      <c r="R77" s="21">
        <f t="shared" si="23"/>
        <v>99</v>
      </c>
      <c r="S77" s="21">
        <f t="shared" si="24"/>
        <v>167582939.54000002</v>
      </c>
      <c r="T77" s="21">
        <f t="shared" si="8"/>
        <v>1514</v>
      </c>
      <c r="U77" s="21">
        <f t="shared" si="9"/>
        <v>392285696.80000001</v>
      </c>
      <c r="V77" s="11"/>
    </row>
    <row r="78" spans="1:22" s="5" customFormat="1" x14ac:dyDescent="0.2">
      <c r="A78" s="17">
        <v>71</v>
      </c>
      <c r="B78" s="30" t="s">
        <v>154</v>
      </c>
      <c r="C78" s="1" t="s">
        <v>155</v>
      </c>
      <c r="D78" s="22">
        <v>2</v>
      </c>
      <c r="E78" s="22">
        <v>230430</v>
      </c>
      <c r="F78" s="22">
        <v>4</v>
      </c>
      <c r="G78" s="22">
        <v>42581.47</v>
      </c>
      <c r="H78" s="22">
        <v>110151</v>
      </c>
      <c r="I78" s="22">
        <v>45422485.450000003</v>
      </c>
      <c r="J78" s="22">
        <v>209866</v>
      </c>
      <c r="K78" s="22">
        <v>176266801.24000001</v>
      </c>
      <c r="L78" s="20">
        <f t="shared" si="6"/>
        <v>320023</v>
      </c>
      <c r="M78" s="20">
        <f t="shared" si="7"/>
        <v>221962298.16000003</v>
      </c>
      <c r="N78" s="22">
        <v>9808</v>
      </c>
      <c r="O78" s="22">
        <v>142355446.75</v>
      </c>
      <c r="P78" s="22">
        <v>3835</v>
      </c>
      <c r="Q78" s="22">
        <v>11572413.949999999</v>
      </c>
      <c r="R78" s="20">
        <f t="shared" si="23"/>
        <v>13643</v>
      </c>
      <c r="S78" s="20">
        <f t="shared" si="24"/>
        <v>153927860.69999999</v>
      </c>
      <c r="T78" s="20">
        <f t="shared" si="8"/>
        <v>333666</v>
      </c>
      <c r="U78" s="20">
        <f t="shared" si="9"/>
        <v>375890158.86000001</v>
      </c>
      <c r="V78" s="11"/>
    </row>
    <row r="79" spans="1:22" s="5" customFormat="1" x14ac:dyDescent="0.2">
      <c r="A79" s="14">
        <v>72</v>
      </c>
      <c r="B79" s="29" t="s">
        <v>158</v>
      </c>
      <c r="C79" s="16" t="s">
        <v>159</v>
      </c>
      <c r="D79" s="21">
        <v>19</v>
      </c>
      <c r="E79" s="21">
        <v>1571730.64</v>
      </c>
      <c r="F79" s="21">
        <v>108</v>
      </c>
      <c r="G79" s="21">
        <v>10443656.289999999</v>
      </c>
      <c r="H79" s="21">
        <v>63305</v>
      </c>
      <c r="I79" s="21">
        <v>69837167.579999998</v>
      </c>
      <c r="J79" s="21">
        <v>204325</v>
      </c>
      <c r="K79" s="21">
        <v>162681302.18000001</v>
      </c>
      <c r="L79" s="21">
        <f t="shared" si="6"/>
        <v>267757</v>
      </c>
      <c r="M79" s="21">
        <f t="shared" si="7"/>
        <v>244533856.69</v>
      </c>
      <c r="N79" s="21">
        <v>3902</v>
      </c>
      <c r="O79" s="21">
        <v>116245141.62</v>
      </c>
      <c r="P79" s="21">
        <v>235</v>
      </c>
      <c r="Q79" s="21">
        <v>14574080.85</v>
      </c>
      <c r="R79" s="21">
        <f t="shared" si="23"/>
        <v>4137</v>
      </c>
      <c r="S79" s="21">
        <f t="shared" si="24"/>
        <v>130819222.47</v>
      </c>
      <c r="T79" s="21">
        <f t="shared" si="8"/>
        <v>271894</v>
      </c>
      <c r="U79" s="21">
        <f t="shared" si="9"/>
        <v>375353079.15999997</v>
      </c>
      <c r="V79" s="11"/>
    </row>
    <row r="80" spans="1:22" s="5" customFormat="1" x14ac:dyDescent="0.2">
      <c r="A80" s="17">
        <v>73</v>
      </c>
      <c r="B80" s="30" t="s">
        <v>142</v>
      </c>
      <c r="C80" s="1" t="s">
        <v>143</v>
      </c>
      <c r="D80" s="22">
        <v>453</v>
      </c>
      <c r="E80" s="22">
        <v>13623636.27</v>
      </c>
      <c r="F80" s="22">
        <v>3315</v>
      </c>
      <c r="G80" s="22">
        <v>115707033.73</v>
      </c>
      <c r="H80" s="22">
        <v>2124</v>
      </c>
      <c r="I80" s="22">
        <v>30288562.829999998</v>
      </c>
      <c r="J80" s="22">
        <v>4845</v>
      </c>
      <c r="K80" s="22">
        <v>40282941.374700002</v>
      </c>
      <c r="L80" s="20">
        <f t="shared" si="6"/>
        <v>10737</v>
      </c>
      <c r="M80" s="20">
        <f t="shared" si="7"/>
        <v>199902174.20469999</v>
      </c>
      <c r="N80" s="22">
        <v>1699</v>
      </c>
      <c r="O80" s="22">
        <v>138998508.47999999</v>
      </c>
      <c r="P80" s="22">
        <v>287</v>
      </c>
      <c r="Q80" s="22">
        <v>26926104.640000001</v>
      </c>
      <c r="R80" s="20">
        <f t="shared" si="23"/>
        <v>1986</v>
      </c>
      <c r="S80" s="20">
        <f t="shared" si="24"/>
        <v>165924613.12</v>
      </c>
      <c r="T80" s="20">
        <f t="shared" si="8"/>
        <v>12723</v>
      </c>
      <c r="U80" s="20">
        <f t="shared" si="9"/>
        <v>365826787.3247</v>
      </c>
      <c r="V80" s="11"/>
    </row>
    <row r="81" spans="1:22" s="5" customFormat="1" x14ac:dyDescent="0.2">
      <c r="A81" s="14">
        <v>74</v>
      </c>
      <c r="B81" s="15" t="s">
        <v>174</v>
      </c>
      <c r="C81" s="16" t="s">
        <v>175</v>
      </c>
      <c r="D81" s="21">
        <v>36</v>
      </c>
      <c r="E81" s="21">
        <v>844497.34</v>
      </c>
      <c r="F81" s="21">
        <v>479</v>
      </c>
      <c r="G81" s="21">
        <v>17283096.670000002</v>
      </c>
      <c r="H81" s="21">
        <v>26679</v>
      </c>
      <c r="I81" s="21">
        <v>14844864.949999999</v>
      </c>
      <c r="J81" s="21">
        <v>40239</v>
      </c>
      <c r="K81" s="21">
        <v>79171829.799999997</v>
      </c>
      <c r="L81" s="21">
        <f t="shared" si="6"/>
        <v>67433</v>
      </c>
      <c r="M81" s="21">
        <f t="shared" si="7"/>
        <v>112144288.75999999</v>
      </c>
      <c r="N81" s="21">
        <v>6717</v>
      </c>
      <c r="O81" s="21">
        <v>158916181.41</v>
      </c>
      <c r="P81" s="21">
        <v>526</v>
      </c>
      <c r="Q81" s="21">
        <v>78921159.370000005</v>
      </c>
      <c r="R81" s="21">
        <f t="shared" si="23"/>
        <v>7243</v>
      </c>
      <c r="S81" s="21">
        <f t="shared" si="24"/>
        <v>237837340.78</v>
      </c>
      <c r="T81" s="21">
        <f t="shared" si="8"/>
        <v>74676</v>
      </c>
      <c r="U81" s="21">
        <f t="shared" si="9"/>
        <v>349981629.53999996</v>
      </c>
      <c r="V81" s="11"/>
    </row>
    <row r="82" spans="1:22" s="5" customFormat="1" x14ac:dyDescent="0.2">
      <c r="A82" s="17">
        <v>75</v>
      </c>
      <c r="B82" s="30" t="s">
        <v>162</v>
      </c>
      <c r="C82" s="1" t="s">
        <v>163</v>
      </c>
      <c r="D82" s="22">
        <v>172</v>
      </c>
      <c r="E82" s="22">
        <v>32507957.190000001</v>
      </c>
      <c r="F82" s="22">
        <v>456</v>
      </c>
      <c r="G82" s="22">
        <v>92323548.569999993</v>
      </c>
      <c r="H82" s="22">
        <v>81</v>
      </c>
      <c r="I82" s="22">
        <v>7773967.4199999999</v>
      </c>
      <c r="J82" s="22">
        <v>544</v>
      </c>
      <c r="K82" s="22">
        <v>13243510.91</v>
      </c>
      <c r="L82" s="20">
        <f t="shared" si="6"/>
        <v>1253</v>
      </c>
      <c r="M82" s="20">
        <f t="shared" si="7"/>
        <v>145848984.09</v>
      </c>
      <c r="N82" s="22">
        <v>681</v>
      </c>
      <c r="O82" s="22">
        <v>116564453.66</v>
      </c>
      <c r="P82" s="22">
        <v>268</v>
      </c>
      <c r="Q82" s="22">
        <v>51289068.649999999</v>
      </c>
      <c r="R82" s="20">
        <f t="shared" si="23"/>
        <v>949</v>
      </c>
      <c r="S82" s="20">
        <f t="shared" si="24"/>
        <v>167853522.31</v>
      </c>
      <c r="T82" s="20">
        <f t="shared" si="8"/>
        <v>2202</v>
      </c>
      <c r="U82" s="20">
        <f t="shared" si="9"/>
        <v>313702506.39999998</v>
      </c>
      <c r="V82" s="11"/>
    </row>
    <row r="83" spans="1:22" s="5" customFormat="1" x14ac:dyDescent="0.2">
      <c r="A83" s="14">
        <v>76</v>
      </c>
      <c r="B83" s="29" t="s">
        <v>120</v>
      </c>
      <c r="C83" s="16" t="s">
        <v>121</v>
      </c>
      <c r="D83" s="21">
        <v>46</v>
      </c>
      <c r="E83" s="21">
        <v>5622270.8200000003</v>
      </c>
      <c r="F83" s="21">
        <v>120</v>
      </c>
      <c r="G83" s="21">
        <v>18270871.34</v>
      </c>
      <c r="H83" s="21">
        <v>779</v>
      </c>
      <c r="I83" s="21">
        <v>79582174.539000005</v>
      </c>
      <c r="J83" s="21">
        <v>2305</v>
      </c>
      <c r="K83" s="21">
        <v>88533071.430000007</v>
      </c>
      <c r="L83" s="21">
        <f t="shared" si="6"/>
        <v>3250</v>
      </c>
      <c r="M83" s="21">
        <f t="shared" si="7"/>
        <v>192008388.12900001</v>
      </c>
      <c r="N83" s="21">
        <v>464</v>
      </c>
      <c r="O83" s="21">
        <v>68695983.730000004</v>
      </c>
      <c r="P83" s="21">
        <v>239</v>
      </c>
      <c r="Q83" s="21">
        <v>47119490.689999998</v>
      </c>
      <c r="R83" s="21">
        <f t="shared" si="23"/>
        <v>703</v>
      </c>
      <c r="S83" s="21">
        <f t="shared" si="24"/>
        <v>115815474.42</v>
      </c>
      <c r="T83" s="21">
        <f t="shared" si="8"/>
        <v>3953</v>
      </c>
      <c r="U83" s="21">
        <f t="shared" si="9"/>
        <v>307823862.54900002</v>
      </c>
      <c r="V83" s="11"/>
    </row>
    <row r="84" spans="1:22" s="5" customFormat="1" x14ac:dyDescent="0.2">
      <c r="A84" s="17">
        <v>77</v>
      </c>
      <c r="B84" s="30" t="s">
        <v>168</v>
      </c>
      <c r="C84" s="1" t="s">
        <v>169</v>
      </c>
      <c r="D84" s="22">
        <v>77</v>
      </c>
      <c r="E84" s="22">
        <v>59144140.439999998</v>
      </c>
      <c r="F84" s="22">
        <v>200</v>
      </c>
      <c r="G84" s="22">
        <v>21850365.93</v>
      </c>
      <c r="H84" s="22">
        <v>199</v>
      </c>
      <c r="I84" s="22">
        <v>12526548.279999999</v>
      </c>
      <c r="J84" s="22">
        <v>443</v>
      </c>
      <c r="K84" s="22">
        <v>26193941.379999999</v>
      </c>
      <c r="L84" s="20">
        <f t="shared" si="6"/>
        <v>919</v>
      </c>
      <c r="M84" s="20">
        <f t="shared" si="7"/>
        <v>119714996.03</v>
      </c>
      <c r="N84" s="22">
        <v>180</v>
      </c>
      <c r="O84" s="22">
        <v>54036230.600000001</v>
      </c>
      <c r="P84" s="22">
        <v>73</v>
      </c>
      <c r="Q84" s="22">
        <v>103000533.88</v>
      </c>
      <c r="R84" s="20">
        <f t="shared" si="23"/>
        <v>253</v>
      </c>
      <c r="S84" s="20">
        <f t="shared" si="24"/>
        <v>157036764.47999999</v>
      </c>
      <c r="T84" s="20">
        <f t="shared" si="8"/>
        <v>1172</v>
      </c>
      <c r="U84" s="20">
        <f t="shared" si="9"/>
        <v>276751760.50999999</v>
      </c>
      <c r="V84" s="11"/>
    </row>
    <row r="85" spans="1:22" s="5" customFormat="1" x14ac:dyDescent="0.2">
      <c r="A85" s="14">
        <v>78</v>
      </c>
      <c r="B85" s="29" t="s">
        <v>140</v>
      </c>
      <c r="C85" s="16" t="s">
        <v>141</v>
      </c>
      <c r="D85" s="21">
        <v>5</v>
      </c>
      <c r="E85" s="21">
        <v>6012894.5899999999</v>
      </c>
      <c r="F85" s="21"/>
      <c r="G85" s="21"/>
      <c r="H85" s="21">
        <v>40</v>
      </c>
      <c r="I85" s="21">
        <v>19283925.25</v>
      </c>
      <c r="J85" s="21">
        <v>195</v>
      </c>
      <c r="K85" s="21">
        <v>10020424.98</v>
      </c>
      <c r="L85" s="21">
        <f t="shared" si="6"/>
        <v>240</v>
      </c>
      <c r="M85" s="21">
        <f t="shared" si="7"/>
        <v>35317244.82</v>
      </c>
      <c r="N85" s="21">
        <v>16</v>
      </c>
      <c r="O85" s="21">
        <v>140341800</v>
      </c>
      <c r="P85" s="21">
        <v>15</v>
      </c>
      <c r="Q85" s="21">
        <v>93848000</v>
      </c>
      <c r="R85" s="21">
        <f t="shared" si="23"/>
        <v>31</v>
      </c>
      <c r="S85" s="21">
        <f t="shared" si="24"/>
        <v>234189800</v>
      </c>
      <c r="T85" s="21">
        <f t="shared" si="8"/>
        <v>271</v>
      </c>
      <c r="U85" s="21">
        <f t="shared" si="9"/>
        <v>269507044.81999999</v>
      </c>
      <c r="V85" s="11"/>
    </row>
    <row r="86" spans="1:22" s="5" customFormat="1" x14ac:dyDescent="0.2">
      <c r="A86" s="17">
        <v>79</v>
      </c>
      <c r="B86" s="30" t="s">
        <v>156</v>
      </c>
      <c r="C86" s="1" t="s">
        <v>157</v>
      </c>
      <c r="D86" s="22">
        <v>37</v>
      </c>
      <c r="E86" s="22">
        <v>3588553.62</v>
      </c>
      <c r="F86" s="22">
        <v>720</v>
      </c>
      <c r="G86" s="22">
        <v>57064131.710000001</v>
      </c>
      <c r="H86" s="22">
        <v>943</v>
      </c>
      <c r="I86" s="22">
        <v>11952942.85</v>
      </c>
      <c r="J86" s="22">
        <v>4566</v>
      </c>
      <c r="K86" s="22">
        <v>58100467.020000003</v>
      </c>
      <c r="L86" s="20">
        <f t="shared" si="6"/>
        <v>6266</v>
      </c>
      <c r="M86" s="20">
        <f t="shared" si="7"/>
        <v>130706095.19999999</v>
      </c>
      <c r="N86" s="22">
        <v>3805</v>
      </c>
      <c r="O86" s="22">
        <v>113621044.55</v>
      </c>
      <c r="P86" s="22">
        <v>637</v>
      </c>
      <c r="Q86" s="22">
        <v>13998584.83</v>
      </c>
      <c r="R86" s="20">
        <f t="shared" si="23"/>
        <v>4442</v>
      </c>
      <c r="S86" s="20">
        <f t="shared" si="24"/>
        <v>127619629.38</v>
      </c>
      <c r="T86" s="20">
        <f t="shared" si="8"/>
        <v>10708</v>
      </c>
      <c r="U86" s="20">
        <f t="shared" si="9"/>
        <v>258325724.57999998</v>
      </c>
      <c r="V86" s="11"/>
    </row>
    <row r="87" spans="1:22" s="5" customFormat="1" x14ac:dyDescent="0.2">
      <c r="A87" s="14">
        <v>80</v>
      </c>
      <c r="B87" s="29" t="s">
        <v>204</v>
      </c>
      <c r="C87" s="16" t="s">
        <v>205</v>
      </c>
      <c r="D87" s="21">
        <v>62</v>
      </c>
      <c r="E87" s="21">
        <v>8809170.7200000007</v>
      </c>
      <c r="F87" s="21">
        <v>39</v>
      </c>
      <c r="G87" s="21">
        <v>1101456.77</v>
      </c>
      <c r="H87" s="21">
        <v>11</v>
      </c>
      <c r="I87" s="21">
        <v>13528339.560000001</v>
      </c>
      <c r="J87" s="21">
        <v>128</v>
      </c>
      <c r="K87" s="21">
        <v>92386739.510000005</v>
      </c>
      <c r="L87" s="21">
        <f t="shared" si="6"/>
        <v>240</v>
      </c>
      <c r="M87" s="21">
        <f t="shared" si="7"/>
        <v>115825706.56</v>
      </c>
      <c r="N87" s="21">
        <v>18</v>
      </c>
      <c r="O87" s="21">
        <v>85812970</v>
      </c>
      <c r="P87" s="21">
        <v>9</v>
      </c>
      <c r="Q87" s="21">
        <v>27314311</v>
      </c>
      <c r="R87" s="21">
        <f t="shared" si="23"/>
        <v>27</v>
      </c>
      <c r="S87" s="21">
        <f t="shared" si="24"/>
        <v>113127281</v>
      </c>
      <c r="T87" s="21">
        <f t="shared" si="8"/>
        <v>267</v>
      </c>
      <c r="U87" s="21">
        <f t="shared" si="9"/>
        <v>228952987.56</v>
      </c>
      <c r="V87" s="11"/>
    </row>
    <row r="88" spans="1:22" s="5" customFormat="1" x14ac:dyDescent="0.2">
      <c r="A88" s="17">
        <v>81</v>
      </c>
      <c r="B88" s="30" t="s">
        <v>180</v>
      </c>
      <c r="C88" s="1" t="s">
        <v>181</v>
      </c>
      <c r="D88" s="22"/>
      <c r="E88" s="22"/>
      <c r="F88" s="22">
        <v>3</v>
      </c>
      <c r="G88" s="22">
        <v>446574</v>
      </c>
      <c r="H88" s="22">
        <v>317</v>
      </c>
      <c r="I88" s="22">
        <v>6619624.1600000001</v>
      </c>
      <c r="J88" s="22">
        <v>600</v>
      </c>
      <c r="K88" s="22">
        <v>59291046.240000002</v>
      </c>
      <c r="L88" s="20">
        <f t="shared" si="6"/>
        <v>920</v>
      </c>
      <c r="M88" s="20">
        <f t="shared" si="7"/>
        <v>66357244.400000006</v>
      </c>
      <c r="N88" s="22">
        <v>21</v>
      </c>
      <c r="O88" s="22">
        <v>101553534.08</v>
      </c>
      <c r="P88" s="22">
        <v>10</v>
      </c>
      <c r="Q88" s="22">
        <v>50053720.990000002</v>
      </c>
      <c r="R88" s="20">
        <f t="shared" si="23"/>
        <v>31</v>
      </c>
      <c r="S88" s="20">
        <f t="shared" si="24"/>
        <v>151607255.06999999</v>
      </c>
      <c r="T88" s="20">
        <f t="shared" si="8"/>
        <v>951</v>
      </c>
      <c r="U88" s="20">
        <f t="shared" si="9"/>
        <v>217964499.47</v>
      </c>
      <c r="V88" s="11"/>
    </row>
    <row r="89" spans="1:22" s="5" customFormat="1" x14ac:dyDescent="0.2">
      <c r="A89" s="14">
        <v>82</v>
      </c>
      <c r="B89" s="15" t="s">
        <v>214</v>
      </c>
      <c r="C89" s="16" t="s">
        <v>215</v>
      </c>
      <c r="D89" s="21">
        <v>10</v>
      </c>
      <c r="E89" s="21">
        <v>1032846.46</v>
      </c>
      <c r="F89" s="21">
        <v>635</v>
      </c>
      <c r="G89" s="21">
        <v>70168178.180000007</v>
      </c>
      <c r="H89" s="21">
        <v>172</v>
      </c>
      <c r="I89" s="21">
        <v>1885354.27</v>
      </c>
      <c r="J89" s="21">
        <v>953</v>
      </c>
      <c r="K89" s="21">
        <v>17904560.09</v>
      </c>
      <c r="L89" s="21">
        <f t="shared" si="6"/>
        <v>1770</v>
      </c>
      <c r="M89" s="21">
        <f t="shared" si="7"/>
        <v>90990939</v>
      </c>
      <c r="N89" s="21">
        <v>1538</v>
      </c>
      <c r="O89" s="21">
        <v>90444482.069999993</v>
      </c>
      <c r="P89" s="21">
        <v>217</v>
      </c>
      <c r="Q89" s="21">
        <v>5289944.4800000004</v>
      </c>
      <c r="R89" s="21">
        <f t="shared" si="23"/>
        <v>1755</v>
      </c>
      <c r="S89" s="21">
        <f t="shared" si="24"/>
        <v>95734426.549999997</v>
      </c>
      <c r="T89" s="21">
        <f t="shared" si="8"/>
        <v>3525</v>
      </c>
      <c r="U89" s="21">
        <f t="shared" si="9"/>
        <v>186725365.55000001</v>
      </c>
      <c r="V89" s="11"/>
    </row>
    <row r="90" spans="1:22" s="5" customFormat="1" x14ac:dyDescent="0.2">
      <c r="A90" s="17">
        <v>83</v>
      </c>
      <c r="B90" s="30" t="s">
        <v>176</v>
      </c>
      <c r="C90" s="1" t="s">
        <v>177</v>
      </c>
      <c r="D90" s="22">
        <v>188</v>
      </c>
      <c r="E90" s="22">
        <v>24166451.039999999</v>
      </c>
      <c r="F90" s="22">
        <v>378</v>
      </c>
      <c r="G90" s="22">
        <v>22874397.800000001</v>
      </c>
      <c r="H90" s="22">
        <v>3027</v>
      </c>
      <c r="I90" s="22">
        <v>10102485.050000001</v>
      </c>
      <c r="J90" s="22">
        <v>13127</v>
      </c>
      <c r="K90" s="22">
        <v>41781071.490000002</v>
      </c>
      <c r="L90" s="20">
        <f t="shared" si="6"/>
        <v>16720</v>
      </c>
      <c r="M90" s="20">
        <f t="shared" si="7"/>
        <v>98924405.379999995</v>
      </c>
      <c r="N90" s="22">
        <v>3294</v>
      </c>
      <c r="O90" s="22">
        <v>58354261.649999999</v>
      </c>
      <c r="P90" s="22">
        <v>433</v>
      </c>
      <c r="Q90" s="22">
        <v>27943622.609999999</v>
      </c>
      <c r="R90" s="20">
        <f t="shared" si="23"/>
        <v>3727</v>
      </c>
      <c r="S90" s="20">
        <f t="shared" si="24"/>
        <v>86297884.25999999</v>
      </c>
      <c r="T90" s="20">
        <f t="shared" si="8"/>
        <v>20447</v>
      </c>
      <c r="U90" s="20">
        <f t="shared" si="9"/>
        <v>185222289.63999999</v>
      </c>
      <c r="V90" s="11"/>
    </row>
    <row r="91" spans="1:22" s="5" customFormat="1" x14ac:dyDescent="0.2">
      <c r="A91" s="14">
        <v>84</v>
      </c>
      <c r="B91" s="29" t="s">
        <v>170</v>
      </c>
      <c r="C91" s="16" t="s">
        <v>171</v>
      </c>
      <c r="D91" s="21">
        <v>19</v>
      </c>
      <c r="E91" s="21">
        <v>25703684.300000001</v>
      </c>
      <c r="F91" s="21">
        <v>29</v>
      </c>
      <c r="G91" s="21">
        <v>12319140.360099999</v>
      </c>
      <c r="H91" s="21">
        <v>42</v>
      </c>
      <c r="I91" s="21">
        <v>16595381.08</v>
      </c>
      <c r="J91" s="21">
        <v>216</v>
      </c>
      <c r="K91" s="21">
        <v>5384547.7400000002</v>
      </c>
      <c r="L91" s="21">
        <f t="shared" si="6"/>
        <v>306</v>
      </c>
      <c r="M91" s="21">
        <f t="shared" si="7"/>
        <v>60002753.480099998</v>
      </c>
      <c r="N91" s="21">
        <v>10</v>
      </c>
      <c r="O91" s="21">
        <v>23080490</v>
      </c>
      <c r="P91" s="21">
        <v>19</v>
      </c>
      <c r="Q91" s="21">
        <v>98366252.620000005</v>
      </c>
      <c r="R91" s="21">
        <f t="shared" si="23"/>
        <v>29</v>
      </c>
      <c r="S91" s="21">
        <f t="shared" si="24"/>
        <v>121446742.62</v>
      </c>
      <c r="T91" s="21">
        <f t="shared" si="8"/>
        <v>335</v>
      </c>
      <c r="U91" s="21">
        <f t="shared" si="9"/>
        <v>181449496.10010001</v>
      </c>
      <c r="V91" s="11"/>
    </row>
    <row r="92" spans="1:22" s="5" customFormat="1" x14ac:dyDescent="0.2">
      <c r="A92" s="17">
        <v>85</v>
      </c>
      <c r="B92" s="30" t="s">
        <v>189</v>
      </c>
      <c r="C92" s="1" t="s">
        <v>190</v>
      </c>
      <c r="D92" s="22">
        <v>147</v>
      </c>
      <c r="E92" s="22">
        <v>23908131.309999999</v>
      </c>
      <c r="F92" s="22">
        <v>124</v>
      </c>
      <c r="G92" s="22">
        <v>15746490.779999999</v>
      </c>
      <c r="H92" s="22">
        <v>893</v>
      </c>
      <c r="I92" s="22">
        <v>17738245.109999999</v>
      </c>
      <c r="J92" s="22">
        <v>1044</v>
      </c>
      <c r="K92" s="22">
        <v>68774094.5</v>
      </c>
      <c r="L92" s="20">
        <f t="shared" si="6"/>
        <v>2208</v>
      </c>
      <c r="M92" s="20">
        <f t="shared" si="7"/>
        <v>126166961.69999999</v>
      </c>
      <c r="N92" s="22">
        <v>27</v>
      </c>
      <c r="O92" s="22">
        <v>44798030</v>
      </c>
      <c r="P92" s="22">
        <v>2</v>
      </c>
      <c r="Q92" s="22">
        <v>2212480</v>
      </c>
      <c r="R92" s="20">
        <f t="shared" si="23"/>
        <v>29</v>
      </c>
      <c r="S92" s="20">
        <f t="shared" si="24"/>
        <v>47010510</v>
      </c>
      <c r="T92" s="20">
        <f t="shared" si="8"/>
        <v>2237</v>
      </c>
      <c r="U92" s="20">
        <f t="shared" si="9"/>
        <v>173177471.69999999</v>
      </c>
      <c r="V92" s="11"/>
    </row>
    <row r="93" spans="1:22" s="5" customFormat="1" x14ac:dyDescent="0.2">
      <c r="A93" s="14">
        <v>86</v>
      </c>
      <c r="B93" s="29" t="s">
        <v>186</v>
      </c>
      <c r="C93" s="16" t="s">
        <v>323</v>
      </c>
      <c r="D93" s="21">
        <v>20</v>
      </c>
      <c r="E93" s="21">
        <v>1497024.44</v>
      </c>
      <c r="F93" s="21">
        <v>282</v>
      </c>
      <c r="G93" s="21">
        <v>25718262.050000001</v>
      </c>
      <c r="H93" s="21">
        <v>1543</v>
      </c>
      <c r="I93" s="21">
        <v>13889305.470000001</v>
      </c>
      <c r="J93" s="21">
        <v>2216</v>
      </c>
      <c r="K93" s="21">
        <v>41992105.210000001</v>
      </c>
      <c r="L93" s="21">
        <f t="shared" si="6"/>
        <v>4061</v>
      </c>
      <c r="M93" s="21">
        <f t="shared" si="7"/>
        <v>83096697.170000002</v>
      </c>
      <c r="N93" s="21">
        <v>2133</v>
      </c>
      <c r="O93" s="21">
        <v>68570835.010000005</v>
      </c>
      <c r="P93" s="21">
        <v>534</v>
      </c>
      <c r="Q93" s="21">
        <v>16245067.6</v>
      </c>
      <c r="R93" s="21">
        <f t="shared" si="23"/>
        <v>2667</v>
      </c>
      <c r="S93" s="21">
        <f t="shared" si="24"/>
        <v>84815902.609999999</v>
      </c>
      <c r="T93" s="21">
        <f t="shared" si="8"/>
        <v>6728</v>
      </c>
      <c r="U93" s="21">
        <f t="shared" si="9"/>
        <v>167912599.78</v>
      </c>
      <c r="V93" s="11"/>
    </row>
    <row r="94" spans="1:22" s="5" customFormat="1" x14ac:dyDescent="0.2">
      <c r="A94" s="17">
        <v>87</v>
      </c>
      <c r="B94" s="30" t="s">
        <v>182</v>
      </c>
      <c r="C94" s="1" t="s">
        <v>183</v>
      </c>
      <c r="D94" s="22">
        <v>19</v>
      </c>
      <c r="E94" s="22">
        <v>2024991.06</v>
      </c>
      <c r="F94" s="22">
        <v>287</v>
      </c>
      <c r="G94" s="22">
        <v>28945353.23</v>
      </c>
      <c r="H94" s="22">
        <v>678</v>
      </c>
      <c r="I94" s="22">
        <v>12966085.43</v>
      </c>
      <c r="J94" s="22">
        <v>4690</v>
      </c>
      <c r="K94" s="22">
        <v>43781412.649999999</v>
      </c>
      <c r="L94" s="20">
        <f t="shared" si="6"/>
        <v>5674</v>
      </c>
      <c r="M94" s="20">
        <f t="shared" si="7"/>
        <v>87717842.370000005</v>
      </c>
      <c r="N94" s="22">
        <v>3071</v>
      </c>
      <c r="O94" s="22">
        <v>66038342.119999997</v>
      </c>
      <c r="P94" s="22">
        <v>649</v>
      </c>
      <c r="Q94" s="22">
        <v>8303127.0099999998</v>
      </c>
      <c r="R94" s="20">
        <f t="shared" si="23"/>
        <v>3720</v>
      </c>
      <c r="S94" s="20">
        <f t="shared" si="24"/>
        <v>74341469.129999995</v>
      </c>
      <c r="T94" s="20">
        <f t="shared" si="8"/>
        <v>9394</v>
      </c>
      <c r="U94" s="20">
        <f t="shared" si="9"/>
        <v>162059311.5</v>
      </c>
      <c r="V94" s="11"/>
    </row>
    <row r="95" spans="1:22" s="5" customFormat="1" x14ac:dyDescent="0.2">
      <c r="A95" s="14">
        <v>88</v>
      </c>
      <c r="B95" s="29" t="s">
        <v>166</v>
      </c>
      <c r="C95" s="16" t="s">
        <v>167</v>
      </c>
      <c r="D95" s="21">
        <v>16</v>
      </c>
      <c r="E95" s="21">
        <v>4541752.28</v>
      </c>
      <c r="F95" s="21">
        <v>188</v>
      </c>
      <c r="G95" s="21">
        <v>19707750.309999999</v>
      </c>
      <c r="H95" s="21">
        <v>354</v>
      </c>
      <c r="I95" s="21">
        <v>25942636.359999999</v>
      </c>
      <c r="J95" s="21">
        <v>796</v>
      </c>
      <c r="K95" s="21">
        <v>34424601.390000001</v>
      </c>
      <c r="L95" s="21">
        <f t="shared" si="6"/>
        <v>1354</v>
      </c>
      <c r="M95" s="21">
        <f t="shared" si="7"/>
        <v>84616740.340000004</v>
      </c>
      <c r="N95" s="21">
        <v>350</v>
      </c>
      <c r="O95" s="21">
        <v>44330546.399999999</v>
      </c>
      <c r="P95" s="21">
        <v>90</v>
      </c>
      <c r="Q95" s="21">
        <v>20692600</v>
      </c>
      <c r="R95" s="21">
        <f t="shared" si="23"/>
        <v>440</v>
      </c>
      <c r="S95" s="21">
        <f t="shared" si="24"/>
        <v>65023146.399999999</v>
      </c>
      <c r="T95" s="21">
        <f t="shared" si="8"/>
        <v>1794</v>
      </c>
      <c r="U95" s="21">
        <f t="shared" si="9"/>
        <v>149639886.74000001</v>
      </c>
      <c r="V95" s="11"/>
    </row>
    <row r="96" spans="1:22" s="5" customFormat="1" x14ac:dyDescent="0.2">
      <c r="A96" s="17">
        <v>89</v>
      </c>
      <c r="B96" s="30" t="s">
        <v>206</v>
      </c>
      <c r="C96" s="1" t="s">
        <v>207</v>
      </c>
      <c r="D96" s="22">
        <v>2</v>
      </c>
      <c r="E96" s="22">
        <v>9645000</v>
      </c>
      <c r="F96" s="22">
        <v>22</v>
      </c>
      <c r="G96" s="22">
        <v>5909529.1500000004</v>
      </c>
      <c r="H96" s="22">
        <v>18</v>
      </c>
      <c r="I96" s="22">
        <v>25761967.91</v>
      </c>
      <c r="J96" s="22">
        <v>170</v>
      </c>
      <c r="K96" s="22">
        <v>26510030.149999999</v>
      </c>
      <c r="L96" s="20">
        <f t="shared" si="6"/>
        <v>212</v>
      </c>
      <c r="M96" s="20">
        <f t="shared" si="7"/>
        <v>67826527.210000008</v>
      </c>
      <c r="N96" s="22">
        <v>6</v>
      </c>
      <c r="O96" s="22">
        <v>34000000</v>
      </c>
      <c r="P96" s="22">
        <v>4</v>
      </c>
      <c r="Q96" s="22">
        <v>35000000</v>
      </c>
      <c r="R96" s="20">
        <f t="shared" si="23"/>
        <v>10</v>
      </c>
      <c r="S96" s="20">
        <f t="shared" si="24"/>
        <v>69000000</v>
      </c>
      <c r="T96" s="20">
        <f t="shared" si="8"/>
        <v>222</v>
      </c>
      <c r="U96" s="20">
        <f t="shared" si="9"/>
        <v>136826527.21000001</v>
      </c>
      <c r="V96" s="11"/>
    </row>
    <row r="97" spans="1:22" s="5" customFormat="1" x14ac:dyDescent="0.2">
      <c r="A97" s="14">
        <v>90</v>
      </c>
      <c r="B97" s="15" t="s">
        <v>250</v>
      </c>
      <c r="C97" s="16" t="s">
        <v>343</v>
      </c>
      <c r="D97" s="21"/>
      <c r="E97" s="21"/>
      <c r="F97" s="21">
        <v>6</v>
      </c>
      <c r="G97" s="21">
        <v>1028567.05</v>
      </c>
      <c r="H97" s="21">
        <v>7996</v>
      </c>
      <c r="I97" s="21">
        <v>4399622.07</v>
      </c>
      <c r="J97" s="21">
        <v>11497</v>
      </c>
      <c r="K97" s="21">
        <v>16053133.810000001</v>
      </c>
      <c r="L97" s="21">
        <f t="shared" si="6"/>
        <v>19499</v>
      </c>
      <c r="M97" s="21">
        <f t="shared" si="7"/>
        <v>21481322.93</v>
      </c>
      <c r="N97" s="21">
        <v>3643</v>
      </c>
      <c r="O97" s="21">
        <v>54790748.100000001</v>
      </c>
      <c r="P97" s="21">
        <v>306</v>
      </c>
      <c r="Q97" s="21">
        <v>42093293.020000003</v>
      </c>
      <c r="R97" s="21">
        <f t="shared" si="23"/>
        <v>3949</v>
      </c>
      <c r="S97" s="21">
        <f t="shared" si="24"/>
        <v>96884041.120000005</v>
      </c>
      <c r="T97" s="21">
        <f t="shared" si="8"/>
        <v>23448</v>
      </c>
      <c r="U97" s="21">
        <f t="shared" si="9"/>
        <v>118365364.05000001</v>
      </c>
      <c r="V97" s="11"/>
    </row>
    <row r="98" spans="1:22" s="5" customFormat="1" x14ac:dyDescent="0.2">
      <c r="A98" s="17">
        <v>91</v>
      </c>
      <c r="B98" s="30" t="s">
        <v>202</v>
      </c>
      <c r="C98" s="1" t="s">
        <v>203</v>
      </c>
      <c r="D98" s="22">
        <v>5</v>
      </c>
      <c r="E98" s="22">
        <v>310506.03000000003</v>
      </c>
      <c r="F98" s="22">
        <v>435</v>
      </c>
      <c r="G98" s="22">
        <v>21530804.585000001</v>
      </c>
      <c r="H98" s="22">
        <v>732</v>
      </c>
      <c r="I98" s="22">
        <v>5286846.3499999996</v>
      </c>
      <c r="J98" s="22">
        <v>3659</v>
      </c>
      <c r="K98" s="22">
        <v>33536791.25</v>
      </c>
      <c r="L98" s="20">
        <f t="shared" si="6"/>
        <v>4831</v>
      </c>
      <c r="M98" s="20">
        <f t="shared" si="7"/>
        <v>60664948.215000004</v>
      </c>
      <c r="N98" s="22">
        <v>1065</v>
      </c>
      <c r="O98" s="22">
        <v>52845046.57</v>
      </c>
      <c r="P98" s="22">
        <v>61</v>
      </c>
      <c r="Q98" s="22">
        <v>3371272.23</v>
      </c>
      <c r="R98" s="20">
        <f t="shared" si="23"/>
        <v>1126</v>
      </c>
      <c r="S98" s="20">
        <f t="shared" si="24"/>
        <v>56216318.799999997</v>
      </c>
      <c r="T98" s="20">
        <f t="shared" si="8"/>
        <v>5957</v>
      </c>
      <c r="U98" s="20">
        <f t="shared" si="9"/>
        <v>116881267.015</v>
      </c>
      <c r="V98" s="11"/>
    </row>
    <row r="99" spans="1:22" s="5" customFormat="1" x14ac:dyDescent="0.2">
      <c r="A99" s="14">
        <v>92</v>
      </c>
      <c r="B99" s="29" t="s">
        <v>235</v>
      </c>
      <c r="C99" s="16" t="s">
        <v>236</v>
      </c>
      <c r="D99" s="21">
        <v>69</v>
      </c>
      <c r="E99" s="21">
        <v>20127663.809999999</v>
      </c>
      <c r="F99" s="21">
        <v>63</v>
      </c>
      <c r="G99" s="21">
        <v>17847871.09</v>
      </c>
      <c r="H99" s="21">
        <v>48</v>
      </c>
      <c r="I99" s="21">
        <v>974119.02</v>
      </c>
      <c r="J99" s="21">
        <v>136</v>
      </c>
      <c r="K99" s="21">
        <v>9802368.5099999998</v>
      </c>
      <c r="L99" s="21">
        <f t="shared" si="6"/>
        <v>316</v>
      </c>
      <c r="M99" s="21">
        <f t="shared" si="7"/>
        <v>48752022.43</v>
      </c>
      <c r="N99" s="21">
        <v>33</v>
      </c>
      <c r="O99" s="21">
        <v>32196163.18</v>
      </c>
      <c r="P99" s="21">
        <v>37</v>
      </c>
      <c r="Q99" s="21">
        <v>24003711.399999999</v>
      </c>
      <c r="R99" s="21">
        <f t="shared" si="23"/>
        <v>70</v>
      </c>
      <c r="S99" s="21">
        <f t="shared" si="24"/>
        <v>56199874.579999998</v>
      </c>
      <c r="T99" s="21">
        <f t="shared" si="8"/>
        <v>386</v>
      </c>
      <c r="U99" s="21">
        <f t="shared" si="9"/>
        <v>104951897.00999999</v>
      </c>
      <c r="V99" s="11"/>
    </row>
    <row r="100" spans="1:22" s="5" customFormat="1" x14ac:dyDescent="0.2">
      <c r="A100" s="17">
        <v>93</v>
      </c>
      <c r="B100" s="30" t="s">
        <v>224</v>
      </c>
      <c r="C100" s="1" t="s">
        <v>327</v>
      </c>
      <c r="D100" s="22">
        <v>15</v>
      </c>
      <c r="E100" s="22">
        <v>226387.27</v>
      </c>
      <c r="F100" s="22">
        <v>164</v>
      </c>
      <c r="G100" s="22">
        <v>9114549.1400000006</v>
      </c>
      <c r="H100" s="22">
        <v>310</v>
      </c>
      <c r="I100" s="22">
        <v>3097659.46</v>
      </c>
      <c r="J100" s="22">
        <v>1647</v>
      </c>
      <c r="K100" s="22">
        <v>32073845.02</v>
      </c>
      <c r="L100" s="20">
        <f t="shared" si="6"/>
        <v>2136</v>
      </c>
      <c r="M100" s="20">
        <f t="shared" si="7"/>
        <v>44512440.890000001</v>
      </c>
      <c r="N100" s="22">
        <v>1606</v>
      </c>
      <c r="O100" s="22">
        <v>41689610.560000002</v>
      </c>
      <c r="P100" s="22">
        <v>355</v>
      </c>
      <c r="Q100" s="22">
        <v>3812220.03</v>
      </c>
      <c r="R100" s="20">
        <f t="shared" si="23"/>
        <v>1961</v>
      </c>
      <c r="S100" s="20">
        <f t="shared" si="24"/>
        <v>45501830.590000004</v>
      </c>
      <c r="T100" s="20">
        <f t="shared" si="8"/>
        <v>4097</v>
      </c>
      <c r="U100" s="20">
        <f t="shared" si="9"/>
        <v>90014271.480000004</v>
      </c>
      <c r="V100" s="11"/>
    </row>
    <row r="101" spans="1:22" s="5" customFormat="1" x14ac:dyDescent="0.2">
      <c r="A101" s="14">
        <v>94</v>
      </c>
      <c r="B101" s="29" t="s">
        <v>196</v>
      </c>
      <c r="C101" s="16" t="s">
        <v>197</v>
      </c>
      <c r="D101" s="21">
        <v>2</v>
      </c>
      <c r="E101" s="21">
        <v>23398.26</v>
      </c>
      <c r="F101" s="21">
        <v>305</v>
      </c>
      <c r="G101" s="21">
        <v>8682483.6300000008</v>
      </c>
      <c r="H101" s="21">
        <v>9168</v>
      </c>
      <c r="I101" s="21">
        <v>7329180.2999999998</v>
      </c>
      <c r="J101" s="21">
        <v>12854</v>
      </c>
      <c r="K101" s="21">
        <v>23181516.420000002</v>
      </c>
      <c r="L101" s="21">
        <f t="shared" si="6"/>
        <v>22329</v>
      </c>
      <c r="M101" s="21">
        <f t="shared" si="7"/>
        <v>39216578.609999999</v>
      </c>
      <c r="N101" s="21">
        <v>3093</v>
      </c>
      <c r="O101" s="21">
        <v>36928390.039999999</v>
      </c>
      <c r="P101" s="21">
        <v>199</v>
      </c>
      <c r="Q101" s="21">
        <v>12443976.359999999</v>
      </c>
      <c r="R101" s="21">
        <f t="shared" si="23"/>
        <v>3292</v>
      </c>
      <c r="S101" s="21">
        <f t="shared" si="24"/>
        <v>49372366.399999999</v>
      </c>
      <c r="T101" s="21">
        <f t="shared" si="8"/>
        <v>25621</v>
      </c>
      <c r="U101" s="21">
        <f t="shared" si="9"/>
        <v>88588945.00999999</v>
      </c>
      <c r="V101" s="11"/>
    </row>
    <row r="102" spans="1:22" s="5" customFormat="1" x14ac:dyDescent="0.2">
      <c r="A102" s="17">
        <v>95</v>
      </c>
      <c r="B102" s="30" t="s">
        <v>198</v>
      </c>
      <c r="C102" s="1" t="s">
        <v>199</v>
      </c>
      <c r="D102" s="22"/>
      <c r="E102" s="22"/>
      <c r="F102" s="22">
        <v>28</v>
      </c>
      <c r="G102" s="22">
        <v>2882745.1</v>
      </c>
      <c r="H102" s="22">
        <v>13870</v>
      </c>
      <c r="I102" s="22">
        <v>11383027.199999999</v>
      </c>
      <c r="J102" s="22">
        <v>22906</v>
      </c>
      <c r="K102" s="22">
        <v>33018153.890000001</v>
      </c>
      <c r="L102" s="20">
        <f t="shared" si="6"/>
        <v>36804</v>
      </c>
      <c r="M102" s="20">
        <f t="shared" si="7"/>
        <v>47283926.189999998</v>
      </c>
      <c r="N102" s="22">
        <v>2602</v>
      </c>
      <c r="O102" s="22">
        <v>31318221.09</v>
      </c>
      <c r="P102" s="22">
        <v>517</v>
      </c>
      <c r="Q102" s="22">
        <v>6871401.0700000003</v>
      </c>
      <c r="R102" s="20">
        <f t="shared" si="23"/>
        <v>3119</v>
      </c>
      <c r="S102" s="20">
        <f t="shared" si="24"/>
        <v>38189622.159999996</v>
      </c>
      <c r="T102" s="20">
        <f t="shared" si="8"/>
        <v>39923</v>
      </c>
      <c r="U102" s="20">
        <f t="shared" si="9"/>
        <v>85473548.349999994</v>
      </c>
      <c r="V102" s="11"/>
    </row>
    <row r="103" spans="1:22" s="5" customFormat="1" x14ac:dyDescent="0.2">
      <c r="A103" s="14">
        <v>96</v>
      </c>
      <c r="B103" s="29" t="s">
        <v>231</v>
      </c>
      <c r="C103" s="16" t="s">
        <v>232</v>
      </c>
      <c r="D103" s="21">
        <v>2</v>
      </c>
      <c r="E103" s="21">
        <v>198295.09</v>
      </c>
      <c r="F103" s="21">
        <v>4</v>
      </c>
      <c r="G103" s="21">
        <v>134428</v>
      </c>
      <c r="H103" s="21">
        <v>5006</v>
      </c>
      <c r="I103" s="21">
        <v>2754126.23</v>
      </c>
      <c r="J103" s="21">
        <v>9867</v>
      </c>
      <c r="K103" s="21">
        <v>11342399.9</v>
      </c>
      <c r="L103" s="21">
        <f t="shared" si="6"/>
        <v>14879</v>
      </c>
      <c r="M103" s="21">
        <f t="shared" si="7"/>
        <v>14429249.220000001</v>
      </c>
      <c r="N103" s="21">
        <v>1605</v>
      </c>
      <c r="O103" s="21">
        <v>39553791.079999998</v>
      </c>
      <c r="P103" s="21">
        <v>317</v>
      </c>
      <c r="Q103" s="21">
        <v>31026309.25</v>
      </c>
      <c r="R103" s="21">
        <f t="shared" si="23"/>
        <v>1922</v>
      </c>
      <c r="S103" s="21">
        <f t="shared" si="24"/>
        <v>70580100.329999998</v>
      </c>
      <c r="T103" s="21">
        <f t="shared" si="8"/>
        <v>16801</v>
      </c>
      <c r="U103" s="21">
        <f t="shared" si="9"/>
        <v>85009349.549999997</v>
      </c>
      <c r="V103" s="11"/>
    </row>
    <row r="104" spans="1:22" s="5" customFormat="1" x14ac:dyDescent="0.2">
      <c r="A104" s="17">
        <v>97</v>
      </c>
      <c r="B104" s="30" t="s">
        <v>184</v>
      </c>
      <c r="C104" s="1" t="s">
        <v>185</v>
      </c>
      <c r="D104" s="22"/>
      <c r="E104" s="22"/>
      <c r="F104" s="22">
        <v>2</v>
      </c>
      <c r="G104" s="22">
        <v>9714593.5099999998</v>
      </c>
      <c r="H104" s="22">
        <v>2</v>
      </c>
      <c r="I104" s="22">
        <v>1500000.05</v>
      </c>
      <c r="J104" s="22">
        <v>32</v>
      </c>
      <c r="K104" s="22">
        <v>26235965.760000002</v>
      </c>
      <c r="L104" s="20">
        <f t="shared" si="6"/>
        <v>36</v>
      </c>
      <c r="M104" s="20">
        <f t="shared" si="7"/>
        <v>37450559.32</v>
      </c>
      <c r="N104" s="22">
        <v>25</v>
      </c>
      <c r="O104" s="22">
        <v>40960404.460000001</v>
      </c>
      <c r="P104" s="22">
        <v>3</v>
      </c>
      <c r="Q104" s="22">
        <v>5500000</v>
      </c>
      <c r="R104" s="20">
        <f t="shared" si="23"/>
        <v>28</v>
      </c>
      <c r="S104" s="20">
        <f t="shared" si="24"/>
        <v>46460404.460000001</v>
      </c>
      <c r="T104" s="20">
        <f t="shared" si="8"/>
        <v>64</v>
      </c>
      <c r="U104" s="20">
        <f t="shared" si="9"/>
        <v>83910963.780000001</v>
      </c>
      <c r="V104" s="11"/>
    </row>
    <row r="105" spans="1:22" s="5" customFormat="1" x14ac:dyDescent="0.2">
      <c r="A105" s="14">
        <v>98</v>
      </c>
      <c r="B105" s="15" t="s">
        <v>191</v>
      </c>
      <c r="C105" s="16" t="s">
        <v>192</v>
      </c>
      <c r="D105" s="21">
        <v>17</v>
      </c>
      <c r="E105" s="21">
        <v>389210.79</v>
      </c>
      <c r="F105" s="21">
        <v>598</v>
      </c>
      <c r="G105" s="21">
        <v>28323956.48</v>
      </c>
      <c r="H105" s="21">
        <v>260</v>
      </c>
      <c r="I105" s="21">
        <v>6212704.9800000004</v>
      </c>
      <c r="J105" s="21">
        <v>1757</v>
      </c>
      <c r="K105" s="21">
        <v>7060920.2000000002</v>
      </c>
      <c r="L105" s="21">
        <f t="shared" si="6"/>
        <v>2632</v>
      </c>
      <c r="M105" s="21">
        <f t="shared" si="7"/>
        <v>41986792.450000003</v>
      </c>
      <c r="N105" s="21">
        <v>1276</v>
      </c>
      <c r="O105" s="21">
        <v>35076648.670000002</v>
      </c>
      <c r="P105" s="21">
        <v>205</v>
      </c>
      <c r="Q105" s="21">
        <v>6300119.4699999997</v>
      </c>
      <c r="R105" s="21">
        <f t="shared" si="23"/>
        <v>1481</v>
      </c>
      <c r="S105" s="21">
        <f t="shared" si="24"/>
        <v>41376768.140000001</v>
      </c>
      <c r="T105" s="21">
        <f t="shared" si="8"/>
        <v>4113</v>
      </c>
      <c r="U105" s="21">
        <f t="shared" si="9"/>
        <v>83363560.590000004</v>
      </c>
      <c r="V105" s="11"/>
    </row>
    <row r="106" spans="1:22" s="5" customFormat="1" x14ac:dyDescent="0.2">
      <c r="A106" s="17">
        <v>99</v>
      </c>
      <c r="B106" s="30" t="s">
        <v>200</v>
      </c>
      <c r="C106" s="1" t="s">
        <v>201</v>
      </c>
      <c r="D106" s="22"/>
      <c r="E106" s="22"/>
      <c r="F106" s="22"/>
      <c r="G106" s="22"/>
      <c r="H106" s="22">
        <v>69049</v>
      </c>
      <c r="I106" s="22">
        <v>15704834.029999999</v>
      </c>
      <c r="J106" s="22">
        <v>64962</v>
      </c>
      <c r="K106" s="22">
        <v>33325209.260000002</v>
      </c>
      <c r="L106" s="20">
        <f t="shared" si="6"/>
        <v>134011</v>
      </c>
      <c r="M106" s="20">
        <f t="shared" si="7"/>
        <v>49030043.289999999</v>
      </c>
      <c r="N106" s="22">
        <v>1871</v>
      </c>
      <c r="O106" s="22">
        <v>23527058.670000002</v>
      </c>
      <c r="P106" s="22">
        <v>31</v>
      </c>
      <c r="Q106" s="22">
        <v>5938771.8700000001</v>
      </c>
      <c r="R106" s="20">
        <f t="shared" si="23"/>
        <v>1902</v>
      </c>
      <c r="S106" s="20">
        <f t="shared" si="24"/>
        <v>29465830.540000003</v>
      </c>
      <c r="T106" s="20">
        <f t="shared" si="8"/>
        <v>135913</v>
      </c>
      <c r="U106" s="20">
        <f t="shared" si="9"/>
        <v>78495873.829999998</v>
      </c>
      <c r="V106" s="11"/>
    </row>
    <row r="107" spans="1:22" s="5" customFormat="1" x14ac:dyDescent="0.2">
      <c r="A107" s="14">
        <v>100</v>
      </c>
      <c r="B107" s="29" t="s">
        <v>251</v>
      </c>
      <c r="C107" s="16" t="s">
        <v>324</v>
      </c>
      <c r="D107" s="21">
        <v>10</v>
      </c>
      <c r="E107" s="21">
        <v>717551.35</v>
      </c>
      <c r="F107" s="21">
        <v>393</v>
      </c>
      <c r="G107" s="21">
        <v>7414153.3799999999</v>
      </c>
      <c r="H107" s="21">
        <v>6524</v>
      </c>
      <c r="I107" s="21">
        <v>8034144.9299999997</v>
      </c>
      <c r="J107" s="21">
        <v>1064</v>
      </c>
      <c r="K107" s="21">
        <v>20815853.949999999</v>
      </c>
      <c r="L107" s="21">
        <f t="shared" si="6"/>
        <v>7991</v>
      </c>
      <c r="M107" s="21">
        <f t="shared" si="7"/>
        <v>36981703.609999999</v>
      </c>
      <c r="N107" s="21">
        <v>614</v>
      </c>
      <c r="O107" s="21">
        <v>25205134.050000001</v>
      </c>
      <c r="P107" s="21">
        <v>269</v>
      </c>
      <c r="Q107" s="21">
        <v>5723840.54</v>
      </c>
      <c r="R107" s="21">
        <f t="shared" si="23"/>
        <v>883</v>
      </c>
      <c r="S107" s="21">
        <f t="shared" si="24"/>
        <v>30928974.59</v>
      </c>
      <c r="T107" s="21">
        <f t="shared" si="8"/>
        <v>8874</v>
      </c>
      <c r="U107" s="21">
        <f t="shared" si="9"/>
        <v>67910678.200000003</v>
      </c>
      <c r="V107" s="11"/>
    </row>
    <row r="108" spans="1:22" s="5" customFormat="1" x14ac:dyDescent="0.2">
      <c r="A108" s="17">
        <v>101</v>
      </c>
      <c r="B108" s="30" t="s">
        <v>254</v>
      </c>
      <c r="C108" s="1" t="s">
        <v>255</v>
      </c>
      <c r="D108" s="22">
        <v>23</v>
      </c>
      <c r="E108" s="22">
        <v>3841647.67</v>
      </c>
      <c r="F108" s="22">
        <v>213</v>
      </c>
      <c r="G108" s="22">
        <v>10804477.65</v>
      </c>
      <c r="H108" s="22">
        <v>143</v>
      </c>
      <c r="I108" s="22">
        <v>4936478.3</v>
      </c>
      <c r="J108" s="22">
        <v>265</v>
      </c>
      <c r="K108" s="22">
        <v>10644358.15</v>
      </c>
      <c r="L108" s="20">
        <f t="shared" si="6"/>
        <v>644</v>
      </c>
      <c r="M108" s="20">
        <f t="shared" si="7"/>
        <v>30226961.770000003</v>
      </c>
      <c r="N108" s="22">
        <v>421</v>
      </c>
      <c r="O108" s="22">
        <v>21275057.219999999</v>
      </c>
      <c r="P108" s="22">
        <v>150</v>
      </c>
      <c r="Q108" s="22">
        <v>8604502.7100000009</v>
      </c>
      <c r="R108" s="20">
        <f t="shared" si="23"/>
        <v>571</v>
      </c>
      <c r="S108" s="20">
        <f t="shared" si="24"/>
        <v>29879559.93</v>
      </c>
      <c r="T108" s="20">
        <f t="shared" si="8"/>
        <v>1215</v>
      </c>
      <c r="U108" s="20">
        <f t="shared" si="9"/>
        <v>60106521.700000003</v>
      </c>
      <c r="V108" s="11"/>
    </row>
    <row r="109" spans="1:22" s="5" customFormat="1" x14ac:dyDescent="0.2">
      <c r="A109" s="14">
        <v>102</v>
      </c>
      <c r="B109" s="29" t="s">
        <v>308</v>
      </c>
      <c r="C109" s="16" t="s">
        <v>309</v>
      </c>
      <c r="D109" s="21">
        <v>2</v>
      </c>
      <c r="E109" s="21">
        <v>6920</v>
      </c>
      <c r="F109" s="21">
        <v>95</v>
      </c>
      <c r="G109" s="21">
        <v>16029420.18</v>
      </c>
      <c r="H109" s="21">
        <v>13</v>
      </c>
      <c r="I109" s="21">
        <v>13390177</v>
      </c>
      <c r="J109" s="21">
        <v>98</v>
      </c>
      <c r="K109" s="21">
        <v>5733668.7000000002</v>
      </c>
      <c r="L109" s="21">
        <f t="shared" si="6"/>
        <v>208</v>
      </c>
      <c r="M109" s="21">
        <f t="shared" si="7"/>
        <v>35160185.880000003</v>
      </c>
      <c r="N109" s="21">
        <v>34</v>
      </c>
      <c r="O109" s="21">
        <v>16593233.33</v>
      </c>
      <c r="P109" s="21">
        <v>11</v>
      </c>
      <c r="Q109" s="21">
        <v>8201347.46</v>
      </c>
      <c r="R109" s="21">
        <f t="shared" si="23"/>
        <v>45</v>
      </c>
      <c r="S109" s="21">
        <f t="shared" si="24"/>
        <v>24794580.789999999</v>
      </c>
      <c r="T109" s="21">
        <f t="shared" si="8"/>
        <v>253</v>
      </c>
      <c r="U109" s="21">
        <f t="shared" si="9"/>
        <v>59954766.670000002</v>
      </c>
      <c r="V109" s="11"/>
    </row>
    <row r="110" spans="1:22" s="5" customFormat="1" x14ac:dyDescent="0.2">
      <c r="A110" s="17">
        <v>103</v>
      </c>
      <c r="B110" s="30" t="s">
        <v>210</v>
      </c>
      <c r="C110" s="1" t="s">
        <v>211</v>
      </c>
      <c r="D110" s="22"/>
      <c r="E110" s="22"/>
      <c r="F110" s="22"/>
      <c r="G110" s="22"/>
      <c r="H110" s="22">
        <v>4518</v>
      </c>
      <c r="I110" s="22">
        <v>1896779.9</v>
      </c>
      <c r="J110" s="22">
        <v>3256</v>
      </c>
      <c r="K110" s="22">
        <v>2754769.55</v>
      </c>
      <c r="L110" s="20">
        <f t="shared" si="6"/>
        <v>7774</v>
      </c>
      <c r="M110" s="20">
        <f t="shared" si="7"/>
        <v>4651549.4499999993</v>
      </c>
      <c r="N110" s="22">
        <v>228</v>
      </c>
      <c r="O110" s="22">
        <v>27655020.670000002</v>
      </c>
      <c r="P110" s="22">
        <v>140</v>
      </c>
      <c r="Q110" s="22">
        <v>26797366.199999999</v>
      </c>
      <c r="R110" s="20">
        <f t="shared" si="23"/>
        <v>368</v>
      </c>
      <c r="S110" s="20">
        <f t="shared" si="24"/>
        <v>54452386.870000005</v>
      </c>
      <c r="T110" s="20">
        <f t="shared" si="8"/>
        <v>8142</v>
      </c>
      <c r="U110" s="20">
        <f t="shared" si="9"/>
        <v>59103936.320000008</v>
      </c>
      <c r="V110" s="11"/>
    </row>
    <row r="111" spans="1:22" s="5" customFormat="1" x14ac:dyDescent="0.2">
      <c r="A111" s="14">
        <v>104</v>
      </c>
      <c r="B111" s="29" t="s">
        <v>227</v>
      </c>
      <c r="C111" s="16" t="s">
        <v>228</v>
      </c>
      <c r="D111" s="21"/>
      <c r="E111" s="21"/>
      <c r="F111" s="21">
        <v>3</v>
      </c>
      <c r="G111" s="21">
        <v>112526.47</v>
      </c>
      <c r="H111" s="21">
        <v>25834</v>
      </c>
      <c r="I111" s="21">
        <v>12455190.18</v>
      </c>
      <c r="J111" s="21">
        <v>31889</v>
      </c>
      <c r="K111" s="21">
        <v>26731847.5</v>
      </c>
      <c r="L111" s="21">
        <f t="shared" si="6"/>
        <v>57726</v>
      </c>
      <c r="M111" s="21">
        <f t="shared" si="7"/>
        <v>39299564.149999999</v>
      </c>
      <c r="N111" s="21">
        <v>3746</v>
      </c>
      <c r="O111" s="21">
        <v>14946518.75</v>
      </c>
      <c r="P111" s="21">
        <v>21</v>
      </c>
      <c r="Q111" s="21">
        <v>476194.06</v>
      </c>
      <c r="R111" s="21">
        <f t="shared" ref="R111:R168" si="49">N111+P111</f>
        <v>3767</v>
      </c>
      <c r="S111" s="21">
        <f t="shared" ref="S111:S168" si="50">O111+Q111</f>
        <v>15422712.810000001</v>
      </c>
      <c r="T111" s="21">
        <f t="shared" si="8"/>
        <v>61493</v>
      </c>
      <c r="U111" s="21">
        <f t="shared" si="9"/>
        <v>54722276.960000001</v>
      </c>
      <c r="V111" s="11"/>
    </row>
    <row r="112" spans="1:22" s="5" customFormat="1" x14ac:dyDescent="0.2">
      <c r="A112" s="17">
        <v>105</v>
      </c>
      <c r="B112" s="30" t="s">
        <v>225</v>
      </c>
      <c r="C112" s="1" t="s">
        <v>226</v>
      </c>
      <c r="D112" s="22">
        <v>18</v>
      </c>
      <c r="E112" s="22">
        <v>450705</v>
      </c>
      <c r="F112" s="22">
        <v>193</v>
      </c>
      <c r="G112" s="22">
        <v>4739791.82</v>
      </c>
      <c r="H112" s="22">
        <v>620</v>
      </c>
      <c r="I112" s="22">
        <v>8125771.5800000001</v>
      </c>
      <c r="J112" s="22">
        <v>3124</v>
      </c>
      <c r="K112" s="22">
        <v>17022217.16</v>
      </c>
      <c r="L112" s="20">
        <f t="shared" si="6"/>
        <v>3955</v>
      </c>
      <c r="M112" s="20">
        <f t="shared" si="7"/>
        <v>30338485.560000002</v>
      </c>
      <c r="N112" s="22">
        <v>1001</v>
      </c>
      <c r="O112" s="22">
        <v>18492338.710000001</v>
      </c>
      <c r="P112" s="22">
        <v>309</v>
      </c>
      <c r="Q112" s="22">
        <v>5300956.2300000004</v>
      </c>
      <c r="R112" s="20">
        <f t="shared" si="49"/>
        <v>1310</v>
      </c>
      <c r="S112" s="20">
        <f t="shared" si="50"/>
        <v>23793294.940000001</v>
      </c>
      <c r="T112" s="20">
        <f t="shared" si="8"/>
        <v>5265</v>
      </c>
      <c r="U112" s="20">
        <f t="shared" si="9"/>
        <v>54131780.5</v>
      </c>
      <c r="V112" s="11"/>
    </row>
    <row r="113" spans="1:22" s="5" customFormat="1" x14ac:dyDescent="0.2">
      <c r="A113" s="14">
        <v>106</v>
      </c>
      <c r="B113" s="15" t="s">
        <v>241</v>
      </c>
      <c r="C113" s="16" t="s">
        <v>322</v>
      </c>
      <c r="D113" s="21">
        <v>15</v>
      </c>
      <c r="E113" s="21">
        <v>2225099.5</v>
      </c>
      <c r="F113" s="21">
        <v>15</v>
      </c>
      <c r="G113" s="21">
        <v>1825371.62</v>
      </c>
      <c r="H113" s="21">
        <v>672</v>
      </c>
      <c r="I113" s="21">
        <v>7527974.6100000003</v>
      </c>
      <c r="J113" s="21">
        <v>1008</v>
      </c>
      <c r="K113" s="21">
        <v>17007020.469999999</v>
      </c>
      <c r="L113" s="21">
        <f t="shared" ref="L113:L168" si="51">D113+F113+H113+J113</f>
        <v>1710</v>
      </c>
      <c r="M113" s="21">
        <f t="shared" ref="M113:M168" si="52">E113+G113+I113+K113</f>
        <v>28585466.199999999</v>
      </c>
      <c r="N113" s="21">
        <v>460</v>
      </c>
      <c r="O113" s="21">
        <v>16075596.32</v>
      </c>
      <c r="P113" s="21">
        <v>247</v>
      </c>
      <c r="Q113" s="21">
        <v>7001181.0800000001</v>
      </c>
      <c r="R113" s="21">
        <f t="shared" si="49"/>
        <v>707</v>
      </c>
      <c r="S113" s="21">
        <f t="shared" si="50"/>
        <v>23076777.399999999</v>
      </c>
      <c r="T113" s="21">
        <f t="shared" ref="T113:T168" si="53">L113+R113</f>
        <v>2417</v>
      </c>
      <c r="U113" s="21">
        <f t="shared" ref="U113:U168" si="54">M113+S113</f>
        <v>51662243.599999994</v>
      </c>
      <c r="V113" s="11"/>
    </row>
    <row r="114" spans="1:22" s="5" customFormat="1" x14ac:dyDescent="0.2">
      <c r="A114" s="17">
        <v>107</v>
      </c>
      <c r="B114" s="30" t="s">
        <v>218</v>
      </c>
      <c r="C114" s="1" t="s">
        <v>219</v>
      </c>
      <c r="D114" s="22">
        <v>205</v>
      </c>
      <c r="E114" s="22">
        <v>14577392.609999999</v>
      </c>
      <c r="F114" s="22">
        <v>9</v>
      </c>
      <c r="G114" s="22">
        <v>246036.46</v>
      </c>
      <c r="H114" s="22">
        <v>88</v>
      </c>
      <c r="I114" s="22">
        <v>3784388.76</v>
      </c>
      <c r="J114" s="22">
        <v>466</v>
      </c>
      <c r="K114" s="22">
        <v>4294794.4000000004</v>
      </c>
      <c r="L114" s="20">
        <f t="shared" si="51"/>
        <v>768</v>
      </c>
      <c r="M114" s="20">
        <f t="shared" si="52"/>
        <v>22902612.229999997</v>
      </c>
      <c r="N114" s="22">
        <v>20</v>
      </c>
      <c r="O114" s="22">
        <v>7016741.3399999999</v>
      </c>
      <c r="P114" s="22">
        <v>74</v>
      </c>
      <c r="Q114" s="22">
        <v>21334388.18</v>
      </c>
      <c r="R114" s="20">
        <f t="shared" si="49"/>
        <v>94</v>
      </c>
      <c r="S114" s="20">
        <f t="shared" si="50"/>
        <v>28351129.52</v>
      </c>
      <c r="T114" s="20">
        <f t="shared" si="53"/>
        <v>862</v>
      </c>
      <c r="U114" s="20">
        <f t="shared" si="54"/>
        <v>51253741.75</v>
      </c>
      <c r="V114" s="11"/>
    </row>
    <row r="115" spans="1:22" s="5" customFormat="1" x14ac:dyDescent="0.2">
      <c r="A115" s="14">
        <v>108</v>
      </c>
      <c r="B115" s="29" t="s">
        <v>222</v>
      </c>
      <c r="C115" s="16" t="s">
        <v>223</v>
      </c>
      <c r="D115" s="21">
        <v>2</v>
      </c>
      <c r="E115" s="21">
        <v>94966.5</v>
      </c>
      <c r="F115" s="21">
        <v>118</v>
      </c>
      <c r="G115" s="21">
        <v>1567843.96</v>
      </c>
      <c r="H115" s="21">
        <v>6332</v>
      </c>
      <c r="I115" s="21">
        <v>4988581.78</v>
      </c>
      <c r="J115" s="21">
        <v>17990</v>
      </c>
      <c r="K115" s="21">
        <v>20911083.620000001</v>
      </c>
      <c r="L115" s="21">
        <f t="shared" si="51"/>
        <v>24442</v>
      </c>
      <c r="M115" s="21">
        <f t="shared" si="52"/>
        <v>27562475.859999999</v>
      </c>
      <c r="N115" s="21">
        <v>3204</v>
      </c>
      <c r="O115" s="21">
        <v>19677208.870000001</v>
      </c>
      <c r="P115" s="21">
        <v>269</v>
      </c>
      <c r="Q115" s="21">
        <v>2322774.91</v>
      </c>
      <c r="R115" s="21">
        <f t="shared" si="49"/>
        <v>3473</v>
      </c>
      <c r="S115" s="21">
        <f t="shared" si="50"/>
        <v>21999983.780000001</v>
      </c>
      <c r="T115" s="21">
        <f t="shared" si="53"/>
        <v>27915</v>
      </c>
      <c r="U115" s="21">
        <f t="shared" si="54"/>
        <v>49562459.640000001</v>
      </c>
      <c r="V115" s="11"/>
    </row>
    <row r="116" spans="1:22" s="5" customFormat="1" x14ac:dyDescent="0.2">
      <c r="A116" s="17">
        <v>109</v>
      </c>
      <c r="B116" s="30" t="s">
        <v>242</v>
      </c>
      <c r="C116" s="1" t="s">
        <v>243</v>
      </c>
      <c r="D116" s="22">
        <v>98</v>
      </c>
      <c r="E116" s="22">
        <v>3183851.94</v>
      </c>
      <c r="F116" s="22">
        <v>237</v>
      </c>
      <c r="G116" s="22">
        <v>6831947.0300000003</v>
      </c>
      <c r="H116" s="22">
        <v>14391</v>
      </c>
      <c r="I116" s="22">
        <v>6431531.4000000004</v>
      </c>
      <c r="J116" s="22">
        <v>14876</v>
      </c>
      <c r="K116" s="22">
        <v>12375266.17</v>
      </c>
      <c r="L116" s="20">
        <f t="shared" si="51"/>
        <v>29602</v>
      </c>
      <c r="M116" s="20">
        <f t="shared" si="52"/>
        <v>28822596.539999999</v>
      </c>
      <c r="N116" s="22">
        <v>888</v>
      </c>
      <c r="O116" s="22">
        <v>13832198.49</v>
      </c>
      <c r="P116" s="22">
        <v>139</v>
      </c>
      <c r="Q116" s="22">
        <v>4172429.65</v>
      </c>
      <c r="R116" s="20">
        <f t="shared" si="49"/>
        <v>1027</v>
      </c>
      <c r="S116" s="20">
        <f t="shared" si="50"/>
        <v>18004628.140000001</v>
      </c>
      <c r="T116" s="20">
        <f t="shared" si="53"/>
        <v>30629</v>
      </c>
      <c r="U116" s="20">
        <f t="shared" si="54"/>
        <v>46827224.68</v>
      </c>
      <c r="V116" s="11"/>
    </row>
    <row r="117" spans="1:22" s="5" customFormat="1" x14ac:dyDescent="0.2">
      <c r="A117" s="14">
        <v>110</v>
      </c>
      <c r="B117" s="29" t="s">
        <v>237</v>
      </c>
      <c r="C117" s="16" t="s">
        <v>238</v>
      </c>
      <c r="D117" s="21">
        <v>328</v>
      </c>
      <c r="E117" s="21">
        <v>1337571.57</v>
      </c>
      <c r="F117" s="21">
        <v>122</v>
      </c>
      <c r="G117" s="21">
        <v>2181452.08</v>
      </c>
      <c r="H117" s="21">
        <v>1067</v>
      </c>
      <c r="I117" s="21">
        <v>13554060.49</v>
      </c>
      <c r="J117" s="21">
        <v>1493</v>
      </c>
      <c r="K117" s="21">
        <v>10073320.02</v>
      </c>
      <c r="L117" s="21">
        <f t="shared" si="51"/>
        <v>3010</v>
      </c>
      <c r="M117" s="21">
        <f t="shared" si="52"/>
        <v>27146404.16</v>
      </c>
      <c r="N117" s="21">
        <v>255</v>
      </c>
      <c r="O117" s="21">
        <v>5912919.29</v>
      </c>
      <c r="P117" s="21">
        <v>130</v>
      </c>
      <c r="Q117" s="21">
        <v>8472663.7599999998</v>
      </c>
      <c r="R117" s="21">
        <f t="shared" si="49"/>
        <v>385</v>
      </c>
      <c r="S117" s="21">
        <f t="shared" si="50"/>
        <v>14385583.050000001</v>
      </c>
      <c r="T117" s="21">
        <f t="shared" si="53"/>
        <v>3395</v>
      </c>
      <c r="U117" s="21">
        <f t="shared" si="54"/>
        <v>41531987.210000001</v>
      </c>
      <c r="V117" s="11"/>
    </row>
    <row r="118" spans="1:22" s="5" customFormat="1" x14ac:dyDescent="0.2">
      <c r="A118" s="17">
        <v>111</v>
      </c>
      <c r="B118" s="30" t="s">
        <v>172</v>
      </c>
      <c r="C118" s="1" t="s">
        <v>173</v>
      </c>
      <c r="D118" s="22"/>
      <c r="E118" s="22"/>
      <c r="F118" s="22">
        <v>2</v>
      </c>
      <c r="G118" s="22">
        <v>473062.43</v>
      </c>
      <c r="H118" s="22">
        <v>146</v>
      </c>
      <c r="I118" s="22">
        <v>657887.04</v>
      </c>
      <c r="J118" s="22">
        <v>1232</v>
      </c>
      <c r="K118" s="22">
        <v>19857421.190000001</v>
      </c>
      <c r="L118" s="20">
        <f t="shared" si="51"/>
        <v>1380</v>
      </c>
      <c r="M118" s="20">
        <f t="shared" si="52"/>
        <v>20988370.66</v>
      </c>
      <c r="N118" s="22">
        <v>27</v>
      </c>
      <c r="O118" s="22">
        <v>19914341.289999999</v>
      </c>
      <c r="P118" s="22">
        <v>3</v>
      </c>
      <c r="Q118" s="22">
        <v>30986.87</v>
      </c>
      <c r="R118" s="20">
        <f t="shared" si="49"/>
        <v>30</v>
      </c>
      <c r="S118" s="20">
        <f t="shared" si="50"/>
        <v>19945328.16</v>
      </c>
      <c r="T118" s="20">
        <f t="shared" si="53"/>
        <v>1410</v>
      </c>
      <c r="U118" s="20">
        <f t="shared" si="54"/>
        <v>40933698.82</v>
      </c>
      <c r="V118" s="11"/>
    </row>
    <row r="119" spans="1:22" s="5" customFormat="1" x14ac:dyDescent="0.2">
      <c r="A119" s="14">
        <v>112</v>
      </c>
      <c r="B119" s="29" t="s">
        <v>208</v>
      </c>
      <c r="C119" s="16" t="s">
        <v>209</v>
      </c>
      <c r="D119" s="21">
        <v>8</v>
      </c>
      <c r="E119" s="21">
        <v>732361.01</v>
      </c>
      <c r="F119" s="21">
        <v>45</v>
      </c>
      <c r="G119" s="21">
        <v>2747114.84</v>
      </c>
      <c r="H119" s="21">
        <v>371</v>
      </c>
      <c r="I119" s="21">
        <v>8325656.71</v>
      </c>
      <c r="J119" s="21">
        <v>2561</v>
      </c>
      <c r="K119" s="21">
        <v>10289042.91</v>
      </c>
      <c r="L119" s="21">
        <f t="shared" si="51"/>
        <v>2985</v>
      </c>
      <c r="M119" s="21">
        <f t="shared" si="52"/>
        <v>22094175.469999999</v>
      </c>
      <c r="N119" s="21">
        <v>551</v>
      </c>
      <c r="O119" s="21">
        <v>11347916.34</v>
      </c>
      <c r="P119" s="21">
        <v>529</v>
      </c>
      <c r="Q119" s="21">
        <v>7329886.2999999998</v>
      </c>
      <c r="R119" s="21">
        <f t="shared" si="49"/>
        <v>1080</v>
      </c>
      <c r="S119" s="21">
        <f t="shared" si="50"/>
        <v>18677802.640000001</v>
      </c>
      <c r="T119" s="21">
        <f t="shared" si="53"/>
        <v>4065</v>
      </c>
      <c r="U119" s="21">
        <f t="shared" si="54"/>
        <v>40771978.109999999</v>
      </c>
      <c r="V119" s="11"/>
    </row>
    <row r="120" spans="1:22" s="5" customFormat="1" x14ac:dyDescent="0.2">
      <c r="A120" s="17">
        <v>113</v>
      </c>
      <c r="B120" s="30" t="s">
        <v>220</v>
      </c>
      <c r="C120" s="1" t="s">
        <v>221</v>
      </c>
      <c r="D120" s="22">
        <v>2</v>
      </c>
      <c r="E120" s="22">
        <v>110047.42</v>
      </c>
      <c r="F120" s="22">
        <v>25</v>
      </c>
      <c r="G120" s="22">
        <v>2073501.62</v>
      </c>
      <c r="H120" s="22">
        <v>1171</v>
      </c>
      <c r="I120" s="22">
        <v>4302854.33</v>
      </c>
      <c r="J120" s="22">
        <v>3661</v>
      </c>
      <c r="K120" s="22">
        <v>12346896.279999999</v>
      </c>
      <c r="L120" s="20">
        <f t="shared" si="51"/>
        <v>4859</v>
      </c>
      <c r="M120" s="20">
        <f t="shared" si="52"/>
        <v>18833299.649999999</v>
      </c>
      <c r="N120" s="22">
        <v>1228</v>
      </c>
      <c r="O120" s="22">
        <v>13985165.9</v>
      </c>
      <c r="P120" s="22">
        <v>120</v>
      </c>
      <c r="Q120" s="22">
        <v>3985135.49</v>
      </c>
      <c r="R120" s="20">
        <f t="shared" si="49"/>
        <v>1348</v>
      </c>
      <c r="S120" s="20">
        <f t="shared" si="50"/>
        <v>17970301.390000001</v>
      </c>
      <c r="T120" s="20">
        <f t="shared" si="53"/>
        <v>6207</v>
      </c>
      <c r="U120" s="20">
        <f t="shared" si="54"/>
        <v>36803601.039999999</v>
      </c>
      <c r="V120" s="11"/>
    </row>
    <row r="121" spans="1:22" s="5" customFormat="1" x14ac:dyDescent="0.2">
      <c r="A121" s="14">
        <v>114</v>
      </c>
      <c r="B121" s="15" t="s">
        <v>212</v>
      </c>
      <c r="C121" s="16" t="s">
        <v>213</v>
      </c>
      <c r="D121" s="21">
        <v>3</v>
      </c>
      <c r="E121" s="21">
        <v>269643</v>
      </c>
      <c r="F121" s="21">
        <v>168</v>
      </c>
      <c r="G121" s="21">
        <v>6186696.9400000004</v>
      </c>
      <c r="H121" s="21">
        <v>30</v>
      </c>
      <c r="I121" s="21">
        <v>1874580.37</v>
      </c>
      <c r="J121" s="21">
        <v>285</v>
      </c>
      <c r="K121" s="21">
        <v>8204259.0499999998</v>
      </c>
      <c r="L121" s="21">
        <f t="shared" si="51"/>
        <v>486</v>
      </c>
      <c r="M121" s="21">
        <f t="shared" si="52"/>
        <v>16535179.359999999</v>
      </c>
      <c r="N121" s="21">
        <v>79</v>
      </c>
      <c r="O121" s="21">
        <v>14569533.710000001</v>
      </c>
      <c r="P121" s="21">
        <v>13</v>
      </c>
      <c r="Q121" s="21">
        <v>732862.32</v>
      </c>
      <c r="R121" s="21">
        <f t="shared" si="49"/>
        <v>92</v>
      </c>
      <c r="S121" s="21">
        <f t="shared" si="50"/>
        <v>15302396.030000001</v>
      </c>
      <c r="T121" s="21">
        <f t="shared" si="53"/>
        <v>578</v>
      </c>
      <c r="U121" s="21">
        <f t="shared" si="54"/>
        <v>31837575.390000001</v>
      </c>
      <c r="V121" s="11"/>
    </row>
    <row r="122" spans="1:22" s="5" customFormat="1" x14ac:dyDescent="0.2">
      <c r="A122" s="17">
        <v>115</v>
      </c>
      <c r="B122" s="30" t="s">
        <v>216</v>
      </c>
      <c r="C122" s="1" t="s">
        <v>217</v>
      </c>
      <c r="D122" s="22">
        <v>2</v>
      </c>
      <c r="E122" s="22">
        <v>5713.94</v>
      </c>
      <c r="F122" s="22">
        <v>174</v>
      </c>
      <c r="G122" s="22">
        <v>3811950.48</v>
      </c>
      <c r="H122" s="22">
        <v>1106</v>
      </c>
      <c r="I122" s="22">
        <v>661968.94999999995</v>
      </c>
      <c r="J122" s="22">
        <v>3199</v>
      </c>
      <c r="K122" s="22">
        <v>7605022.3499999996</v>
      </c>
      <c r="L122" s="20">
        <f t="shared" si="51"/>
        <v>4481</v>
      </c>
      <c r="M122" s="20">
        <f t="shared" si="52"/>
        <v>12084655.719999999</v>
      </c>
      <c r="N122" s="22">
        <v>898</v>
      </c>
      <c r="O122" s="22">
        <v>13033367.109999999</v>
      </c>
      <c r="P122" s="22">
        <v>78</v>
      </c>
      <c r="Q122" s="22">
        <v>2289323.5699999998</v>
      </c>
      <c r="R122" s="20">
        <f t="shared" si="49"/>
        <v>976</v>
      </c>
      <c r="S122" s="20">
        <f t="shared" si="50"/>
        <v>15322690.68</v>
      </c>
      <c r="T122" s="20">
        <f t="shared" si="53"/>
        <v>5457</v>
      </c>
      <c r="U122" s="20">
        <f t="shared" si="54"/>
        <v>27407346.399999999</v>
      </c>
      <c r="V122" s="11"/>
    </row>
    <row r="123" spans="1:22" s="5" customFormat="1" x14ac:dyDescent="0.2">
      <c r="A123" s="14">
        <v>116</v>
      </c>
      <c r="B123" s="29" t="s">
        <v>246</v>
      </c>
      <c r="C123" s="16" t="s">
        <v>247</v>
      </c>
      <c r="D123" s="21">
        <v>9</v>
      </c>
      <c r="E123" s="21">
        <v>102061.25</v>
      </c>
      <c r="F123" s="21">
        <v>65</v>
      </c>
      <c r="G123" s="21">
        <v>1491301.67</v>
      </c>
      <c r="H123" s="21">
        <v>13299</v>
      </c>
      <c r="I123" s="21">
        <v>7564667.1500000004</v>
      </c>
      <c r="J123" s="21">
        <v>14704</v>
      </c>
      <c r="K123" s="21">
        <v>9849741.6199999992</v>
      </c>
      <c r="L123" s="21">
        <f t="shared" si="51"/>
        <v>28077</v>
      </c>
      <c r="M123" s="21">
        <f t="shared" si="52"/>
        <v>19007771.689999998</v>
      </c>
      <c r="N123" s="21">
        <v>525</v>
      </c>
      <c r="O123" s="21">
        <v>4893457.9000000004</v>
      </c>
      <c r="P123" s="21">
        <v>52</v>
      </c>
      <c r="Q123" s="21">
        <v>1003634.59</v>
      </c>
      <c r="R123" s="21">
        <f t="shared" si="49"/>
        <v>577</v>
      </c>
      <c r="S123" s="21">
        <f t="shared" si="50"/>
        <v>5897092.4900000002</v>
      </c>
      <c r="T123" s="21">
        <f t="shared" si="53"/>
        <v>28654</v>
      </c>
      <c r="U123" s="21">
        <f t="shared" si="54"/>
        <v>24904864.18</v>
      </c>
      <c r="V123" s="11"/>
    </row>
    <row r="124" spans="1:22" s="5" customFormat="1" x14ac:dyDescent="0.2">
      <c r="A124" s="17">
        <v>117</v>
      </c>
      <c r="B124" s="30" t="s">
        <v>248</v>
      </c>
      <c r="C124" s="1" t="s">
        <v>249</v>
      </c>
      <c r="D124" s="22">
        <v>49</v>
      </c>
      <c r="E124" s="22">
        <v>118425.4</v>
      </c>
      <c r="F124" s="22">
        <v>113</v>
      </c>
      <c r="G124" s="22">
        <v>2022023.15</v>
      </c>
      <c r="H124" s="22">
        <v>4336</v>
      </c>
      <c r="I124" s="22">
        <v>2500721.3199999998</v>
      </c>
      <c r="J124" s="22">
        <v>6928</v>
      </c>
      <c r="K124" s="22">
        <v>9952509.25</v>
      </c>
      <c r="L124" s="20">
        <f t="shared" si="51"/>
        <v>11426</v>
      </c>
      <c r="M124" s="20">
        <f t="shared" si="52"/>
        <v>14593679.119999999</v>
      </c>
      <c r="N124" s="22">
        <v>834</v>
      </c>
      <c r="O124" s="22">
        <v>9814394.7100000009</v>
      </c>
      <c r="P124" s="22">
        <v>37</v>
      </c>
      <c r="Q124" s="22">
        <v>451979.22</v>
      </c>
      <c r="R124" s="20">
        <f t="shared" si="49"/>
        <v>871</v>
      </c>
      <c r="S124" s="20">
        <f t="shared" si="50"/>
        <v>10266373.930000002</v>
      </c>
      <c r="T124" s="20">
        <f t="shared" si="53"/>
        <v>12297</v>
      </c>
      <c r="U124" s="20">
        <f t="shared" si="54"/>
        <v>24860053.050000001</v>
      </c>
      <c r="V124" s="11"/>
    </row>
    <row r="125" spans="1:22" s="5" customFormat="1" x14ac:dyDescent="0.2">
      <c r="A125" s="14">
        <v>118</v>
      </c>
      <c r="B125" s="29" t="s">
        <v>233</v>
      </c>
      <c r="C125" s="16" t="s">
        <v>234</v>
      </c>
      <c r="D125" s="21"/>
      <c r="E125" s="21"/>
      <c r="F125" s="21">
        <v>19</v>
      </c>
      <c r="G125" s="21">
        <v>1214130.6599999999</v>
      </c>
      <c r="H125" s="21">
        <v>1048</v>
      </c>
      <c r="I125" s="21">
        <v>2706914.52</v>
      </c>
      <c r="J125" s="21">
        <v>3080</v>
      </c>
      <c r="K125" s="21">
        <v>9921287.1500000004</v>
      </c>
      <c r="L125" s="21">
        <f t="shared" si="51"/>
        <v>4147</v>
      </c>
      <c r="M125" s="21">
        <f t="shared" si="52"/>
        <v>13842332.33</v>
      </c>
      <c r="N125" s="21">
        <v>540</v>
      </c>
      <c r="O125" s="21">
        <v>9651773.8000000007</v>
      </c>
      <c r="P125" s="21">
        <v>8</v>
      </c>
      <c r="Q125" s="21">
        <v>1177269.97</v>
      </c>
      <c r="R125" s="21">
        <f t="shared" si="49"/>
        <v>548</v>
      </c>
      <c r="S125" s="21">
        <f t="shared" si="50"/>
        <v>10829043.770000001</v>
      </c>
      <c r="T125" s="21">
        <f t="shared" si="53"/>
        <v>4695</v>
      </c>
      <c r="U125" s="21">
        <f t="shared" si="54"/>
        <v>24671376.100000001</v>
      </c>
      <c r="V125" s="11"/>
    </row>
    <row r="126" spans="1:22" s="5" customFormat="1" x14ac:dyDescent="0.2">
      <c r="A126" s="17">
        <v>119</v>
      </c>
      <c r="B126" s="30" t="s">
        <v>280</v>
      </c>
      <c r="C126" s="1" t="s">
        <v>281</v>
      </c>
      <c r="D126" s="22"/>
      <c r="E126" s="22"/>
      <c r="F126" s="22">
        <v>20</v>
      </c>
      <c r="G126" s="22">
        <v>307027.38</v>
      </c>
      <c r="H126" s="22">
        <v>47</v>
      </c>
      <c r="I126" s="22">
        <v>135715.57999999999</v>
      </c>
      <c r="J126" s="22">
        <v>1279</v>
      </c>
      <c r="K126" s="22">
        <v>9740032.3699999992</v>
      </c>
      <c r="L126" s="20">
        <f t="shared" si="51"/>
        <v>1346</v>
      </c>
      <c r="M126" s="20">
        <f t="shared" si="52"/>
        <v>10182775.329999998</v>
      </c>
      <c r="N126" s="22">
        <v>1116</v>
      </c>
      <c r="O126" s="22">
        <v>9966589.5800000001</v>
      </c>
      <c r="P126" s="22">
        <v>11</v>
      </c>
      <c r="Q126" s="22">
        <v>54932.1</v>
      </c>
      <c r="R126" s="20">
        <f t="shared" si="49"/>
        <v>1127</v>
      </c>
      <c r="S126" s="20">
        <f t="shared" si="50"/>
        <v>10021521.68</v>
      </c>
      <c r="T126" s="20">
        <f t="shared" si="53"/>
        <v>2473</v>
      </c>
      <c r="U126" s="20">
        <f t="shared" si="54"/>
        <v>20204297.009999998</v>
      </c>
      <c r="V126" s="11"/>
    </row>
    <row r="127" spans="1:22" s="5" customFormat="1" x14ac:dyDescent="0.2">
      <c r="A127" s="14">
        <v>120</v>
      </c>
      <c r="B127" s="29" t="s">
        <v>320</v>
      </c>
      <c r="C127" s="16" t="s">
        <v>321</v>
      </c>
      <c r="D127" s="21"/>
      <c r="E127" s="21"/>
      <c r="F127" s="21"/>
      <c r="G127" s="21"/>
      <c r="H127" s="21">
        <v>13</v>
      </c>
      <c r="I127" s="21">
        <v>359785.53</v>
      </c>
      <c r="J127" s="21">
        <v>37</v>
      </c>
      <c r="K127" s="21">
        <v>19672808.940000001</v>
      </c>
      <c r="L127" s="21">
        <f t="shared" si="51"/>
        <v>50</v>
      </c>
      <c r="M127" s="21">
        <f t="shared" si="52"/>
        <v>20032594.470000003</v>
      </c>
      <c r="N127" s="21"/>
      <c r="O127" s="21"/>
      <c r="P127" s="21"/>
      <c r="Q127" s="21"/>
      <c r="R127" s="21">
        <f t="shared" si="49"/>
        <v>0</v>
      </c>
      <c r="S127" s="21">
        <f t="shared" si="50"/>
        <v>0</v>
      </c>
      <c r="T127" s="21">
        <f t="shared" si="53"/>
        <v>50</v>
      </c>
      <c r="U127" s="21">
        <f t="shared" si="54"/>
        <v>20032594.470000003</v>
      </c>
      <c r="V127" s="11"/>
    </row>
    <row r="128" spans="1:22" s="5" customFormat="1" x14ac:dyDescent="0.2">
      <c r="A128" s="17">
        <v>121</v>
      </c>
      <c r="B128" s="30" t="s">
        <v>244</v>
      </c>
      <c r="C128" s="1" t="s">
        <v>245</v>
      </c>
      <c r="D128" s="22">
        <v>7</v>
      </c>
      <c r="E128" s="22">
        <v>237761.44</v>
      </c>
      <c r="F128" s="22">
        <v>193</v>
      </c>
      <c r="G128" s="22">
        <v>4469374.88</v>
      </c>
      <c r="H128" s="22">
        <v>684</v>
      </c>
      <c r="I128" s="22">
        <v>2333003.7999999998</v>
      </c>
      <c r="J128" s="22">
        <v>2336</v>
      </c>
      <c r="K128" s="22">
        <v>2867741.59</v>
      </c>
      <c r="L128" s="20">
        <f t="shared" si="51"/>
        <v>3220</v>
      </c>
      <c r="M128" s="20">
        <f t="shared" si="52"/>
        <v>9907881.7100000009</v>
      </c>
      <c r="N128" s="22">
        <v>732</v>
      </c>
      <c r="O128" s="22">
        <v>7034504.6900000004</v>
      </c>
      <c r="P128" s="22">
        <v>113</v>
      </c>
      <c r="Q128" s="22">
        <v>2244739.92</v>
      </c>
      <c r="R128" s="20">
        <f t="shared" si="49"/>
        <v>845</v>
      </c>
      <c r="S128" s="20">
        <f t="shared" si="50"/>
        <v>9279244.6099999994</v>
      </c>
      <c r="T128" s="20">
        <f t="shared" si="53"/>
        <v>4065</v>
      </c>
      <c r="U128" s="20">
        <f t="shared" si="54"/>
        <v>19187126.32</v>
      </c>
      <c r="V128" s="11"/>
    </row>
    <row r="129" spans="1:22" s="5" customFormat="1" x14ac:dyDescent="0.2">
      <c r="A129" s="14">
        <v>122</v>
      </c>
      <c r="B129" s="15" t="s">
        <v>229</v>
      </c>
      <c r="C129" s="16" t="s">
        <v>230</v>
      </c>
      <c r="D129" s="21">
        <v>5</v>
      </c>
      <c r="E129" s="21">
        <v>252122.31</v>
      </c>
      <c r="F129" s="21">
        <v>93</v>
      </c>
      <c r="G129" s="21">
        <v>5642602.5099999998</v>
      </c>
      <c r="H129" s="21">
        <v>55</v>
      </c>
      <c r="I129" s="21">
        <v>753282.7</v>
      </c>
      <c r="J129" s="21">
        <v>155</v>
      </c>
      <c r="K129" s="21">
        <v>3253441.84</v>
      </c>
      <c r="L129" s="21">
        <f t="shared" si="51"/>
        <v>308</v>
      </c>
      <c r="M129" s="21">
        <f t="shared" si="52"/>
        <v>9901449.3599999994</v>
      </c>
      <c r="N129" s="21">
        <v>157</v>
      </c>
      <c r="O129" s="21">
        <v>8557832.7599999998</v>
      </c>
      <c r="P129" s="21">
        <v>34</v>
      </c>
      <c r="Q129" s="21">
        <v>667162.76</v>
      </c>
      <c r="R129" s="21">
        <f t="shared" si="49"/>
        <v>191</v>
      </c>
      <c r="S129" s="21">
        <f t="shared" si="50"/>
        <v>9224995.5199999996</v>
      </c>
      <c r="T129" s="21">
        <f t="shared" si="53"/>
        <v>499</v>
      </c>
      <c r="U129" s="21">
        <f t="shared" si="54"/>
        <v>19126444.879999999</v>
      </c>
      <c r="V129" s="11"/>
    </row>
    <row r="130" spans="1:22" s="5" customFormat="1" x14ac:dyDescent="0.2">
      <c r="A130" s="17">
        <v>123</v>
      </c>
      <c r="B130" s="30" t="s">
        <v>256</v>
      </c>
      <c r="C130" s="1" t="s">
        <v>257</v>
      </c>
      <c r="D130" s="22"/>
      <c r="E130" s="22"/>
      <c r="F130" s="22"/>
      <c r="G130" s="22"/>
      <c r="H130" s="22">
        <v>1870</v>
      </c>
      <c r="I130" s="22">
        <v>1434853.4</v>
      </c>
      <c r="J130" s="22">
        <v>8058</v>
      </c>
      <c r="K130" s="22">
        <v>9065815.7200000007</v>
      </c>
      <c r="L130" s="20">
        <f t="shared" si="51"/>
        <v>9928</v>
      </c>
      <c r="M130" s="20">
        <f t="shared" si="52"/>
        <v>10500669.120000001</v>
      </c>
      <c r="N130" s="22">
        <v>840</v>
      </c>
      <c r="O130" s="22">
        <v>7993750.4000000004</v>
      </c>
      <c r="P130" s="22">
        <v>13</v>
      </c>
      <c r="Q130" s="22">
        <v>375697.4</v>
      </c>
      <c r="R130" s="20">
        <f t="shared" si="49"/>
        <v>853</v>
      </c>
      <c r="S130" s="20">
        <f t="shared" si="50"/>
        <v>8369447.8000000007</v>
      </c>
      <c r="T130" s="20">
        <f t="shared" si="53"/>
        <v>10781</v>
      </c>
      <c r="U130" s="20">
        <f t="shared" si="54"/>
        <v>18870116.920000002</v>
      </c>
      <c r="V130" s="11"/>
    </row>
    <row r="131" spans="1:22" s="5" customFormat="1" x14ac:dyDescent="0.2">
      <c r="A131" s="14">
        <v>124</v>
      </c>
      <c r="B131" s="29" t="s">
        <v>270</v>
      </c>
      <c r="C131" s="16" t="s">
        <v>271</v>
      </c>
      <c r="D131" s="21">
        <v>55</v>
      </c>
      <c r="E131" s="21">
        <v>4505061.3600000003</v>
      </c>
      <c r="F131" s="21">
        <v>4</v>
      </c>
      <c r="G131" s="21">
        <v>182626.39</v>
      </c>
      <c r="H131" s="21">
        <v>201</v>
      </c>
      <c r="I131" s="21">
        <v>3112201.39</v>
      </c>
      <c r="J131" s="21">
        <v>185</v>
      </c>
      <c r="K131" s="21">
        <v>1486468.27</v>
      </c>
      <c r="L131" s="21">
        <f t="shared" si="51"/>
        <v>445</v>
      </c>
      <c r="M131" s="21">
        <f t="shared" si="52"/>
        <v>9286357.4100000001</v>
      </c>
      <c r="N131" s="21">
        <v>119</v>
      </c>
      <c r="O131" s="21">
        <v>1674532.59</v>
      </c>
      <c r="P131" s="21">
        <v>251</v>
      </c>
      <c r="Q131" s="21">
        <v>7619662.75</v>
      </c>
      <c r="R131" s="21">
        <f t="shared" si="49"/>
        <v>370</v>
      </c>
      <c r="S131" s="21">
        <f t="shared" si="50"/>
        <v>9294195.3399999999</v>
      </c>
      <c r="T131" s="21">
        <f t="shared" si="53"/>
        <v>815</v>
      </c>
      <c r="U131" s="21">
        <f t="shared" si="54"/>
        <v>18580552.75</v>
      </c>
      <c r="V131" s="11"/>
    </row>
    <row r="132" spans="1:22" s="5" customFormat="1" x14ac:dyDescent="0.2">
      <c r="A132" s="17">
        <v>125</v>
      </c>
      <c r="B132" s="30" t="s">
        <v>258</v>
      </c>
      <c r="C132" s="1" t="s">
        <v>259</v>
      </c>
      <c r="D132" s="22">
        <v>7</v>
      </c>
      <c r="E132" s="22">
        <v>6289029.2000000002</v>
      </c>
      <c r="F132" s="22">
        <v>10</v>
      </c>
      <c r="G132" s="22">
        <v>1426829.15</v>
      </c>
      <c r="H132" s="22">
        <v>1642</v>
      </c>
      <c r="I132" s="22">
        <v>1303312.6000000001</v>
      </c>
      <c r="J132" s="22">
        <v>117</v>
      </c>
      <c r="K132" s="22">
        <v>282856.13</v>
      </c>
      <c r="L132" s="20">
        <f t="shared" si="51"/>
        <v>1776</v>
      </c>
      <c r="M132" s="20">
        <f t="shared" si="52"/>
        <v>9302027.0800000001</v>
      </c>
      <c r="N132" s="22">
        <v>2</v>
      </c>
      <c r="O132" s="22">
        <v>1252925</v>
      </c>
      <c r="P132" s="22">
        <v>8</v>
      </c>
      <c r="Q132" s="22">
        <v>6822660</v>
      </c>
      <c r="R132" s="20">
        <f t="shared" si="49"/>
        <v>10</v>
      </c>
      <c r="S132" s="20">
        <f t="shared" si="50"/>
        <v>8075585</v>
      </c>
      <c r="T132" s="20">
        <f t="shared" si="53"/>
        <v>1786</v>
      </c>
      <c r="U132" s="20">
        <f t="shared" si="54"/>
        <v>17377612.079999998</v>
      </c>
      <c r="V132" s="11"/>
    </row>
    <row r="133" spans="1:22" s="5" customFormat="1" x14ac:dyDescent="0.2">
      <c r="A133" s="14">
        <v>126</v>
      </c>
      <c r="B133" s="29" t="s">
        <v>239</v>
      </c>
      <c r="C133" s="16" t="s">
        <v>240</v>
      </c>
      <c r="D133" s="21">
        <v>7</v>
      </c>
      <c r="E133" s="21">
        <v>781109.78</v>
      </c>
      <c r="F133" s="21">
        <v>22</v>
      </c>
      <c r="G133" s="21">
        <v>2063021.89</v>
      </c>
      <c r="H133" s="21">
        <v>139</v>
      </c>
      <c r="I133" s="21">
        <v>3243685.43</v>
      </c>
      <c r="J133" s="21">
        <v>204</v>
      </c>
      <c r="K133" s="21">
        <v>2282420.84</v>
      </c>
      <c r="L133" s="21">
        <f t="shared" si="51"/>
        <v>372</v>
      </c>
      <c r="M133" s="21">
        <f t="shared" si="52"/>
        <v>8370237.9399999995</v>
      </c>
      <c r="N133" s="21">
        <v>270</v>
      </c>
      <c r="O133" s="21">
        <v>4575731.97</v>
      </c>
      <c r="P133" s="21">
        <v>188</v>
      </c>
      <c r="Q133" s="21">
        <v>4255460.3</v>
      </c>
      <c r="R133" s="21">
        <f t="shared" si="49"/>
        <v>458</v>
      </c>
      <c r="S133" s="21">
        <f t="shared" si="50"/>
        <v>8831192.2699999996</v>
      </c>
      <c r="T133" s="21">
        <f t="shared" si="53"/>
        <v>830</v>
      </c>
      <c r="U133" s="21">
        <f t="shared" si="54"/>
        <v>17201430.210000001</v>
      </c>
      <c r="V133" s="11"/>
    </row>
    <row r="134" spans="1:22" s="5" customFormat="1" x14ac:dyDescent="0.2">
      <c r="A134" s="17">
        <v>127</v>
      </c>
      <c r="B134" s="30" t="s">
        <v>316</v>
      </c>
      <c r="C134" s="1" t="s">
        <v>317</v>
      </c>
      <c r="D134" s="22"/>
      <c r="E134" s="22"/>
      <c r="F134" s="22"/>
      <c r="G134" s="22"/>
      <c r="H134" s="22"/>
      <c r="I134" s="22"/>
      <c r="J134" s="22">
        <v>4</v>
      </c>
      <c r="K134" s="22">
        <v>4002.28</v>
      </c>
      <c r="L134" s="20">
        <f t="shared" si="51"/>
        <v>4</v>
      </c>
      <c r="M134" s="20">
        <f t="shared" si="52"/>
        <v>4002.28</v>
      </c>
      <c r="N134" s="22">
        <v>10</v>
      </c>
      <c r="O134" s="22">
        <v>8375249.0899999999</v>
      </c>
      <c r="P134" s="22">
        <v>16</v>
      </c>
      <c r="Q134" s="22">
        <v>8370851.2999999998</v>
      </c>
      <c r="R134" s="20">
        <f t="shared" si="49"/>
        <v>26</v>
      </c>
      <c r="S134" s="20">
        <f t="shared" si="50"/>
        <v>16746100.390000001</v>
      </c>
      <c r="T134" s="20">
        <f t="shared" si="53"/>
        <v>30</v>
      </c>
      <c r="U134" s="20">
        <f t="shared" si="54"/>
        <v>16750102.67</v>
      </c>
      <c r="V134" s="11"/>
    </row>
    <row r="135" spans="1:22" s="5" customFormat="1" x14ac:dyDescent="0.2">
      <c r="A135" s="14">
        <v>128</v>
      </c>
      <c r="B135" s="29" t="s">
        <v>266</v>
      </c>
      <c r="C135" s="16" t="s">
        <v>267</v>
      </c>
      <c r="D135" s="21"/>
      <c r="E135" s="21"/>
      <c r="F135" s="21">
        <v>5</v>
      </c>
      <c r="G135" s="21">
        <v>35496.480000000003</v>
      </c>
      <c r="H135" s="21">
        <v>134</v>
      </c>
      <c r="I135" s="21">
        <v>782817.14</v>
      </c>
      <c r="J135" s="21">
        <v>2906</v>
      </c>
      <c r="K135" s="21">
        <v>7796886.2400000002</v>
      </c>
      <c r="L135" s="21">
        <f t="shared" si="51"/>
        <v>3045</v>
      </c>
      <c r="M135" s="21">
        <f t="shared" si="52"/>
        <v>8615199.8599999994</v>
      </c>
      <c r="N135" s="21">
        <v>1638</v>
      </c>
      <c r="O135" s="21">
        <v>7539897.6500000004</v>
      </c>
      <c r="P135" s="21">
        <v>22</v>
      </c>
      <c r="Q135" s="21">
        <v>486679.81</v>
      </c>
      <c r="R135" s="21">
        <f t="shared" si="49"/>
        <v>1660</v>
      </c>
      <c r="S135" s="21">
        <f t="shared" si="50"/>
        <v>8026577.46</v>
      </c>
      <c r="T135" s="21">
        <f t="shared" si="53"/>
        <v>4705</v>
      </c>
      <c r="U135" s="21">
        <f t="shared" si="54"/>
        <v>16641777.32</v>
      </c>
      <c r="V135" s="11"/>
    </row>
    <row r="136" spans="1:22" s="5" customFormat="1" x14ac:dyDescent="0.2">
      <c r="A136" s="17">
        <v>129</v>
      </c>
      <c r="B136" s="30" t="s">
        <v>274</v>
      </c>
      <c r="C136" s="1" t="s">
        <v>275</v>
      </c>
      <c r="D136" s="22"/>
      <c r="E136" s="22"/>
      <c r="F136" s="22"/>
      <c r="G136" s="22"/>
      <c r="H136" s="22">
        <v>8602</v>
      </c>
      <c r="I136" s="22">
        <v>2977671.39</v>
      </c>
      <c r="J136" s="22">
        <v>8398</v>
      </c>
      <c r="K136" s="22">
        <v>6803330.0999999996</v>
      </c>
      <c r="L136" s="20">
        <f t="shared" si="51"/>
        <v>17000</v>
      </c>
      <c r="M136" s="20">
        <f t="shared" si="52"/>
        <v>9781001.4900000002</v>
      </c>
      <c r="N136" s="22">
        <v>472</v>
      </c>
      <c r="O136" s="22">
        <v>4110661.59</v>
      </c>
      <c r="P136" s="22">
        <v>7</v>
      </c>
      <c r="Q136" s="22">
        <v>38831.74</v>
      </c>
      <c r="R136" s="20">
        <f t="shared" si="49"/>
        <v>479</v>
      </c>
      <c r="S136" s="20">
        <f t="shared" si="50"/>
        <v>4149493.33</v>
      </c>
      <c r="T136" s="20">
        <f t="shared" si="53"/>
        <v>17479</v>
      </c>
      <c r="U136" s="20">
        <f t="shared" si="54"/>
        <v>13930494.82</v>
      </c>
      <c r="V136" s="11"/>
    </row>
    <row r="137" spans="1:22" s="5" customFormat="1" x14ac:dyDescent="0.2">
      <c r="A137" s="14">
        <v>130</v>
      </c>
      <c r="B137" s="15" t="s">
        <v>268</v>
      </c>
      <c r="C137" s="16" t="s">
        <v>269</v>
      </c>
      <c r="D137" s="21">
        <v>13</v>
      </c>
      <c r="E137" s="21">
        <v>3833956.51</v>
      </c>
      <c r="F137" s="21">
        <v>3</v>
      </c>
      <c r="G137" s="21">
        <v>360230</v>
      </c>
      <c r="H137" s="21">
        <v>132</v>
      </c>
      <c r="I137" s="21">
        <v>2383151.2999999998</v>
      </c>
      <c r="J137" s="21">
        <v>125</v>
      </c>
      <c r="K137" s="21">
        <v>361034.85</v>
      </c>
      <c r="L137" s="21">
        <f t="shared" si="51"/>
        <v>273</v>
      </c>
      <c r="M137" s="21">
        <f t="shared" si="52"/>
        <v>6938372.6599999992</v>
      </c>
      <c r="N137" s="21">
        <v>4</v>
      </c>
      <c r="O137" s="21">
        <v>295246.40000000002</v>
      </c>
      <c r="P137" s="21">
        <v>43</v>
      </c>
      <c r="Q137" s="21">
        <v>5695383</v>
      </c>
      <c r="R137" s="21">
        <f t="shared" si="49"/>
        <v>47</v>
      </c>
      <c r="S137" s="21">
        <f t="shared" si="50"/>
        <v>5990629.4000000004</v>
      </c>
      <c r="T137" s="21">
        <f t="shared" si="53"/>
        <v>320</v>
      </c>
      <c r="U137" s="21">
        <f t="shared" si="54"/>
        <v>12929002.059999999</v>
      </c>
      <c r="V137" s="11"/>
    </row>
    <row r="138" spans="1:22" s="5" customFormat="1" x14ac:dyDescent="0.2">
      <c r="A138" s="17">
        <v>131</v>
      </c>
      <c r="B138" s="30" t="s">
        <v>260</v>
      </c>
      <c r="C138" s="1" t="s">
        <v>261</v>
      </c>
      <c r="D138" s="22">
        <v>1</v>
      </c>
      <c r="E138" s="22">
        <v>59984</v>
      </c>
      <c r="F138" s="22">
        <v>23</v>
      </c>
      <c r="G138" s="22">
        <v>1736047.52</v>
      </c>
      <c r="H138" s="22">
        <v>128</v>
      </c>
      <c r="I138" s="22">
        <v>456440.91</v>
      </c>
      <c r="J138" s="22">
        <v>671</v>
      </c>
      <c r="K138" s="22">
        <v>4171297.75</v>
      </c>
      <c r="L138" s="20">
        <f t="shared" si="51"/>
        <v>823</v>
      </c>
      <c r="M138" s="20">
        <f t="shared" si="52"/>
        <v>6423770.1799999997</v>
      </c>
      <c r="N138" s="22">
        <v>633</v>
      </c>
      <c r="O138" s="22">
        <v>5927246.2400000002</v>
      </c>
      <c r="P138" s="22">
        <v>58</v>
      </c>
      <c r="Q138" s="22">
        <v>522908.04</v>
      </c>
      <c r="R138" s="20">
        <f t="shared" si="49"/>
        <v>691</v>
      </c>
      <c r="S138" s="20">
        <f t="shared" si="50"/>
        <v>6450154.2800000003</v>
      </c>
      <c r="T138" s="20">
        <f t="shared" si="53"/>
        <v>1514</v>
      </c>
      <c r="U138" s="20">
        <f t="shared" si="54"/>
        <v>12873924.460000001</v>
      </c>
      <c r="V138" s="11"/>
    </row>
    <row r="139" spans="1:22" s="5" customFormat="1" x14ac:dyDescent="0.2">
      <c r="A139" s="14">
        <v>132</v>
      </c>
      <c r="B139" s="29" t="s">
        <v>262</v>
      </c>
      <c r="C139" s="16" t="s">
        <v>263</v>
      </c>
      <c r="D139" s="21">
        <v>7</v>
      </c>
      <c r="E139" s="21">
        <v>182980.77</v>
      </c>
      <c r="F139" s="21">
        <v>3</v>
      </c>
      <c r="G139" s="21">
        <v>31171</v>
      </c>
      <c r="H139" s="21">
        <v>947</v>
      </c>
      <c r="I139" s="21">
        <v>576412.16000000003</v>
      </c>
      <c r="J139" s="21">
        <v>4701</v>
      </c>
      <c r="K139" s="21">
        <v>6079931.0800000001</v>
      </c>
      <c r="L139" s="21">
        <f t="shared" si="51"/>
        <v>5658</v>
      </c>
      <c r="M139" s="21">
        <f t="shared" si="52"/>
        <v>6870495.0099999998</v>
      </c>
      <c r="N139" s="21">
        <v>642</v>
      </c>
      <c r="O139" s="21">
        <v>5574525.4000000004</v>
      </c>
      <c r="P139" s="21">
        <v>10</v>
      </c>
      <c r="Q139" s="21">
        <v>215209.57</v>
      </c>
      <c r="R139" s="21">
        <f t="shared" si="49"/>
        <v>652</v>
      </c>
      <c r="S139" s="21">
        <f t="shared" si="50"/>
        <v>5789734.9700000007</v>
      </c>
      <c r="T139" s="21">
        <f t="shared" si="53"/>
        <v>6310</v>
      </c>
      <c r="U139" s="21">
        <f t="shared" si="54"/>
        <v>12660229.98</v>
      </c>
      <c r="V139" s="11"/>
    </row>
    <row r="140" spans="1:22" s="5" customFormat="1" x14ac:dyDescent="0.2">
      <c r="A140" s="17">
        <v>133</v>
      </c>
      <c r="B140" s="30" t="s">
        <v>278</v>
      </c>
      <c r="C140" s="1" t="s">
        <v>279</v>
      </c>
      <c r="D140" s="22"/>
      <c r="E140" s="22"/>
      <c r="F140" s="22">
        <v>1</v>
      </c>
      <c r="G140" s="22">
        <v>2500</v>
      </c>
      <c r="H140" s="22">
        <v>6649</v>
      </c>
      <c r="I140" s="22">
        <v>3044056.76</v>
      </c>
      <c r="J140" s="22">
        <v>3932</v>
      </c>
      <c r="K140" s="22">
        <v>4591594.1500000004</v>
      </c>
      <c r="L140" s="20">
        <f t="shared" si="51"/>
        <v>10582</v>
      </c>
      <c r="M140" s="20">
        <f t="shared" si="52"/>
        <v>7638150.9100000001</v>
      </c>
      <c r="N140" s="22">
        <v>281</v>
      </c>
      <c r="O140" s="22">
        <v>2614735.0099999998</v>
      </c>
      <c r="P140" s="22">
        <v>31</v>
      </c>
      <c r="Q140" s="22">
        <v>1060355.76</v>
      </c>
      <c r="R140" s="20">
        <f t="shared" si="49"/>
        <v>312</v>
      </c>
      <c r="S140" s="20">
        <f t="shared" si="50"/>
        <v>3675090.7699999996</v>
      </c>
      <c r="T140" s="20">
        <f t="shared" si="53"/>
        <v>10894</v>
      </c>
      <c r="U140" s="20">
        <f t="shared" si="54"/>
        <v>11313241.68</v>
      </c>
      <c r="V140" s="11"/>
    </row>
    <row r="141" spans="1:22" s="5" customFormat="1" x14ac:dyDescent="0.2">
      <c r="A141" s="14">
        <v>134</v>
      </c>
      <c r="B141" s="29" t="s">
        <v>288</v>
      </c>
      <c r="C141" s="16" t="s">
        <v>289</v>
      </c>
      <c r="D141" s="21"/>
      <c r="E141" s="21"/>
      <c r="F141" s="21"/>
      <c r="G141" s="21"/>
      <c r="H141" s="21">
        <v>20279</v>
      </c>
      <c r="I141" s="21">
        <v>5598234.8899999997</v>
      </c>
      <c r="J141" s="21">
        <v>9423</v>
      </c>
      <c r="K141" s="21">
        <v>2976032.97</v>
      </c>
      <c r="L141" s="21">
        <f t="shared" si="51"/>
        <v>29702</v>
      </c>
      <c r="M141" s="21">
        <f t="shared" si="52"/>
        <v>8574267.8599999994</v>
      </c>
      <c r="N141" s="21">
        <v>7</v>
      </c>
      <c r="O141" s="21">
        <v>45543.29</v>
      </c>
      <c r="P141" s="21">
        <v>176</v>
      </c>
      <c r="Q141" s="21">
        <v>2692262.49</v>
      </c>
      <c r="R141" s="21">
        <f t="shared" si="49"/>
        <v>183</v>
      </c>
      <c r="S141" s="21">
        <f t="shared" si="50"/>
        <v>2737805.7800000003</v>
      </c>
      <c r="T141" s="21">
        <f t="shared" si="53"/>
        <v>29885</v>
      </c>
      <c r="U141" s="21">
        <f t="shared" si="54"/>
        <v>11312073.640000001</v>
      </c>
      <c r="V141" s="11"/>
    </row>
    <row r="142" spans="1:22" s="5" customFormat="1" x14ac:dyDescent="0.2">
      <c r="A142" s="17">
        <v>135</v>
      </c>
      <c r="B142" s="30" t="s">
        <v>284</v>
      </c>
      <c r="C142" s="1" t="s">
        <v>285</v>
      </c>
      <c r="D142" s="22"/>
      <c r="E142" s="22"/>
      <c r="F142" s="22"/>
      <c r="G142" s="22"/>
      <c r="H142" s="22">
        <v>24</v>
      </c>
      <c r="I142" s="22">
        <v>993397.84</v>
      </c>
      <c r="J142" s="22">
        <v>122</v>
      </c>
      <c r="K142" s="22">
        <v>4687252.1399999997</v>
      </c>
      <c r="L142" s="20">
        <f t="shared" si="51"/>
        <v>146</v>
      </c>
      <c r="M142" s="20">
        <f t="shared" si="52"/>
        <v>5680649.9799999995</v>
      </c>
      <c r="N142" s="22">
        <v>22</v>
      </c>
      <c r="O142" s="22">
        <v>4360000</v>
      </c>
      <c r="P142" s="22">
        <v>2</v>
      </c>
      <c r="Q142" s="22">
        <v>793000</v>
      </c>
      <c r="R142" s="20">
        <f t="shared" si="49"/>
        <v>24</v>
      </c>
      <c r="S142" s="20">
        <f t="shared" si="50"/>
        <v>5153000</v>
      </c>
      <c r="T142" s="20">
        <f t="shared" si="53"/>
        <v>170</v>
      </c>
      <c r="U142" s="20">
        <f t="shared" si="54"/>
        <v>10833649.98</v>
      </c>
      <c r="V142" s="11"/>
    </row>
    <row r="143" spans="1:22" s="5" customFormat="1" x14ac:dyDescent="0.2">
      <c r="A143" s="14">
        <v>136</v>
      </c>
      <c r="B143" s="29" t="s">
        <v>294</v>
      </c>
      <c r="C143" s="16" t="s">
        <v>295</v>
      </c>
      <c r="D143" s="21"/>
      <c r="E143" s="21"/>
      <c r="F143" s="21">
        <v>2</v>
      </c>
      <c r="G143" s="21">
        <v>25095.5</v>
      </c>
      <c r="H143" s="21">
        <v>344</v>
      </c>
      <c r="I143" s="21">
        <v>330131.15999999997</v>
      </c>
      <c r="J143" s="21">
        <v>2326</v>
      </c>
      <c r="K143" s="21">
        <v>4961064.34</v>
      </c>
      <c r="L143" s="21">
        <f t="shared" si="51"/>
        <v>2672</v>
      </c>
      <c r="M143" s="21">
        <f t="shared" si="52"/>
        <v>5316291</v>
      </c>
      <c r="N143" s="21">
        <v>667</v>
      </c>
      <c r="O143" s="21">
        <v>4668144.82</v>
      </c>
      <c r="P143" s="21">
        <v>21</v>
      </c>
      <c r="Q143" s="21">
        <v>22847.14</v>
      </c>
      <c r="R143" s="21">
        <f t="shared" si="49"/>
        <v>688</v>
      </c>
      <c r="S143" s="21">
        <f t="shared" si="50"/>
        <v>4690991.96</v>
      </c>
      <c r="T143" s="21">
        <f t="shared" si="53"/>
        <v>3360</v>
      </c>
      <c r="U143" s="21">
        <f t="shared" si="54"/>
        <v>10007282.960000001</v>
      </c>
      <c r="V143" s="11"/>
    </row>
    <row r="144" spans="1:22" s="5" customFormat="1" x14ac:dyDescent="0.2">
      <c r="A144" s="17">
        <v>137</v>
      </c>
      <c r="B144" s="30" t="s">
        <v>282</v>
      </c>
      <c r="C144" s="1" t="s">
        <v>283</v>
      </c>
      <c r="D144" s="22"/>
      <c r="E144" s="22"/>
      <c r="F144" s="22"/>
      <c r="G144" s="22"/>
      <c r="H144" s="22">
        <v>2240</v>
      </c>
      <c r="I144" s="22">
        <v>1352794.2</v>
      </c>
      <c r="J144" s="22">
        <v>4889</v>
      </c>
      <c r="K144" s="22">
        <v>4869296.41</v>
      </c>
      <c r="L144" s="20">
        <f t="shared" si="51"/>
        <v>7129</v>
      </c>
      <c r="M144" s="20">
        <f t="shared" si="52"/>
        <v>6222090.6100000003</v>
      </c>
      <c r="N144" s="22">
        <v>438</v>
      </c>
      <c r="O144" s="22">
        <v>3624807.71</v>
      </c>
      <c r="P144" s="22">
        <v>15</v>
      </c>
      <c r="Q144" s="22">
        <v>112088.84</v>
      </c>
      <c r="R144" s="20">
        <f t="shared" si="49"/>
        <v>453</v>
      </c>
      <c r="S144" s="20">
        <f t="shared" si="50"/>
        <v>3736896.55</v>
      </c>
      <c r="T144" s="20">
        <f t="shared" si="53"/>
        <v>7582</v>
      </c>
      <c r="U144" s="20">
        <f t="shared" si="54"/>
        <v>9958987.1600000001</v>
      </c>
      <c r="V144" s="11"/>
    </row>
    <row r="145" spans="1:22" s="5" customFormat="1" x14ac:dyDescent="0.2">
      <c r="A145" s="14">
        <v>138</v>
      </c>
      <c r="B145" s="15" t="s">
        <v>272</v>
      </c>
      <c r="C145" s="16" t="s">
        <v>273</v>
      </c>
      <c r="D145" s="21">
        <v>1</v>
      </c>
      <c r="E145" s="21">
        <v>5850</v>
      </c>
      <c r="F145" s="21">
        <v>8</v>
      </c>
      <c r="G145" s="21">
        <v>465709.87</v>
      </c>
      <c r="H145" s="21">
        <v>2557</v>
      </c>
      <c r="I145" s="21">
        <v>2187883.88</v>
      </c>
      <c r="J145" s="21">
        <v>2819</v>
      </c>
      <c r="K145" s="21">
        <v>3578829.11</v>
      </c>
      <c r="L145" s="21">
        <f t="shared" si="51"/>
        <v>5385</v>
      </c>
      <c r="M145" s="21">
        <f t="shared" si="52"/>
        <v>6238272.8599999994</v>
      </c>
      <c r="N145" s="21">
        <v>121</v>
      </c>
      <c r="O145" s="21">
        <v>2618723.29</v>
      </c>
      <c r="P145" s="21">
        <v>33</v>
      </c>
      <c r="Q145" s="21">
        <v>799506.47</v>
      </c>
      <c r="R145" s="21">
        <f t="shared" si="49"/>
        <v>154</v>
      </c>
      <c r="S145" s="21">
        <f t="shared" si="50"/>
        <v>3418229.76</v>
      </c>
      <c r="T145" s="21">
        <f t="shared" si="53"/>
        <v>5539</v>
      </c>
      <c r="U145" s="21">
        <f t="shared" si="54"/>
        <v>9656502.6199999992</v>
      </c>
      <c r="V145" s="11"/>
    </row>
    <row r="146" spans="1:22" s="5" customFormat="1" x14ac:dyDescent="0.2">
      <c r="A146" s="17">
        <v>139</v>
      </c>
      <c r="B146" s="30" t="s">
        <v>264</v>
      </c>
      <c r="C146" s="1" t="s">
        <v>265</v>
      </c>
      <c r="D146" s="22">
        <v>3</v>
      </c>
      <c r="E146" s="22">
        <v>208280.94</v>
      </c>
      <c r="F146" s="22">
        <v>38</v>
      </c>
      <c r="G146" s="22">
        <v>907504.12</v>
      </c>
      <c r="H146" s="22">
        <v>20</v>
      </c>
      <c r="I146" s="22">
        <v>221573.42</v>
      </c>
      <c r="J146" s="22">
        <v>384</v>
      </c>
      <c r="K146" s="22">
        <v>2988405.74</v>
      </c>
      <c r="L146" s="20">
        <f t="shared" si="51"/>
        <v>445</v>
      </c>
      <c r="M146" s="20">
        <f t="shared" si="52"/>
        <v>4325764.2200000007</v>
      </c>
      <c r="N146" s="22">
        <v>353</v>
      </c>
      <c r="O146" s="22">
        <v>4044573.42</v>
      </c>
      <c r="P146" s="22">
        <v>30</v>
      </c>
      <c r="Q146" s="22">
        <v>578564.43999999994</v>
      </c>
      <c r="R146" s="20">
        <f t="shared" si="49"/>
        <v>383</v>
      </c>
      <c r="S146" s="20">
        <f t="shared" si="50"/>
        <v>4623137.8599999994</v>
      </c>
      <c r="T146" s="20">
        <f t="shared" si="53"/>
        <v>828</v>
      </c>
      <c r="U146" s="20">
        <f t="shared" si="54"/>
        <v>8948902.0800000001</v>
      </c>
      <c r="V146" s="11"/>
    </row>
    <row r="147" spans="1:22" s="5" customFormat="1" x14ac:dyDescent="0.2">
      <c r="A147" s="14">
        <v>140</v>
      </c>
      <c r="B147" s="29" t="s">
        <v>312</v>
      </c>
      <c r="C147" s="16" t="s">
        <v>313</v>
      </c>
      <c r="D147" s="21">
        <v>35</v>
      </c>
      <c r="E147" s="21">
        <v>6286428.8099999996</v>
      </c>
      <c r="F147" s="21"/>
      <c r="G147" s="21"/>
      <c r="H147" s="21">
        <v>36</v>
      </c>
      <c r="I147" s="21">
        <v>45317.38</v>
      </c>
      <c r="J147" s="21">
        <v>22</v>
      </c>
      <c r="K147" s="21">
        <v>22042.34</v>
      </c>
      <c r="L147" s="21">
        <f t="shared" si="51"/>
        <v>93</v>
      </c>
      <c r="M147" s="21">
        <f t="shared" si="52"/>
        <v>6353788.5299999993</v>
      </c>
      <c r="N147" s="21">
        <v>1</v>
      </c>
      <c r="O147" s="21">
        <v>10000</v>
      </c>
      <c r="P147" s="21">
        <v>8</v>
      </c>
      <c r="Q147" s="21">
        <v>2150000</v>
      </c>
      <c r="R147" s="21">
        <f t="shared" si="49"/>
        <v>9</v>
      </c>
      <c r="S147" s="21">
        <f t="shared" si="50"/>
        <v>2160000</v>
      </c>
      <c r="T147" s="21">
        <f t="shared" si="53"/>
        <v>102</v>
      </c>
      <c r="U147" s="21">
        <f t="shared" si="54"/>
        <v>8513788.5299999993</v>
      </c>
      <c r="V147" s="11"/>
    </row>
    <row r="148" spans="1:22" s="5" customFormat="1" x14ac:dyDescent="0.2">
      <c r="A148" s="17">
        <v>141</v>
      </c>
      <c r="B148" s="30" t="s">
        <v>193</v>
      </c>
      <c r="C148" s="1" t="s">
        <v>194</v>
      </c>
      <c r="D148" s="22"/>
      <c r="E148" s="22"/>
      <c r="F148" s="22"/>
      <c r="G148" s="22"/>
      <c r="H148" s="22">
        <v>212</v>
      </c>
      <c r="I148" s="22">
        <v>435931.89</v>
      </c>
      <c r="J148" s="22">
        <v>243</v>
      </c>
      <c r="K148" s="22">
        <v>1895482.09</v>
      </c>
      <c r="L148" s="20">
        <f t="shared" si="51"/>
        <v>455</v>
      </c>
      <c r="M148" s="20">
        <f t="shared" si="52"/>
        <v>2331413.98</v>
      </c>
      <c r="N148" s="22">
        <v>34</v>
      </c>
      <c r="O148" s="22">
        <v>3601097.4</v>
      </c>
      <c r="P148" s="22">
        <v>15</v>
      </c>
      <c r="Q148" s="22">
        <v>2190000</v>
      </c>
      <c r="R148" s="20">
        <f t="shared" si="49"/>
        <v>49</v>
      </c>
      <c r="S148" s="20">
        <f t="shared" si="50"/>
        <v>5791097.4000000004</v>
      </c>
      <c r="T148" s="20">
        <f t="shared" si="53"/>
        <v>504</v>
      </c>
      <c r="U148" s="20">
        <f t="shared" si="54"/>
        <v>8122511.3800000008</v>
      </c>
      <c r="V148" s="11"/>
    </row>
    <row r="149" spans="1:22" s="5" customFormat="1" x14ac:dyDescent="0.2">
      <c r="A149" s="14">
        <v>142</v>
      </c>
      <c r="B149" s="29" t="s">
        <v>286</v>
      </c>
      <c r="C149" s="16" t="s">
        <v>287</v>
      </c>
      <c r="D149" s="21"/>
      <c r="E149" s="21"/>
      <c r="F149" s="21"/>
      <c r="G149" s="21"/>
      <c r="H149" s="21">
        <v>1670</v>
      </c>
      <c r="I149" s="21">
        <v>524199.33</v>
      </c>
      <c r="J149" s="21">
        <v>3271</v>
      </c>
      <c r="K149" s="21">
        <v>3767393.12</v>
      </c>
      <c r="L149" s="21">
        <f t="shared" si="51"/>
        <v>4941</v>
      </c>
      <c r="M149" s="21">
        <f t="shared" si="52"/>
        <v>4291592.45</v>
      </c>
      <c r="N149" s="21">
        <v>519</v>
      </c>
      <c r="O149" s="21">
        <v>3245658.04</v>
      </c>
      <c r="P149" s="21">
        <v>1</v>
      </c>
      <c r="Q149" s="21">
        <v>483.09</v>
      </c>
      <c r="R149" s="21">
        <f t="shared" si="49"/>
        <v>520</v>
      </c>
      <c r="S149" s="21">
        <f t="shared" si="50"/>
        <v>3246141.13</v>
      </c>
      <c r="T149" s="21">
        <f t="shared" si="53"/>
        <v>5461</v>
      </c>
      <c r="U149" s="21">
        <f t="shared" si="54"/>
        <v>7537733.5800000001</v>
      </c>
      <c r="V149" s="11"/>
    </row>
    <row r="150" spans="1:22" s="5" customFormat="1" x14ac:dyDescent="0.2">
      <c r="A150" s="17">
        <v>143</v>
      </c>
      <c r="B150" s="30" t="s">
        <v>276</v>
      </c>
      <c r="C150" s="1" t="s">
        <v>277</v>
      </c>
      <c r="D150" s="22"/>
      <c r="E150" s="22"/>
      <c r="F150" s="22">
        <v>21</v>
      </c>
      <c r="G150" s="22">
        <v>629904.13</v>
      </c>
      <c r="H150" s="22">
        <v>50</v>
      </c>
      <c r="I150" s="22">
        <v>1621240</v>
      </c>
      <c r="J150" s="22">
        <v>171</v>
      </c>
      <c r="K150" s="22">
        <v>1424758.89</v>
      </c>
      <c r="L150" s="20">
        <f t="shared" si="51"/>
        <v>242</v>
      </c>
      <c r="M150" s="20">
        <f t="shared" si="52"/>
        <v>3675903.0199999996</v>
      </c>
      <c r="N150" s="22">
        <v>171</v>
      </c>
      <c r="O150" s="22">
        <v>2058411.45</v>
      </c>
      <c r="P150" s="22">
        <v>46</v>
      </c>
      <c r="Q150" s="22">
        <v>1621240.02</v>
      </c>
      <c r="R150" s="20">
        <f t="shared" si="49"/>
        <v>217</v>
      </c>
      <c r="S150" s="20">
        <f t="shared" si="50"/>
        <v>3679651.4699999997</v>
      </c>
      <c r="T150" s="20">
        <f t="shared" si="53"/>
        <v>459</v>
      </c>
      <c r="U150" s="20">
        <f t="shared" si="54"/>
        <v>7355554.4899999993</v>
      </c>
      <c r="V150" s="11"/>
    </row>
    <row r="151" spans="1:22" s="5" customFormat="1" x14ac:dyDescent="0.2">
      <c r="A151" s="14">
        <v>144</v>
      </c>
      <c r="B151" s="15" t="s">
        <v>252</v>
      </c>
      <c r="C151" s="16" t="s">
        <v>253</v>
      </c>
      <c r="D151" s="21"/>
      <c r="E151" s="21"/>
      <c r="F151" s="21"/>
      <c r="G151" s="21"/>
      <c r="H151" s="21">
        <v>17</v>
      </c>
      <c r="I151" s="21">
        <v>320131.78000000003</v>
      </c>
      <c r="J151" s="21">
        <v>38</v>
      </c>
      <c r="K151" s="21">
        <v>2777484</v>
      </c>
      <c r="L151" s="21">
        <f t="shared" si="51"/>
        <v>55</v>
      </c>
      <c r="M151" s="21">
        <f t="shared" si="52"/>
        <v>3097615.7800000003</v>
      </c>
      <c r="N151" s="21">
        <v>21</v>
      </c>
      <c r="O151" s="21">
        <v>2605291.5</v>
      </c>
      <c r="P151" s="21"/>
      <c r="Q151" s="21"/>
      <c r="R151" s="21">
        <f t="shared" si="49"/>
        <v>21</v>
      </c>
      <c r="S151" s="21">
        <f t="shared" si="50"/>
        <v>2605291.5</v>
      </c>
      <c r="T151" s="21">
        <f t="shared" si="53"/>
        <v>76</v>
      </c>
      <c r="U151" s="21">
        <f t="shared" si="54"/>
        <v>5702907.2800000003</v>
      </c>
      <c r="V151" s="11"/>
    </row>
    <row r="152" spans="1:22" s="5" customFormat="1" x14ac:dyDescent="0.2">
      <c r="A152" s="17">
        <v>145</v>
      </c>
      <c r="B152" s="30" t="s">
        <v>290</v>
      </c>
      <c r="C152" s="1" t="s">
        <v>291</v>
      </c>
      <c r="D152" s="22"/>
      <c r="E152" s="22"/>
      <c r="F152" s="22">
        <v>9</v>
      </c>
      <c r="G152" s="22">
        <v>769086.84</v>
      </c>
      <c r="H152" s="22">
        <v>28</v>
      </c>
      <c r="I152" s="22">
        <v>53507.31</v>
      </c>
      <c r="J152" s="22">
        <v>475</v>
      </c>
      <c r="K152" s="22">
        <v>1288742.69</v>
      </c>
      <c r="L152" s="20">
        <f t="shared" ref="L152:L155" si="55">D152+F152+H152+J152</f>
        <v>512</v>
      </c>
      <c r="M152" s="20">
        <f t="shared" ref="M152:M155" si="56">E152+G152+I152+K152</f>
        <v>2111336.84</v>
      </c>
      <c r="N152" s="22">
        <v>375</v>
      </c>
      <c r="O152" s="22">
        <v>2109812.0499999998</v>
      </c>
      <c r="P152" s="22">
        <v>15</v>
      </c>
      <c r="Q152" s="22">
        <v>147531.72</v>
      </c>
      <c r="R152" s="20">
        <f t="shared" ref="R152:R155" si="57">N152+P152</f>
        <v>390</v>
      </c>
      <c r="S152" s="20">
        <f t="shared" ref="S152:S155" si="58">O152+Q152</f>
        <v>2257343.77</v>
      </c>
      <c r="T152" s="20">
        <f t="shared" ref="T152:T155" si="59">L152+R152</f>
        <v>902</v>
      </c>
      <c r="U152" s="20">
        <f t="shared" ref="U152:U155" si="60">M152+S152</f>
        <v>4368680.6099999994</v>
      </c>
      <c r="V152" s="11"/>
    </row>
    <row r="153" spans="1:22" s="5" customFormat="1" x14ac:dyDescent="0.2">
      <c r="A153" s="14">
        <v>146</v>
      </c>
      <c r="B153" s="29" t="s">
        <v>292</v>
      </c>
      <c r="C153" s="16" t="s">
        <v>293</v>
      </c>
      <c r="D153" s="21"/>
      <c r="E153" s="21"/>
      <c r="F153" s="21"/>
      <c r="G153" s="21"/>
      <c r="H153" s="21">
        <v>182</v>
      </c>
      <c r="I153" s="21">
        <v>104365.87</v>
      </c>
      <c r="J153" s="21">
        <v>836</v>
      </c>
      <c r="K153" s="21">
        <v>2029354.36</v>
      </c>
      <c r="L153" s="21">
        <f t="shared" si="55"/>
        <v>1018</v>
      </c>
      <c r="M153" s="21">
        <f t="shared" si="56"/>
        <v>2133720.23</v>
      </c>
      <c r="N153" s="21">
        <v>229</v>
      </c>
      <c r="O153" s="21">
        <v>1924928.85</v>
      </c>
      <c r="P153" s="21">
        <v>1</v>
      </c>
      <c r="Q153" s="21">
        <v>3695.68</v>
      </c>
      <c r="R153" s="21">
        <f t="shared" si="57"/>
        <v>230</v>
      </c>
      <c r="S153" s="21">
        <f t="shared" si="58"/>
        <v>1928624.53</v>
      </c>
      <c r="T153" s="21">
        <f t="shared" si="59"/>
        <v>1248</v>
      </c>
      <c r="U153" s="21">
        <f t="shared" si="60"/>
        <v>4062344.76</v>
      </c>
      <c r="V153" s="11"/>
    </row>
    <row r="154" spans="1:22" s="5" customFormat="1" x14ac:dyDescent="0.2">
      <c r="A154" s="17">
        <v>147</v>
      </c>
      <c r="B154" s="30" t="s">
        <v>300</v>
      </c>
      <c r="C154" s="1" t="s">
        <v>301</v>
      </c>
      <c r="D154" s="22"/>
      <c r="E154" s="22"/>
      <c r="F154" s="22"/>
      <c r="G154" s="22"/>
      <c r="H154" s="22">
        <v>99</v>
      </c>
      <c r="I154" s="22">
        <v>106503.09</v>
      </c>
      <c r="J154" s="22">
        <v>1305</v>
      </c>
      <c r="K154" s="22">
        <v>1913893.03</v>
      </c>
      <c r="L154" s="20">
        <f t="shared" si="55"/>
        <v>1404</v>
      </c>
      <c r="M154" s="20">
        <f t="shared" si="56"/>
        <v>2020396.12</v>
      </c>
      <c r="N154" s="22">
        <v>425</v>
      </c>
      <c r="O154" s="22">
        <v>1810609.85</v>
      </c>
      <c r="P154" s="22">
        <v>4</v>
      </c>
      <c r="Q154" s="22">
        <v>6863.81</v>
      </c>
      <c r="R154" s="20">
        <f t="shared" si="57"/>
        <v>429</v>
      </c>
      <c r="S154" s="20">
        <f t="shared" si="58"/>
        <v>1817473.6600000001</v>
      </c>
      <c r="T154" s="20">
        <f t="shared" si="59"/>
        <v>1833</v>
      </c>
      <c r="U154" s="20">
        <f t="shared" si="60"/>
        <v>3837869.7800000003</v>
      </c>
      <c r="V154" s="11"/>
    </row>
    <row r="155" spans="1:22" s="5" customFormat="1" x14ac:dyDescent="0.2">
      <c r="A155" s="14">
        <v>148</v>
      </c>
      <c r="B155" s="29" t="s">
        <v>332</v>
      </c>
      <c r="C155" s="16" t="s">
        <v>333</v>
      </c>
      <c r="D155" s="21"/>
      <c r="E155" s="21"/>
      <c r="F155" s="21">
        <v>1</v>
      </c>
      <c r="G155" s="21">
        <v>3400</v>
      </c>
      <c r="H155" s="21">
        <v>4</v>
      </c>
      <c r="I155" s="21">
        <v>227765.93</v>
      </c>
      <c r="J155" s="21">
        <v>78</v>
      </c>
      <c r="K155" s="21">
        <v>1338168.1100000001</v>
      </c>
      <c r="L155" s="21">
        <f t="shared" si="55"/>
        <v>83</v>
      </c>
      <c r="M155" s="21">
        <f t="shared" si="56"/>
        <v>1569334.04</v>
      </c>
      <c r="N155" s="21">
        <v>40</v>
      </c>
      <c r="O155" s="21">
        <v>1366369.74</v>
      </c>
      <c r="P155" s="21">
        <v>3</v>
      </c>
      <c r="Q155" s="21">
        <v>228798</v>
      </c>
      <c r="R155" s="21">
        <f t="shared" si="57"/>
        <v>43</v>
      </c>
      <c r="S155" s="21">
        <f t="shared" si="58"/>
        <v>1595167.74</v>
      </c>
      <c r="T155" s="21">
        <f t="shared" si="59"/>
        <v>126</v>
      </c>
      <c r="U155" s="21">
        <f t="shared" si="60"/>
        <v>3164501.7800000003</v>
      </c>
      <c r="V155" s="11"/>
    </row>
    <row r="156" spans="1:22" s="5" customFormat="1" x14ac:dyDescent="0.2">
      <c r="A156" s="17">
        <v>149</v>
      </c>
      <c r="B156" s="30" t="s">
        <v>298</v>
      </c>
      <c r="C156" s="1" t="s">
        <v>299</v>
      </c>
      <c r="D156" s="22"/>
      <c r="E156" s="22"/>
      <c r="F156" s="22"/>
      <c r="G156" s="22"/>
      <c r="H156" s="22">
        <v>1266</v>
      </c>
      <c r="I156" s="22">
        <v>483657.16</v>
      </c>
      <c r="J156" s="22">
        <v>1051</v>
      </c>
      <c r="K156" s="22">
        <v>1107348.01</v>
      </c>
      <c r="L156" s="20">
        <f t="shared" si="51"/>
        <v>2317</v>
      </c>
      <c r="M156" s="20">
        <f t="shared" si="52"/>
        <v>1591005.17</v>
      </c>
      <c r="N156" s="22">
        <v>41</v>
      </c>
      <c r="O156" s="22">
        <v>874792.66</v>
      </c>
      <c r="P156" s="22"/>
      <c r="Q156" s="22"/>
      <c r="R156" s="20">
        <f t="shared" si="49"/>
        <v>41</v>
      </c>
      <c r="S156" s="20">
        <f t="shared" si="50"/>
        <v>874792.66</v>
      </c>
      <c r="T156" s="20">
        <f t="shared" si="53"/>
        <v>2358</v>
      </c>
      <c r="U156" s="20">
        <f t="shared" si="54"/>
        <v>2465797.83</v>
      </c>
      <c r="V156" s="11"/>
    </row>
    <row r="157" spans="1:22" s="5" customFormat="1" x14ac:dyDescent="0.2">
      <c r="A157" s="14">
        <v>150</v>
      </c>
      <c r="B157" s="29" t="s">
        <v>328</v>
      </c>
      <c r="C157" s="16" t="s">
        <v>329</v>
      </c>
      <c r="D157" s="21"/>
      <c r="E157" s="21"/>
      <c r="F157" s="21"/>
      <c r="G157" s="21"/>
      <c r="H157" s="21">
        <v>1477</v>
      </c>
      <c r="I157" s="21">
        <v>792038.92</v>
      </c>
      <c r="J157" s="21">
        <v>986</v>
      </c>
      <c r="K157" s="21">
        <v>1046628.7</v>
      </c>
      <c r="L157" s="21">
        <f t="shared" si="51"/>
        <v>2463</v>
      </c>
      <c r="M157" s="21">
        <f t="shared" si="52"/>
        <v>1838667.62</v>
      </c>
      <c r="N157" s="21">
        <v>87</v>
      </c>
      <c r="O157" s="21">
        <v>306824.89</v>
      </c>
      <c r="P157" s="21">
        <v>2</v>
      </c>
      <c r="Q157" s="21">
        <v>10000</v>
      </c>
      <c r="R157" s="21">
        <f t="shared" si="49"/>
        <v>89</v>
      </c>
      <c r="S157" s="21">
        <f t="shared" si="50"/>
        <v>316824.89</v>
      </c>
      <c r="T157" s="21">
        <f t="shared" si="53"/>
        <v>2552</v>
      </c>
      <c r="U157" s="21">
        <f t="shared" si="54"/>
        <v>2155492.5100000002</v>
      </c>
      <c r="V157" s="11"/>
    </row>
    <row r="158" spans="1:22" s="5" customFormat="1" x14ac:dyDescent="0.2">
      <c r="A158" s="17">
        <v>151</v>
      </c>
      <c r="B158" s="30" t="s">
        <v>296</v>
      </c>
      <c r="C158" s="1" t="s">
        <v>297</v>
      </c>
      <c r="D158" s="22"/>
      <c r="E158" s="22"/>
      <c r="F158" s="22"/>
      <c r="G158" s="22"/>
      <c r="H158" s="22">
        <v>311</v>
      </c>
      <c r="I158" s="22">
        <v>154354</v>
      </c>
      <c r="J158" s="22">
        <v>633</v>
      </c>
      <c r="K158" s="22">
        <v>805059.29</v>
      </c>
      <c r="L158" s="20">
        <f t="shared" si="51"/>
        <v>944</v>
      </c>
      <c r="M158" s="20">
        <f t="shared" si="52"/>
        <v>959413.29</v>
      </c>
      <c r="N158" s="22">
        <v>49</v>
      </c>
      <c r="O158" s="22">
        <v>662132.86</v>
      </c>
      <c r="P158" s="22"/>
      <c r="Q158" s="22"/>
      <c r="R158" s="20">
        <f t="shared" si="49"/>
        <v>49</v>
      </c>
      <c r="S158" s="20">
        <f t="shared" si="50"/>
        <v>662132.86</v>
      </c>
      <c r="T158" s="20">
        <f t="shared" si="53"/>
        <v>993</v>
      </c>
      <c r="U158" s="20">
        <f t="shared" si="54"/>
        <v>1621546.15</v>
      </c>
      <c r="V158" s="11"/>
    </row>
    <row r="159" spans="1:22" s="5" customFormat="1" x14ac:dyDescent="0.2">
      <c r="A159" s="14">
        <v>152</v>
      </c>
      <c r="B159" s="29" t="s">
        <v>302</v>
      </c>
      <c r="C159" s="16" t="s">
        <v>303</v>
      </c>
      <c r="D159" s="21"/>
      <c r="E159" s="21"/>
      <c r="F159" s="21"/>
      <c r="G159" s="21"/>
      <c r="H159" s="21">
        <v>11</v>
      </c>
      <c r="I159" s="21">
        <v>93211.5</v>
      </c>
      <c r="J159" s="21">
        <v>34</v>
      </c>
      <c r="K159" s="21">
        <v>341123.33</v>
      </c>
      <c r="L159" s="21">
        <f t="shared" si="51"/>
        <v>45</v>
      </c>
      <c r="M159" s="21">
        <f t="shared" si="52"/>
        <v>434334.83</v>
      </c>
      <c r="N159" s="21">
        <v>32</v>
      </c>
      <c r="O159" s="21">
        <v>302382.94</v>
      </c>
      <c r="P159" s="21">
        <v>10</v>
      </c>
      <c r="Q159" s="21">
        <v>55161.7</v>
      </c>
      <c r="R159" s="21">
        <f t="shared" si="49"/>
        <v>42</v>
      </c>
      <c r="S159" s="21">
        <f t="shared" si="50"/>
        <v>357544.64</v>
      </c>
      <c r="T159" s="21">
        <f t="shared" si="53"/>
        <v>87</v>
      </c>
      <c r="U159" s="21">
        <f t="shared" si="54"/>
        <v>791879.47</v>
      </c>
      <c r="V159" s="11"/>
    </row>
    <row r="160" spans="1:22" s="5" customFormat="1" x14ac:dyDescent="0.2">
      <c r="A160" s="17">
        <v>153</v>
      </c>
      <c r="B160" s="30" t="s">
        <v>334</v>
      </c>
      <c r="C160" s="1" t="s">
        <v>335</v>
      </c>
      <c r="D160" s="22"/>
      <c r="E160" s="22"/>
      <c r="F160" s="22"/>
      <c r="G160" s="22"/>
      <c r="H160" s="22">
        <v>283</v>
      </c>
      <c r="I160" s="22">
        <v>198189.43</v>
      </c>
      <c r="J160" s="22">
        <v>208</v>
      </c>
      <c r="K160" s="22">
        <v>194246.13</v>
      </c>
      <c r="L160" s="20">
        <f t="shared" si="51"/>
        <v>491</v>
      </c>
      <c r="M160" s="20">
        <f t="shared" si="52"/>
        <v>392435.56</v>
      </c>
      <c r="N160" s="22"/>
      <c r="O160" s="22"/>
      <c r="P160" s="22"/>
      <c r="Q160" s="22"/>
      <c r="R160" s="20">
        <f t="shared" si="49"/>
        <v>0</v>
      </c>
      <c r="S160" s="20">
        <f t="shared" si="50"/>
        <v>0</v>
      </c>
      <c r="T160" s="20">
        <f t="shared" si="53"/>
        <v>491</v>
      </c>
      <c r="U160" s="20">
        <f t="shared" si="54"/>
        <v>392435.56</v>
      </c>
      <c r="V160" s="11"/>
    </row>
    <row r="161" spans="1:22" s="5" customFormat="1" x14ac:dyDescent="0.2">
      <c r="A161" s="14">
        <v>154</v>
      </c>
      <c r="B161" s="15" t="s">
        <v>325</v>
      </c>
      <c r="C161" s="16" t="s">
        <v>326</v>
      </c>
      <c r="D161" s="21">
        <v>10</v>
      </c>
      <c r="E161" s="21">
        <v>17166.900000000001</v>
      </c>
      <c r="F161" s="21"/>
      <c r="G161" s="21"/>
      <c r="H161" s="21">
        <v>4</v>
      </c>
      <c r="I161" s="21">
        <v>102198.3</v>
      </c>
      <c r="J161" s="21">
        <v>5</v>
      </c>
      <c r="K161" s="21">
        <v>127953.96</v>
      </c>
      <c r="L161" s="21">
        <f t="shared" si="51"/>
        <v>19</v>
      </c>
      <c r="M161" s="21">
        <f t="shared" si="52"/>
        <v>247319.16000000003</v>
      </c>
      <c r="N161" s="21"/>
      <c r="O161" s="21"/>
      <c r="P161" s="21"/>
      <c r="Q161" s="21"/>
      <c r="R161" s="21">
        <f t="shared" si="49"/>
        <v>0</v>
      </c>
      <c r="S161" s="21">
        <f t="shared" si="50"/>
        <v>0</v>
      </c>
      <c r="T161" s="21">
        <f t="shared" si="53"/>
        <v>19</v>
      </c>
      <c r="U161" s="21">
        <f t="shared" si="54"/>
        <v>247319.16000000003</v>
      </c>
      <c r="V161" s="11"/>
    </row>
    <row r="162" spans="1:22" s="5" customFormat="1" x14ac:dyDescent="0.2">
      <c r="A162" s="17">
        <v>155</v>
      </c>
      <c r="B162" s="30" t="s">
        <v>304</v>
      </c>
      <c r="C162" s="1" t="s">
        <v>305</v>
      </c>
      <c r="D162" s="22"/>
      <c r="E162" s="22"/>
      <c r="F162" s="22"/>
      <c r="G162" s="22"/>
      <c r="H162" s="22">
        <v>14</v>
      </c>
      <c r="I162" s="22">
        <v>9860.4599999999991</v>
      </c>
      <c r="J162" s="22">
        <v>59</v>
      </c>
      <c r="K162" s="22">
        <v>76876.289999999994</v>
      </c>
      <c r="L162" s="20">
        <f t="shared" si="51"/>
        <v>73</v>
      </c>
      <c r="M162" s="20">
        <f t="shared" si="52"/>
        <v>86736.75</v>
      </c>
      <c r="N162" s="22">
        <v>8</v>
      </c>
      <c r="O162" s="22">
        <v>51896</v>
      </c>
      <c r="P162" s="22"/>
      <c r="Q162" s="22"/>
      <c r="R162" s="20">
        <f t="shared" si="49"/>
        <v>8</v>
      </c>
      <c r="S162" s="20">
        <f t="shared" si="50"/>
        <v>51896</v>
      </c>
      <c r="T162" s="20">
        <f t="shared" si="53"/>
        <v>81</v>
      </c>
      <c r="U162" s="20">
        <f t="shared" si="54"/>
        <v>138632.75</v>
      </c>
      <c r="V162" s="11"/>
    </row>
    <row r="163" spans="1:22" s="5" customFormat="1" x14ac:dyDescent="0.2">
      <c r="A163" s="14">
        <v>156</v>
      </c>
      <c r="B163" s="29" t="s">
        <v>318</v>
      </c>
      <c r="C163" s="16" t="s">
        <v>319</v>
      </c>
      <c r="D163" s="21"/>
      <c r="E163" s="21"/>
      <c r="F163" s="21"/>
      <c r="G163" s="21"/>
      <c r="H163" s="21"/>
      <c r="I163" s="21"/>
      <c r="J163" s="21">
        <v>4</v>
      </c>
      <c r="K163" s="21">
        <v>48068.12</v>
      </c>
      <c r="L163" s="21">
        <f t="shared" si="51"/>
        <v>4</v>
      </c>
      <c r="M163" s="21">
        <f t="shared" si="52"/>
        <v>48068.12</v>
      </c>
      <c r="N163" s="21">
        <v>4</v>
      </c>
      <c r="O163" s="21">
        <v>48000</v>
      </c>
      <c r="P163" s="21"/>
      <c r="Q163" s="21"/>
      <c r="R163" s="21">
        <f t="shared" si="49"/>
        <v>4</v>
      </c>
      <c r="S163" s="21">
        <f t="shared" si="50"/>
        <v>48000</v>
      </c>
      <c r="T163" s="21">
        <f t="shared" si="53"/>
        <v>8</v>
      </c>
      <c r="U163" s="21">
        <f t="shared" si="54"/>
        <v>96068.12</v>
      </c>
      <c r="V163" s="11"/>
    </row>
    <row r="164" spans="1:22" s="5" customFormat="1" x14ac:dyDescent="0.2">
      <c r="A164" s="17">
        <v>157</v>
      </c>
      <c r="B164" s="30" t="s">
        <v>306</v>
      </c>
      <c r="C164" s="1" t="s">
        <v>307</v>
      </c>
      <c r="D164" s="22"/>
      <c r="E164" s="22"/>
      <c r="F164" s="22"/>
      <c r="G164" s="22"/>
      <c r="H164" s="22"/>
      <c r="I164" s="22"/>
      <c r="J164" s="22">
        <v>13</v>
      </c>
      <c r="K164" s="22">
        <v>9263.14</v>
      </c>
      <c r="L164" s="20">
        <f t="shared" si="51"/>
        <v>13</v>
      </c>
      <c r="M164" s="20">
        <f t="shared" si="52"/>
        <v>9263.14</v>
      </c>
      <c r="N164" s="22">
        <v>1</v>
      </c>
      <c r="O164" s="22">
        <v>50000</v>
      </c>
      <c r="P164" s="22">
        <v>1</v>
      </c>
      <c r="Q164" s="22">
        <v>2955</v>
      </c>
      <c r="R164" s="20">
        <f t="shared" si="49"/>
        <v>2</v>
      </c>
      <c r="S164" s="20">
        <f t="shared" si="50"/>
        <v>52955</v>
      </c>
      <c r="T164" s="20">
        <f t="shared" si="53"/>
        <v>15</v>
      </c>
      <c r="U164" s="20">
        <f t="shared" si="54"/>
        <v>62218.14</v>
      </c>
      <c r="V164" s="11"/>
    </row>
    <row r="165" spans="1:22" s="5" customFormat="1" x14ac:dyDescent="0.2">
      <c r="A165" s="14">
        <v>158</v>
      </c>
      <c r="B165" s="29" t="s">
        <v>314</v>
      </c>
      <c r="C165" s="16" t="s">
        <v>315</v>
      </c>
      <c r="D165" s="21"/>
      <c r="E165" s="21"/>
      <c r="F165" s="21"/>
      <c r="G165" s="21"/>
      <c r="H165" s="21"/>
      <c r="I165" s="21"/>
      <c r="J165" s="21">
        <v>17</v>
      </c>
      <c r="K165" s="21">
        <v>54822.42</v>
      </c>
      <c r="L165" s="21">
        <f t="shared" si="51"/>
        <v>17</v>
      </c>
      <c r="M165" s="21">
        <f t="shared" si="52"/>
        <v>54822.42</v>
      </c>
      <c r="N165" s="21"/>
      <c r="O165" s="21"/>
      <c r="P165" s="21"/>
      <c r="Q165" s="21"/>
      <c r="R165" s="21">
        <f t="shared" si="49"/>
        <v>0</v>
      </c>
      <c r="S165" s="21">
        <f t="shared" si="50"/>
        <v>0</v>
      </c>
      <c r="T165" s="21">
        <f t="shared" si="53"/>
        <v>17</v>
      </c>
      <c r="U165" s="21">
        <f t="shared" si="54"/>
        <v>54822.42</v>
      </c>
      <c r="V165" s="11"/>
    </row>
    <row r="166" spans="1:22" s="5" customFormat="1" x14ac:dyDescent="0.2">
      <c r="A166" s="17">
        <v>159</v>
      </c>
      <c r="B166" s="30" t="s">
        <v>310</v>
      </c>
      <c r="C166" s="1" t="s">
        <v>311</v>
      </c>
      <c r="D166" s="22"/>
      <c r="E166" s="22"/>
      <c r="F166" s="22"/>
      <c r="G166" s="22"/>
      <c r="H166" s="22"/>
      <c r="I166" s="22"/>
      <c r="J166" s="22"/>
      <c r="K166" s="22"/>
      <c r="L166" s="20">
        <f t="shared" si="51"/>
        <v>0</v>
      </c>
      <c r="M166" s="20">
        <f t="shared" si="52"/>
        <v>0</v>
      </c>
      <c r="N166" s="22">
        <v>4</v>
      </c>
      <c r="O166" s="22">
        <v>26000</v>
      </c>
      <c r="P166" s="22">
        <v>4</v>
      </c>
      <c r="Q166" s="22">
        <v>26000</v>
      </c>
      <c r="R166" s="20">
        <f t="shared" si="49"/>
        <v>8</v>
      </c>
      <c r="S166" s="20">
        <f t="shared" si="50"/>
        <v>52000</v>
      </c>
      <c r="T166" s="20">
        <f t="shared" si="53"/>
        <v>8</v>
      </c>
      <c r="U166" s="20">
        <f t="shared" si="54"/>
        <v>52000</v>
      </c>
      <c r="V166" s="11"/>
    </row>
    <row r="167" spans="1:22" s="5" customFormat="1" x14ac:dyDescent="0.2">
      <c r="A167" s="14">
        <v>160</v>
      </c>
      <c r="B167" s="29" t="s">
        <v>336</v>
      </c>
      <c r="C167" s="16" t="s">
        <v>337</v>
      </c>
      <c r="D167" s="21"/>
      <c r="E167" s="21"/>
      <c r="F167" s="21"/>
      <c r="G167" s="21"/>
      <c r="H167" s="21"/>
      <c r="I167" s="21"/>
      <c r="J167" s="21">
        <v>5</v>
      </c>
      <c r="K167" s="21">
        <v>3979.75</v>
      </c>
      <c r="L167" s="21">
        <f t="shared" si="51"/>
        <v>5</v>
      </c>
      <c r="M167" s="21">
        <f t="shared" si="52"/>
        <v>3979.75</v>
      </c>
      <c r="N167" s="21"/>
      <c r="O167" s="21"/>
      <c r="P167" s="21"/>
      <c r="Q167" s="21"/>
      <c r="R167" s="21">
        <f t="shared" si="49"/>
        <v>0</v>
      </c>
      <c r="S167" s="21">
        <f t="shared" si="50"/>
        <v>0</v>
      </c>
      <c r="T167" s="21">
        <f t="shared" si="53"/>
        <v>5</v>
      </c>
      <c r="U167" s="21">
        <f t="shared" si="54"/>
        <v>3979.75</v>
      </c>
      <c r="V167" s="11"/>
    </row>
    <row r="168" spans="1:22" s="5" customFormat="1" ht="13.5" thickBot="1" x14ac:dyDescent="0.25">
      <c r="A168" s="17"/>
      <c r="B168" s="30"/>
      <c r="C168" s="1"/>
      <c r="D168" s="22"/>
      <c r="E168" s="22"/>
      <c r="F168" s="22"/>
      <c r="G168" s="22"/>
      <c r="H168" s="22"/>
      <c r="I168" s="22"/>
      <c r="J168" s="22"/>
      <c r="K168" s="22"/>
      <c r="L168" s="20">
        <f t="shared" si="51"/>
        <v>0</v>
      </c>
      <c r="M168" s="20">
        <f t="shared" si="52"/>
        <v>0</v>
      </c>
      <c r="N168" s="22"/>
      <c r="O168" s="22"/>
      <c r="P168" s="22"/>
      <c r="Q168" s="22"/>
      <c r="R168" s="20">
        <f t="shared" si="49"/>
        <v>0</v>
      </c>
      <c r="S168" s="20">
        <f t="shared" si="50"/>
        <v>0</v>
      </c>
      <c r="T168" s="20">
        <f t="shared" si="53"/>
        <v>0</v>
      </c>
      <c r="U168" s="20">
        <f t="shared" si="54"/>
        <v>0</v>
      </c>
      <c r="V168" s="11"/>
    </row>
    <row r="169" spans="1:22" s="5" customFormat="1" ht="14.25" thickTop="1" thickBot="1" x14ac:dyDescent="0.25">
      <c r="A169" s="53" t="s">
        <v>0</v>
      </c>
      <c r="B169" s="53"/>
      <c r="C169" s="54"/>
      <c r="D169" s="26">
        <f t="shared" ref="D169:U169" si="61">SUM(D8:D168)</f>
        <v>106549</v>
      </c>
      <c r="E169" s="26">
        <f t="shared" si="61"/>
        <v>91239746856.373337</v>
      </c>
      <c r="F169" s="26">
        <f t="shared" si="61"/>
        <v>295118</v>
      </c>
      <c r="G169" s="26">
        <f t="shared" si="61"/>
        <v>65561088624.561806</v>
      </c>
      <c r="H169" s="26">
        <f t="shared" si="61"/>
        <v>5297169</v>
      </c>
      <c r="I169" s="26">
        <f t="shared" si="61"/>
        <v>181828179522.09909</v>
      </c>
      <c r="J169" s="26">
        <f t="shared" si="61"/>
        <v>7282916</v>
      </c>
      <c r="K169" s="26">
        <f t="shared" si="61"/>
        <v>194597753134.53464</v>
      </c>
      <c r="L169" s="26">
        <f t="shared" si="61"/>
        <v>12981752</v>
      </c>
      <c r="M169" s="26">
        <f t="shared" si="61"/>
        <v>533226768137.56891</v>
      </c>
      <c r="N169" s="26">
        <f t="shared" si="61"/>
        <v>170566</v>
      </c>
      <c r="O169" s="26">
        <f t="shared" si="61"/>
        <v>311382167796.23022</v>
      </c>
      <c r="P169" s="26">
        <f t="shared" si="61"/>
        <v>170566</v>
      </c>
      <c r="Q169" s="26">
        <f t="shared" si="61"/>
        <v>311606408414.96973</v>
      </c>
      <c r="R169" s="26">
        <f t="shared" si="61"/>
        <v>341132</v>
      </c>
      <c r="S169" s="26">
        <f t="shared" si="61"/>
        <v>622988576211.20068</v>
      </c>
      <c r="T169" s="26">
        <f t="shared" si="61"/>
        <v>13322884</v>
      </c>
      <c r="U169" s="26">
        <f t="shared" si="61"/>
        <v>1156215344348.769</v>
      </c>
    </row>
    <row r="170" spans="1:22" s="5" customFormat="1" ht="13.5" customHeight="1" thickTop="1" x14ac:dyDescent="0.2">
      <c r="A170" s="7" t="s">
        <v>340</v>
      </c>
      <c r="B170" s="9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42"/>
      <c r="U170" s="42"/>
      <c r="V170" s="11"/>
    </row>
    <row r="171" spans="1:22" ht="12.75" customHeight="1" x14ac:dyDescent="0.2">
      <c r="A171" s="7" t="s">
        <v>330</v>
      </c>
      <c r="T171" s="6" t="s">
        <v>11</v>
      </c>
      <c r="U171" s="6" t="s">
        <v>11</v>
      </c>
      <c r="V171" s="11"/>
    </row>
    <row r="172" spans="1:22" ht="13.5" customHeight="1" x14ac:dyDescent="0.2">
      <c r="A172" s="7" t="s">
        <v>42</v>
      </c>
      <c r="E172" s="8"/>
      <c r="F172" s="8"/>
      <c r="G172" s="8"/>
      <c r="H172" s="8"/>
      <c r="T172" s="6" t="s">
        <v>11</v>
      </c>
      <c r="U172" s="6" t="s">
        <v>11</v>
      </c>
      <c r="V172" s="11"/>
    </row>
    <row r="173" spans="1:22" x14ac:dyDescent="0.2">
      <c r="B173" s="6"/>
      <c r="E173" s="25"/>
      <c r="F173" s="23"/>
      <c r="G173" s="23"/>
      <c r="H173" s="23"/>
      <c r="I173" s="23"/>
      <c r="J173" s="23"/>
      <c r="K173" s="23"/>
      <c r="L173" s="23"/>
      <c r="M173" s="23"/>
      <c r="N173" s="25"/>
      <c r="O173" s="25"/>
      <c r="V173" s="11"/>
    </row>
  </sheetData>
  <mergeCells count="13">
    <mergeCell ref="A169:C169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ABR 2023</vt:lpstr>
      <vt:lpstr>Jan-Abr 2023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2023-05-10T11:12:03Z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