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03\desig\COMEC\RELATÓRIOS E BOLETINS\2- MENSAIS\Rankings Internet\IFs\2023\2023-06\"/>
    </mc:Choice>
  </mc:AlternateContent>
  <xr:revisionPtr revIDLastSave="0" documentId="13_ncr:1_{73CCCCB2-5F2F-4208-8B91-E1197C7DE4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UN 2023" sheetId="8" r:id="rId1"/>
    <sheet name="Jan-Jun 2023" sheetId="9" r:id="rId2"/>
  </sheets>
  <definedNames>
    <definedName name="_xlnm._FilterDatabase" localSheetId="1" hidden="1">'Jan-Jun 2023'!$A$8:$U$174</definedName>
    <definedName name="_xlnm._FilterDatabase" localSheetId="0" hidden="1">'JUN 2023'!$A$8:$U$165</definedName>
    <definedName name="Cab_Perc">#REF!</definedName>
    <definedName name="Cab_Val">#REF!</definedName>
    <definedName name="Tot_Perc">#REF!</definedName>
    <definedName name="Tot_Va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" i="9" l="1"/>
  <c r="U10" i="9"/>
  <c r="T11" i="9"/>
  <c r="U11" i="9"/>
  <c r="T12" i="9"/>
  <c r="U12" i="9"/>
  <c r="T13" i="9"/>
  <c r="U13" i="9"/>
  <c r="T14" i="9"/>
  <c r="U14" i="9"/>
  <c r="T15" i="9"/>
  <c r="U15" i="9"/>
  <c r="T16" i="9"/>
  <c r="U16" i="9"/>
  <c r="T17" i="9"/>
  <c r="U17" i="9"/>
  <c r="T18" i="9"/>
  <c r="U18" i="9"/>
  <c r="T19" i="9"/>
  <c r="U19" i="9"/>
  <c r="T20" i="9"/>
  <c r="U20" i="9"/>
  <c r="T21" i="9"/>
  <c r="U21" i="9"/>
  <c r="T22" i="9"/>
  <c r="U22" i="9"/>
  <c r="T23" i="9"/>
  <c r="U23" i="9"/>
  <c r="T24" i="9"/>
  <c r="U24" i="9"/>
  <c r="T25" i="9"/>
  <c r="U25" i="9"/>
  <c r="T26" i="9"/>
  <c r="U26" i="9"/>
  <c r="T27" i="9"/>
  <c r="U27" i="9"/>
  <c r="T28" i="9"/>
  <c r="U28" i="9"/>
  <c r="T29" i="9"/>
  <c r="U29" i="9"/>
  <c r="T30" i="9"/>
  <c r="U30" i="9"/>
  <c r="T31" i="9"/>
  <c r="U31" i="9"/>
  <c r="T32" i="9"/>
  <c r="U32" i="9"/>
  <c r="T33" i="9"/>
  <c r="U33" i="9"/>
  <c r="T34" i="9"/>
  <c r="U34" i="9"/>
  <c r="T35" i="9"/>
  <c r="U35" i="9"/>
  <c r="T36" i="9"/>
  <c r="U36" i="9"/>
  <c r="T37" i="9"/>
  <c r="U37" i="9"/>
  <c r="T38" i="9"/>
  <c r="U38" i="9"/>
  <c r="T39" i="9"/>
  <c r="U39" i="9"/>
  <c r="T40" i="9"/>
  <c r="U40" i="9"/>
  <c r="T41" i="9"/>
  <c r="U41" i="9"/>
  <c r="T42" i="9"/>
  <c r="U42" i="9"/>
  <c r="T43" i="9"/>
  <c r="U43" i="9"/>
  <c r="T44" i="9"/>
  <c r="U44" i="9"/>
  <c r="T45" i="9"/>
  <c r="U45" i="9"/>
  <c r="T46" i="9"/>
  <c r="U46" i="9"/>
  <c r="T47" i="9"/>
  <c r="U47" i="9"/>
  <c r="T48" i="9"/>
  <c r="U48" i="9"/>
  <c r="T49" i="9"/>
  <c r="U49" i="9"/>
  <c r="T50" i="9"/>
  <c r="U50" i="9"/>
  <c r="T51" i="9"/>
  <c r="U51" i="9"/>
  <c r="T52" i="9"/>
  <c r="U52" i="9"/>
  <c r="T53" i="9"/>
  <c r="U53" i="9"/>
  <c r="T54" i="9"/>
  <c r="U54" i="9"/>
  <c r="T55" i="9"/>
  <c r="U55" i="9"/>
  <c r="T56" i="9"/>
  <c r="U56" i="9"/>
  <c r="T57" i="9"/>
  <c r="U57" i="9"/>
  <c r="T58" i="9"/>
  <c r="U58" i="9"/>
  <c r="T59" i="9"/>
  <c r="U59" i="9"/>
  <c r="T60" i="9"/>
  <c r="U60" i="9"/>
  <c r="T61" i="9"/>
  <c r="U61" i="9"/>
  <c r="T62" i="9"/>
  <c r="U62" i="9"/>
  <c r="T63" i="9"/>
  <c r="U63" i="9"/>
  <c r="T64" i="9"/>
  <c r="U64" i="9"/>
  <c r="T65" i="9"/>
  <c r="U65" i="9"/>
  <c r="T66" i="9"/>
  <c r="U66" i="9"/>
  <c r="T67" i="9"/>
  <c r="U67" i="9"/>
  <c r="T68" i="9"/>
  <c r="U68" i="9"/>
  <c r="T69" i="9"/>
  <c r="U69" i="9"/>
  <c r="T70" i="9"/>
  <c r="U70" i="9"/>
  <c r="T71" i="9"/>
  <c r="U71" i="9"/>
  <c r="T72" i="9"/>
  <c r="U72" i="9"/>
  <c r="T73" i="9"/>
  <c r="U73" i="9"/>
  <c r="T74" i="9"/>
  <c r="U74" i="9"/>
  <c r="T75" i="9"/>
  <c r="U75" i="9"/>
  <c r="T76" i="9"/>
  <c r="U76" i="9"/>
  <c r="T77" i="9"/>
  <c r="U77" i="9"/>
  <c r="T78" i="9"/>
  <c r="U78" i="9"/>
  <c r="T79" i="9"/>
  <c r="U79" i="9"/>
  <c r="T80" i="9"/>
  <c r="U80" i="9"/>
  <c r="T81" i="9"/>
  <c r="U81" i="9"/>
  <c r="T82" i="9"/>
  <c r="U82" i="9"/>
  <c r="T83" i="9"/>
  <c r="U83" i="9"/>
  <c r="T84" i="9"/>
  <c r="U84" i="9"/>
  <c r="T85" i="9"/>
  <c r="U85" i="9"/>
  <c r="T86" i="9"/>
  <c r="U86" i="9"/>
  <c r="T87" i="9"/>
  <c r="U87" i="9"/>
  <c r="T88" i="9"/>
  <c r="U88" i="9"/>
  <c r="T89" i="9"/>
  <c r="U89" i="9"/>
  <c r="T90" i="9"/>
  <c r="U90" i="9"/>
  <c r="T91" i="9"/>
  <c r="U91" i="9"/>
  <c r="T92" i="9"/>
  <c r="U92" i="9"/>
  <c r="T93" i="9"/>
  <c r="U93" i="9"/>
  <c r="T94" i="9"/>
  <c r="U94" i="9"/>
  <c r="T95" i="9"/>
  <c r="U95" i="9"/>
  <c r="T96" i="9"/>
  <c r="U96" i="9"/>
  <c r="T97" i="9"/>
  <c r="U97" i="9"/>
  <c r="T98" i="9"/>
  <c r="U98" i="9"/>
  <c r="T99" i="9"/>
  <c r="U99" i="9"/>
  <c r="T100" i="9"/>
  <c r="U100" i="9"/>
  <c r="T101" i="9"/>
  <c r="U101" i="9"/>
  <c r="T102" i="9"/>
  <c r="U102" i="9"/>
  <c r="T103" i="9"/>
  <c r="U103" i="9"/>
  <c r="T104" i="9"/>
  <c r="U104" i="9"/>
  <c r="T105" i="9"/>
  <c r="U105" i="9"/>
  <c r="T106" i="9"/>
  <c r="U106" i="9"/>
  <c r="T107" i="9"/>
  <c r="U107" i="9"/>
  <c r="T108" i="9"/>
  <c r="U108" i="9"/>
  <c r="T109" i="9"/>
  <c r="U109" i="9"/>
  <c r="T110" i="9"/>
  <c r="U110" i="9"/>
  <c r="T111" i="9"/>
  <c r="U111" i="9"/>
  <c r="T112" i="9"/>
  <c r="U112" i="9"/>
  <c r="T113" i="9"/>
  <c r="U113" i="9"/>
  <c r="T114" i="9"/>
  <c r="U114" i="9"/>
  <c r="T115" i="9"/>
  <c r="U115" i="9"/>
  <c r="T116" i="9"/>
  <c r="U116" i="9"/>
  <c r="T117" i="9"/>
  <c r="U117" i="9"/>
  <c r="T118" i="9"/>
  <c r="U118" i="9"/>
  <c r="T119" i="9"/>
  <c r="U119" i="9"/>
  <c r="T120" i="9"/>
  <c r="U120" i="9"/>
  <c r="T121" i="9"/>
  <c r="U121" i="9"/>
  <c r="T122" i="9"/>
  <c r="U122" i="9"/>
  <c r="T123" i="9"/>
  <c r="U123" i="9"/>
  <c r="T124" i="9"/>
  <c r="U124" i="9"/>
  <c r="T125" i="9"/>
  <c r="U125" i="9"/>
  <c r="T126" i="9"/>
  <c r="U126" i="9"/>
  <c r="T127" i="9"/>
  <c r="U127" i="9"/>
  <c r="T128" i="9"/>
  <c r="U128" i="9"/>
  <c r="T129" i="9"/>
  <c r="U129" i="9"/>
  <c r="T130" i="9"/>
  <c r="U130" i="9"/>
  <c r="T131" i="9"/>
  <c r="U131" i="9"/>
  <c r="T132" i="9"/>
  <c r="U132" i="9"/>
  <c r="T133" i="9"/>
  <c r="U133" i="9"/>
  <c r="T134" i="9"/>
  <c r="U134" i="9"/>
  <c r="T135" i="9"/>
  <c r="U135" i="9"/>
  <c r="T136" i="9"/>
  <c r="U136" i="9"/>
  <c r="T137" i="9"/>
  <c r="U137" i="9"/>
  <c r="T138" i="9"/>
  <c r="U138" i="9"/>
  <c r="T139" i="9"/>
  <c r="U139" i="9"/>
  <c r="T140" i="9"/>
  <c r="U140" i="9"/>
  <c r="T141" i="9"/>
  <c r="U141" i="9"/>
  <c r="T142" i="9"/>
  <c r="U142" i="9"/>
  <c r="T143" i="9"/>
  <c r="U143" i="9"/>
  <c r="T144" i="9"/>
  <c r="U144" i="9"/>
  <c r="T145" i="9"/>
  <c r="U145" i="9"/>
  <c r="T146" i="9"/>
  <c r="U146" i="9"/>
  <c r="T147" i="9"/>
  <c r="U147" i="9"/>
  <c r="T148" i="9"/>
  <c r="U148" i="9"/>
  <c r="T149" i="9"/>
  <c r="U149" i="9"/>
  <c r="T150" i="9"/>
  <c r="U150" i="9"/>
  <c r="T151" i="9"/>
  <c r="U151" i="9"/>
  <c r="T152" i="9"/>
  <c r="U152" i="9"/>
  <c r="T153" i="9"/>
  <c r="U153" i="9"/>
  <c r="T154" i="9"/>
  <c r="U154" i="9"/>
  <c r="T155" i="9"/>
  <c r="U155" i="9"/>
  <c r="T156" i="9"/>
  <c r="U156" i="9"/>
  <c r="T157" i="9"/>
  <c r="U157" i="9"/>
  <c r="T158" i="9"/>
  <c r="U158" i="9"/>
  <c r="T159" i="9"/>
  <c r="U159" i="9"/>
  <c r="T160" i="9"/>
  <c r="U160" i="9"/>
  <c r="T161" i="9"/>
  <c r="U161" i="9"/>
  <c r="T162" i="9"/>
  <c r="U162" i="9"/>
  <c r="T163" i="9"/>
  <c r="U163" i="9"/>
  <c r="T164" i="9"/>
  <c r="U164" i="9"/>
  <c r="T165" i="9"/>
  <c r="U165" i="9"/>
  <c r="T166" i="9"/>
  <c r="U166" i="9"/>
  <c r="T167" i="9"/>
  <c r="U167" i="9"/>
  <c r="T168" i="9"/>
  <c r="U168" i="9"/>
  <c r="T169" i="9"/>
  <c r="U169" i="9"/>
  <c r="U9" i="9"/>
  <c r="T9" i="9"/>
  <c r="U8" i="9"/>
  <c r="T8" i="9"/>
  <c r="L10" i="9"/>
  <c r="M10" i="9"/>
  <c r="L11" i="9"/>
  <c r="M11" i="9"/>
  <c r="L12" i="9"/>
  <c r="M12" i="9"/>
  <c r="L13" i="9"/>
  <c r="M13" i="9"/>
  <c r="L14" i="9"/>
  <c r="M14" i="9"/>
  <c r="L15" i="9"/>
  <c r="M15" i="9"/>
  <c r="L16" i="9"/>
  <c r="M16" i="9"/>
  <c r="L17" i="9"/>
  <c r="M17" i="9"/>
  <c r="L18" i="9"/>
  <c r="M18" i="9"/>
  <c r="L19" i="9"/>
  <c r="M19" i="9"/>
  <c r="L20" i="9"/>
  <c r="M20" i="9"/>
  <c r="L21" i="9"/>
  <c r="M21" i="9"/>
  <c r="L22" i="9"/>
  <c r="M22" i="9"/>
  <c r="L23" i="9"/>
  <c r="M23" i="9"/>
  <c r="L24" i="9"/>
  <c r="M24" i="9"/>
  <c r="L25" i="9"/>
  <c r="M25" i="9"/>
  <c r="L26" i="9"/>
  <c r="M26" i="9"/>
  <c r="L27" i="9"/>
  <c r="M27" i="9"/>
  <c r="L28" i="9"/>
  <c r="M28" i="9"/>
  <c r="L29" i="9"/>
  <c r="M29" i="9"/>
  <c r="L30" i="9"/>
  <c r="M30" i="9"/>
  <c r="L31" i="9"/>
  <c r="M31" i="9"/>
  <c r="L32" i="9"/>
  <c r="M32" i="9"/>
  <c r="L33" i="9"/>
  <c r="M33" i="9"/>
  <c r="L34" i="9"/>
  <c r="M34" i="9"/>
  <c r="L35" i="9"/>
  <c r="M35" i="9"/>
  <c r="L36" i="9"/>
  <c r="M36" i="9"/>
  <c r="L37" i="9"/>
  <c r="M37" i="9"/>
  <c r="L38" i="9"/>
  <c r="M38" i="9"/>
  <c r="L39" i="9"/>
  <c r="M39" i="9"/>
  <c r="L40" i="9"/>
  <c r="M40" i="9"/>
  <c r="L41" i="9"/>
  <c r="M41" i="9"/>
  <c r="L42" i="9"/>
  <c r="M42" i="9"/>
  <c r="L43" i="9"/>
  <c r="M43" i="9"/>
  <c r="L44" i="9"/>
  <c r="M44" i="9"/>
  <c r="L45" i="9"/>
  <c r="M45" i="9"/>
  <c r="L46" i="9"/>
  <c r="M46" i="9"/>
  <c r="L47" i="9"/>
  <c r="M47" i="9"/>
  <c r="L48" i="9"/>
  <c r="M48" i="9"/>
  <c r="L49" i="9"/>
  <c r="M49" i="9"/>
  <c r="L50" i="9"/>
  <c r="M50" i="9"/>
  <c r="L51" i="9"/>
  <c r="M51" i="9"/>
  <c r="L52" i="9"/>
  <c r="M52" i="9"/>
  <c r="L53" i="9"/>
  <c r="M53" i="9"/>
  <c r="L54" i="9"/>
  <c r="M54" i="9"/>
  <c r="L55" i="9"/>
  <c r="M55" i="9"/>
  <c r="L56" i="9"/>
  <c r="M56" i="9"/>
  <c r="L57" i="9"/>
  <c r="M57" i="9"/>
  <c r="L58" i="9"/>
  <c r="M58" i="9"/>
  <c r="L59" i="9"/>
  <c r="M59" i="9"/>
  <c r="L60" i="9"/>
  <c r="M60" i="9"/>
  <c r="L61" i="9"/>
  <c r="M61" i="9"/>
  <c r="L62" i="9"/>
  <c r="M62" i="9"/>
  <c r="L63" i="9"/>
  <c r="M63" i="9"/>
  <c r="L64" i="9"/>
  <c r="M64" i="9"/>
  <c r="L65" i="9"/>
  <c r="M65" i="9"/>
  <c r="L66" i="9"/>
  <c r="M66" i="9"/>
  <c r="L67" i="9"/>
  <c r="M67" i="9"/>
  <c r="L68" i="9"/>
  <c r="M68" i="9"/>
  <c r="L69" i="9"/>
  <c r="M69" i="9"/>
  <c r="L70" i="9"/>
  <c r="M70" i="9"/>
  <c r="L71" i="9"/>
  <c r="M71" i="9"/>
  <c r="L72" i="9"/>
  <c r="M72" i="9"/>
  <c r="L73" i="9"/>
  <c r="M73" i="9"/>
  <c r="L74" i="9"/>
  <c r="M74" i="9"/>
  <c r="L75" i="9"/>
  <c r="M75" i="9"/>
  <c r="L76" i="9"/>
  <c r="M76" i="9"/>
  <c r="L77" i="9"/>
  <c r="M77" i="9"/>
  <c r="L78" i="9"/>
  <c r="M78" i="9"/>
  <c r="L79" i="9"/>
  <c r="M79" i="9"/>
  <c r="L80" i="9"/>
  <c r="M80" i="9"/>
  <c r="L81" i="9"/>
  <c r="M81" i="9"/>
  <c r="L82" i="9"/>
  <c r="M82" i="9"/>
  <c r="L83" i="9"/>
  <c r="M83" i="9"/>
  <c r="L84" i="9"/>
  <c r="M84" i="9"/>
  <c r="L85" i="9"/>
  <c r="M85" i="9"/>
  <c r="L86" i="9"/>
  <c r="M86" i="9"/>
  <c r="L87" i="9"/>
  <c r="M87" i="9"/>
  <c r="L88" i="9"/>
  <c r="M88" i="9"/>
  <c r="L89" i="9"/>
  <c r="M89" i="9"/>
  <c r="L90" i="9"/>
  <c r="M90" i="9"/>
  <c r="L91" i="9"/>
  <c r="M91" i="9"/>
  <c r="L92" i="9"/>
  <c r="M92" i="9"/>
  <c r="L93" i="9"/>
  <c r="M93" i="9"/>
  <c r="L94" i="9"/>
  <c r="M94" i="9"/>
  <c r="L95" i="9"/>
  <c r="M95" i="9"/>
  <c r="L96" i="9"/>
  <c r="M96" i="9"/>
  <c r="L97" i="9"/>
  <c r="M97" i="9"/>
  <c r="L98" i="9"/>
  <c r="M98" i="9"/>
  <c r="L99" i="9"/>
  <c r="M99" i="9"/>
  <c r="L100" i="9"/>
  <c r="M100" i="9"/>
  <c r="L101" i="9"/>
  <c r="M101" i="9"/>
  <c r="L102" i="9"/>
  <c r="M102" i="9"/>
  <c r="L103" i="9"/>
  <c r="M103" i="9"/>
  <c r="L104" i="9"/>
  <c r="M104" i="9"/>
  <c r="L105" i="9"/>
  <c r="M105" i="9"/>
  <c r="L106" i="9"/>
  <c r="M106" i="9"/>
  <c r="L107" i="9"/>
  <c r="M107" i="9"/>
  <c r="L108" i="9"/>
  <c r="M108" i="9"/>
  <c r="L109" i="9"/>
  <c r="M109" i="9"/>
  <c r="L110" i="9"/>
  <c r="M110" i="9"/>
  <c r="L111" i="9"/>
  <c r="M111" i="9"/>
  <c r="L112" i="9"/>
  <c r="M112" i="9"/>
  <c r="L113" i="9"/>
  <c r="M113" i="9"/>
  <c r="L114" i="9"/>
  <c r="M114" i="9"/>
  <c r="L115" i="9"/>
  <c r="M115" i="9"/>
  <c r="L116" i="9"/>
  <c r="M116" i="9"/>
  <c r="L117" i="9"/>
  <c r="M117" i="9"/>
  <c r="L118" i="9"/>
  <c r="M118" i="9"/>
  <c r="L119" i="9"/>
  <c r="M119" i="9"/>
  <c r="L120" i="9"/>
  <c r="M120" i="9"/>
  <c r="L121" i="9"/>
  <c r="M121" i="9"/>
  <c r="L122" i="9"/>
  <c r="M122" i="9"/>
  <c r="L123" i="9"/>
  <c r="M123" i="9"/>
  <c r="L124" i="9"/>
  <c r="M124" i="9"/>
  <c r="L125" i="9"/>
  <c r="M125" i="9"/>
  <c r="L126" i="9"/>
  <c r="M126" i="9"/>
  <c r="L127" i="9"/>
  <c r="M127" i="9"/>
  <c r="L128" i="9"/>
  <c r="M128" i="9"/>
  <c r="L129" i="9"/>
  <c r="M129" i="9"/>
  <c r="L130" i="9"/>
  <c r="M130" i="9"/>
  <c r="L131" i="9"/>
  <c r="M131" i="9"/>
  <c r="L132" i="9"/>
  <c r="M132" i="9"/>
  <c r="L133" i="9"/>
  <c r="M133" i="9"/>
  <c r="L134" i="9"/>
  <c r="M134" i="9"/>
  <c r="L135" i="9"/>
  <c r="M135" i="9"/>
  <c r="L136" i="9"/>
  <c r="M136" i="9"/>
  <c r="L137" i="9"/>
  <c r="M137" i="9"/>
  <c r="L138" i="9"/>
  <c r="M138" i="9"/>
  <c r="L139" i="9"/>
  <c r="M139" i="9"/>
  <c r="L140" i="9"/>
  <c r="M140" i="9"/>
  <c r="L141" i="9"/>
  <c r="M141" i="9"/>
  <c r="L142" i="9"/>
  <c r="M142" i="9"/>
  <c r="L143" i="9"/>
  <c r="M143" i="9"/>
  <c r="L144" i="9"/>
  <c r="M144" i="9"/>
  <c r="L145" i="9"/>
  <c r="M145" i="9"/>
  <c r="L146" i="9"/>
  <c r="M146" i="9"/>
  <c r="L147" i="9"/>
  <c r="M147" i="9"/>
  <c r="L148" i="9"/>
  <c r="M148" i="9"/>
  <c r="L149" i="9"/>
  <c r="M149" i="9"/>
  <c r="L150" i="9"/>
  <c r="M150" i="9"/>
  <c r="L151" i="9"/>
  <c r="M151" i="9"/>
  <c r="L152" i="9"/>
  <c r="M152" i="9"/>
  <c r="L153" i="9"/>
  <c r="M153" i="9"/>
  <c r="L154" i="9"/>
  <c r="M154" i="9"/>
  <c r="L155" i="9"/>
  <c r="M155" i="9"/>
  <c r="L156" i="9"/>
  <c r="M156" i="9"/>
  <c r="L157" i="9"/>
  <c r="M157" i="9"/>
  <c r="L158" i="9"/>
  <c r="M158" i="9"/>
  <c r="L159" i="9"/>
  <c r="M159" i="9"/>
  <c r="L160" i="9"/>
  <c r="M160" i="9"/>
  <c r="L161" i="9"/>
  <c r="M161" i="9"/>
  <c r="L162" i="9"/>
  <c r="M162" i="9"/>
  <c r="L163" i="9"/>
  <c r="M163" i="9"/>
  <c r="L164" i="9"/>
  <c r="M164" i="9"/>
  <c r="L165" i="9"/>
  <c r="M165" i="9"/>
  <c r="L166" i="9"/>
  <c r="M166" i="9"/>
  <c r="L167" i="9"/>
  <c r="M167" i="9"/>
  <c r="L168" i="9"/>
  <c r="M168" i="9"/>
  <c r="L169" i="9"/>
  <c r="M169" i="9"/>
  <c r="M9" i="9"/>
  <c r="L9" i="9"/>
  <c r="M8" i="9"/>
  <c r="L8" i="9"/>
  <c r="T12" i="8"/>
  <c r="U12" i="8"/>
  <c r="T13" i="8"/>
  <c r="U13" i="8"/>
  <c r="T14" i="8"/>
  <c r="U14" i="8"/>
  <c r="T15" i="8"/>
  <c r="U15" i="8"/>
  <c r="T16" i="8"/>
  <c r="U16" i="8"/>
  <c r="T17" i="8"/>
  <c r="U17" i="8"/>
  <c r="T18" i="8"/>
  <c r="U18" i="8"/>
  <c r="T19" i="8"/>
  <c r="U19" i="8"/>
  <c r="T20" i="8"/>
  <c r="U20" i="8"/>
  <c r="T21" i="8"/>
  <c r="U21" i="8"/>
  <c r="T22" i="8"/>
  <c r="U22" i="8"/>
  <c r="T23" i="8"/>
  <c r="U23" i="8"/>
  <c r="T24" i="8"/>
  <c r="U24" i="8"/>
  <c r="T25" i="8"/>
  <c r="U25" i="8"/>
  <c r="T26" i="8"/>
  <c r="U26" i="8"/>
  <c r="T27" i="8"/>
  <c r="U27" i="8"/>
  <c r="T28" i="8"/>
  <c r="U28" i="8"/>
  <c r="T29" i="8"/>
  <c r="U29" i="8"/>
  <c r="T30" i="8"/>
  <c r="U30" i="8"/>
  <c r="T31" i="8"/>
  <c r="U31" i="8"/>
  <c r="T32" i="8"/>
  <c r="U32" i="8"/>
  <c r="T33" i="8"/>
  <c r="U33" i="8"/>
  <c r="T34" i="8"/>
  <c r="U34" i="8"/>
  <c r="T35" i="8"/>
  <c r="U35" i="8"/>
  <c r="T36" i="8"/>
  <c r="U36" i="8"/>
  <c r="T37" i="8"/>
  <c r="U37" i="8"/>
  <c r="T38" i="8"/>
  <c r="U38" i="8"/>
  <c r="T39" i="8"/>
  <c r="U39" i="8"/>
  <c r="T40" i="8"/>
  <c r="U40" i="8"/>
  <c r="T41" i="8"/>
  <c r="U41" i="8"/>
  <c r="T42" i="8"/>
  <c r="U42" i="8"/>
  <c r="T43" i="8"/>
  <c r="U43" i="8"/>
  <c r="T44" i="8"/>
  <c r="U44" i="8"/>
  <c r="T45" i="8"/>
  <c r="U45" i="8"/>
  <c r="T46" i="8"/>
  <c r="U46" i="8"/>
  <c r="T47" i="8"/>
  <c r="U47" i="8"/>
  <c r="T48" i="8"/>
  <c r="U48" i="8"/>
  <c r="T49" i="8"/>
  <c r="U49" i="8"/>
  <c r="T50" i="8"/>
  <c r="U50" i="8"/>
  <c r="T51" i="8"/>
  <c r="U51" i="8"/>
  <c r="T52" i="8"/>
  <c r="U52" i="8"/>
  <c r="T53" i="8"/>
  <c r="U53" i="8"/>
  <c r="T54" i="8"/>
  <c r="U54" i="8"/>
  <c r="T55" i="8"/>
  <c r="U55" i="8"/>
  <c r="T56" i="8"/>
  <c r="U56" i="8"/>
  <c r="T57" i="8"/>
  <c r="U57" i="8"/>
  <c r="T58" i="8"/>
  <c r="U58" i="8"/>
  <c r="T59" i="8"/>
  <c r="U59" i="8"/>
  <c r="T60" i="8"/>
  <c r="U60" i="8"/>
  <c r="T61" i="8"/>
  <c r="U61" i="8"/>
  <c r="T62" i="8"/>
  <c r="U62" i="8"/>
  <c r="T63" i="8"/>
  <c r="U63" i="8"/>
  <c r="T64" i="8"/>
  <c r="U64" i="8"/>
  <c r="T65" i="8"/>
  <c r="U65" i="8"/>
  <c r="T66" i="8"/>
  <c r="U66" i="8"/>
  <c r="T67" i="8"/>
  <c r="U67" i="8"/>
  <c r="T68" i="8"/>
  <c r="U68" i="8"/>
  <c r="T69" i="8"/>
  <c r="U69" i="8"/>
  <c r="T70" i="8"/>
  <c r="U70" i="8"/>
  <c r="T71" i="8"/>
  <c r="U71" i="8"/>
  <c r="T72" i="8"/>
  <c r="U72" i="8"/>
  <c r="T73" i="8"/>
  <c r="U73" i="8"/>
  <c r="T74" i="8"/>
  <c r="U74" i="8"/>
  <c r="T75" i="8"/>
  <c r="U75" i="8"/>
  <c r="T76" i="8"/>
  <c r="U76" i="8"/>
  <c r="T77" i="8"/>
  <c r="U77" i="8"/>
  <c r="T78" i="8"/>
  <c r="U78" i="8"/>
  <c r="T79" i="8"/>
  <c r="U79" i="8"/>
  <c r="T80" i="8"/>
  <c r="U80" i="8"/>
  <c r="T81" i="8"/>
  <c r="U81" i="8"/>
  <c r="T82" i="8"/>
  <c r="U82" i="8"/>
  <c r="T83" i="8"/>
  <c r="U83" i="8"/>
  <c r="T84" i="8"/>
  <c r="U84" i="8"/>
  <c r="T85" i="8"/>
  <c r="U85" i="8"/>
  <c r="T86" i="8"/>
  <c r="U86" i="8"/>
  <c r="T87" i="8"/>
  <c r="U87" i="8"/>
  <c r="T88" i="8"/>
  <c r="U88" i="8"/>
  <c r="T89" i="8"/>
  <c r="U89" i="8"/>
  <c r="T90" i="8"/>
  <c r="U90" i="8"/>
  <c r="T91" i="8"/>
  <c r="U91" i="8"/>
  <c r="T92" i="8"/>
  <c r="U92" i="8"/>
  <c r="T93" i="8"/>
  <c r="U93" i="8"/>
  <c r="T94" i="8"/>
  <c r="U94" i="8"/>
  <c r="T95" i="8"/>
  <c r="U95" i="8"/>
  <c r="T96" i="8"/>
  <c r="U96" i="8"/>
  <c r="T97" i="8"/>
  <c r="U97" i="8"/>
  <c r="T98" i="8"/>
  <c r="U98" i="8"/>
  <c r="T99" i="8"/>
  <c r="U99" i="8"/>
  <c r="T100" i="8"/>
  <c r="U100" i="8"/>
  <c r="T101" i="8"/>
  <c r="U101" i="8"/>
  <c r="T102" i="8"/>
  <c r="U102" i="8"/>
  <c r="T103" i="8"/>
  <c r="U103" i="8"/>
  <c r="T104" i="8"/>
  <c r="U104" i="8"/>
  <c r="T105" i="8"/>
  <c r="U105" i="8"/>
  <c r="T106" i="8"/>
  <c r="U106" i="8"/>
  <c r="T107" i="8"/>
  <c r="U107" i="8"/>
  <c r="T108" i="8"/>
  <c r="U108" i="8"/>
  <c r="T109" i="8"/>
  <c r="U109" i="8"/>
  <c r="T110" i="8"/>
  <c r="U110" i="8"/>
  <c r="T111" i="8"/>
  <c r="U111" i="8"/>
  <c r="T112" i="8"/>
  <c r="U112" i="8"/>
  <c r="T113" i="8"/>
  <c r="U113" i="8"/>
  <c r="T114" i="8"/>
  <c r="U114" i="8"/>
  <c r="T115" i="8"/>
  <c r="U115" i="8"/>
  <c r="T116" i="8"/>
  <c r="U116" i="8"/>
  <c r="T117" i="8"/>
  <c r="U117" i="8"/>
  <c r="T118" i="8"/>
  <c r="U118" i="8"/>
  <c r="T119" i="8"/>
  <c r="U119" i="8"/>
  <c r="T120" i="8"/>
  <c r="U120" i="8"/>
  <c r="T121" i="8"/>
  <c r="U121" i="8"/>
  <c r="T122" i="8"/>
  <c r="U122" i="8"/>
  <c r="T123" i="8"/>
  <c r="U123" i="8"/>
  <c r="T124" i="8"/>
  <c r="U124" i="8"/>
  <c r="T125" i="8"/>
  <c r="U125" i="8"/>
  <c r="T126" i="8"/>
  <c r="U126" i="8"/>
  <c r="T127" i="8"/>
  <c r="U127" i="8"/>
  <c r="T128" i="8"/>
  <c r="U128" i="8"/>
  <c r="T129" i="8"/>
  <c r="U129" i="8"/>
  <c r="T130" i="8"/>
  <c r="U130" i="8"/>
  <c r="T131" i="8"/>
  <c r="U131" i="8"/>
  <c r="T132" i="8"/>
  <c r="U132" i="8"/>
  <c r="T133" i="8"/>
  <c r="U133" i="8"/>
  <c r="T134" i="8"/>
  <c r="U134" i="8"/>
  <c r="T135" i="8"/>
  <c r="U135" i="8"/>
  <c r="T136" i="8"/>
  <c r="U136" i="8"/>
  <c r="T137" i="8"/>
  <c r="U137" i="8"/>
  <c r="T138" i="8"/>
  <c r="U138" i="8"/>
  <c r="T139" i="8"/>
  <c r="U139" i="8"/>
  <c r="T140" i="8"/>
  <c r="U140" i="8"/>
  <c r="T141" i="8"/>
  <c r="U141" i="8"/>
  <c r="T142" i="8"/>
  <c r="U142" i="8"/>
  <c r="T143" i="8"/>
  <c r="U143" i="8"/>
  <c r="T144" i="8"/>
  <c r="U144" i="8"/>
  <c r="T145" i="8"/>
  <c r="U145" i="8"/>
  <c r="T146" i="8"/>
  <c r="U146" i="8"/>
  <c r="T147" i="8"/>
  <c r="U147" i="8"/>
  <c r="T148" i="8"/>
  <c r="U148" i="8"/>
  <c r="T149" i="8"/>
  <c r="U149" i="8"/>
  <c r="T150" i="8"/>
  <c r="U150" i="8"/>
  <c r="T151" i="8"/>
  <c r="U151" i="8"/>
  <c r="T152" i="8"/>
  <c r="U152" i="8"/>
  <c r="T153" i="8"/>
  <c r="U153" i="8"/>
  <c r="T154" i="8"/>
  <c r="U154" i="8"/>
  <c r="T155" i="8"/>
  <c r="U155" i="8"/>
  <c r="T156" i="8"/>
  <c r="U156" i="8"/>
  <c r="T157" i="8"/>
  <c r="U157" i="8"/>
  <c r="T158" i="8"/>
  <c r="U158" i="8"/>
  <c r="T159" i="8"/>
  <c r="U159" i="8"/>
  <c r="T160" i="8"/>
  <c r="U160" i="8"/>
  <c r="T161" i="8"/>
  <c r="U161" i="8"/>
  <c r="T162" i="8"/>
  <c r="U162" i="8"/>
  <c r="T163" i="8"/>
  <c r="U163" i="8"/>
  <c r="T164" i="8"/>
  <c r="U164" i="8"/>
  <c r="U11" i="8"/>
  <c r="T11" i="8"/>
  <c r="U10" i="8"/>
  <c r="T10" i="8"/>
  <c r="U9" i="8"/>
  <c r="T9" i="8"/>
  <c r="U8" i="8"/>
  <c r="T8" i="8"/>
  <c r="L14" i="8"/>
  <c r="M14" i="8"/>
  <c r="L15" i="8"/>
  <c r="M15" i="8"/>
  <c r="L16" i="8"/>
  <c r="M16" i="8"/>
  <c r="L17" i="8"/>
  <c r="M17" i="8"/>
  <c r="L18" i="8"/>
  <c r="M18" i="8"/>
  <c r="L19" i="8"/>
  <c r="M19" i="8"/>
  <c r="L20" i="8"/>
  <c r="M20" i="8"/>
  <c r="L21" i="8"/>
  <c r="M21" i="8"/>
  <c r="L22" i="8"/>
  <c r="M22" i="8"/>
  <c r="L23" i="8"/>
  <c r="M23" i="8"/>
  <c r="L24" i="8"/>
  <c r="M24" i="8"/>
  <c r="L25" i="8"/>
  <c r="M25" i="8"/>
  <c r="L26" i="8"/>
  <c r="M26" i="8"/>
  <c r="L27" i="8"/>
  <c r="M27" i="8"/>
  <c r="L28" i="8"/>
  <c r="M28" i="8"/>
  <c r="L29" i="8"/>
  <c r="M29" i="8"/>
  <c r="L30" i="8"/>
  <c r="M30" i="8"/>
  <c r="L31" i="8"/>
  <c r="M31" i="8"/>
  <c r="L32" i="8"/>
  <c r="M32" i="8"/>
  <c r="L33" i="8"/>
  <c r="M33" i="8"/>
  <c r="L34" i="8"/>
  <c r="M34" i="8"/>
  <c r="L35" i="8"/>
  <c r="M35" i="8"/>
  <c r="L36" i="8"/>
  <c r="M36" i="8"/>
  <c r="L37" i="8"/>
  <c r="M37" i="8"/>
  <c r="L38" i="8"/>
  <c r="M38" i="8"/>
  <c r="L39" i="8"/>
  <c r="M39" i="8"/>
  <c r="L40" i="8"/>
  <c r="M40" i="8"/>
  <c r="L41" i="8"/>
  <c r="M41" i="8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L58" i="8"/>
  <c r="M58" i="8"/>
  <c r="L59" i="8"/>
  <c r="M59" i="8"/>
  <c r="L60" i="8"/>
  <c r="M60" i="8"/>
  <c r="L61" i="8"/>
  <c r="M61" i="8"/>
  <c r="L62" i="8"/>
  <c r="M62" i="8"/>
  <c r="L63" i="8"/>
  <c r="M63" i="8"/>
  <c r="L64" i="8"/>
  <c r="M64" i="8"/>
  <c r="L65" i="8"/>
  <c r="M65" i="8"/>
  <c r="L66" i="8"/>
  <c r="M66" i="8"/>
  <c r="L67" i="8"/>
  <c r="M67" i="8"/>
  <c r="L68" i="8"/>
  <c r="M68" i="8"/>
  <c r="L69" i="8"/>
  <c r="M69" i="8"/>
  <c r="L70" i="8"/>
  <c r="M70" i="8"/>
  <c r="L71" i="8"/>
  <c r="M71" i="8"/>
  <c r="L72" i="8"/>
  <c r="M72" i="8"/>
  <c r="L73" i="8"/>
  <c r="M73" i="8"/>
  <c r="L74" i="8"/>
  <c r="M74" i="8"/>
  <c r="L75" i="8"/>
  <c r="M75" i="8"/>
  <c r="L76" i="8"/>
  <c r="M76" i="8"/>
  <c r="L77" i="8"/>
  <c r="M77" i="8"/>
  <c r="L78" i="8"/>
  <c r="M78" i="8"/>
  <c r="L79" i="8"/>
  <c r="M79" i="8"/>
  <c r="L80" i="8"/>
  <c r="M80" i="8"/>
  <c r="L81" i="8"/>
  <c r="M81" i="8"/>
  <c r="L82" i="8"/>
  <c r="M82" i="8"/>
  <c r="L83" i="8"/>
  <c r="M83" i="8"/>
  <c r="L84" i="8"/>
  <c r="M84" i="8"/>
  <c r="L85" i="8"/>
  <c r="M85" i="8"/>
  <c r="L86" i="8"/>
  <c r="M86" i="8"/>
  <c r="L87" i="8"/>
  <c r="M87" i="8"/>
  <c r="L88" i="8"/>
  <c r="M88" i="8"/>
  <c r="L89" i="8"/>
  <c r="M89" i="8"/>
  <c r="L90" i="8"/>
  <c r="M90" i="8"/>
  <c r="L91" i="8"/>
  <c r="M91" i="8"/>
  <c r="L92" i="8"/>
  <c r="M92" i="8"/>
  <c r="L93" i="8"/>
  <c r="M93" i="8"/>
  <c r="L94" i="8"/>
  <c r="M94" i="8"/>
  <c r="L95" i="8"/>
  <c r="M95" i="8"/>
  <c r="L96" i="8"/>
  <c r="M96" i="8"/>
  <c r="L97" i="8"/>
  <c r="M97" i="8"/>
  <c r="L98" i="8"/>
  <c r="M98" i="8"/>
  <c r="L99" i="8"/>
  <c r="M99" i="8"/>
  <c r="L100" i="8"/>
  <c r="M100" i="8"/>
  <c r="L101" i="8"/>
  <c r="M101" i="8"/>
  <c r="L102" i="8"/>
  <c r="M102" i="8"/>
  <c r="L103" i="8"/>
  <c r="M103" i="8"/>
  <c r="L104" i="8"/>
  <c r="M104" i="8"/>
  <c r="L105" i="8"/>
  <c r="M105" i="8"/>
  <c r="L106" i="8"/>
  <c r="M106" i="8"/>
  <c r="L107" i="8"/>
  <c r="M107" i="8"/>
  <c r="L108" i="8"/>
  <c r="M108" i="8"/>
  <c r="L109" i="8"/>
  <c r="M109" i="8"/>
  <c r="L110" i="8"/>
  <c r="M110" i="8"/>
  <c r="L111" i="8"/>
  <c r="M111" i="8"/>
  <c r="L112" i="8"/>
  <c r="M112" i="8"/>
  <c r="L113" i="8"/>
  <c r="M113" i="8"/>
  <c r="L114" i="8"/>
  <c r="M114" i="8"/>
  <c r="L115" i="8"/>
  <c r="M115" i="8"/>
  <c r="L116" i="8"/>
  <c r="M116" i="8"/>
  <c r="L117" i="8"/>
  <c r="M117" i="8"/>
  <c r="L118" i="8"/>
  <c r="M118" i="8"/>
  <c r="L119" i="8"/>
  <c r="M119" i="8"/>
  <c r="L120" i="8"/>
  <c r="M120" i="8"/>
  <c r="L121" i="8"/>
  <c r="M121" i="8"/>
  <c r="L122" i="8"/>
  <c r="M122" i="8"/>
  <c r="L123" i="8"/>
  <c r="M123" i="8"/>
  <c r="L124" i="8"/>
  <c r="M124" i="8"/>
  <c r="L125" i="8"/>
  <c r="M125" i="8"/>
  <c r="L126" i="8"/>
  <c r="M126" i="8"/>
  <c r="L127" i="8"/>
  <c r="M127" i="8"/>
  <c r="L128" i="8"/>
  <c r="M128" i="8"/>
  <c r="L129" i="8"/>
  <c r="M129" i="8"/>
  <c r="L130" i="8"/>
  <c r="M130" i="8"/>
  <c r="L131" i="8"/>
  <c r="M131" i="8"/>
  <c r="L132" i="8"/>
  <c r="M132" i="8"/>
  <c r="L133" i="8"/>
  <c r="M133" i="8"/>
  <c r="L134" i="8"/>
  <c r="M134" i="8"/>
  <c r="L135" i="8"/>
  <c r="M135" i="8"/>
  <c r="L136" i="8"/>
  <c r="M136" i="8"/>
  <c r="L137" i="8"/>
  <c r="M137" i="8"/>
  <c r="L138" i="8"/>
  <c r="M138" i="8"/>
  <c r="L139" i="8"/>
  <c r="M139" i="8"/>
  <c r="L140" i="8"/>
  <c r="M140" i="8"/>
  <c r="L141" i="8"/>
  <c r="M141" i="8"/>
  <c r="L142" i="8"/>
  <c r="M142" i="8"/>
  <c r="L143" i="8"/>
  <c r="M143" i="8"/>
  <c r="L144" i="8"/>
  <c r="M144" i="8"/>
  <c r="L145" i="8"/>
  <c r="M145" i="8"/>
  <c r="L146" i="8"/>
  <c r="M146" i="8"/>
  <c r="L147" i="8"/>
  <c r="M147" i="8"/>
  <c r="L148" i="8"/>
  <c r="M148" i="8"/>
  <c r="L149" i="8"/>
  <c r="M149" i="8"/>
  <c r="L150" i="8"/>
  <c r="M150" i="8"/>
  <c r="L151" i="8"/>
  <c r="M151" i="8"/>
  <c r="L152" i="8"/>
  <c r="M152" i="8"/>
  <c r="L153" i="8"/>
  <c r="M153" i="8"/>
  <c r="L154" i="8"/>
  <c r="M154" i="8"/>
  <c r="L155" i="8"/>
  <c r="M155" i="8"/>
  <c r="L156" i="8"/>
  <c r="M156" i="8"/>
  <c r="L157" i="8"/>
  <c r="M157" i="8"/>
  <c r="L158" i="8"/>
  <c r="M158" i="8"/>
  <c r="L159" i="8"/>
  <c r="M159" i="8"/>
  <c r="L160" i="8"/>
  <c r="M160" i="8"/>
  <c r="L161" i="8"/>
  <c r="M161" i="8"/>
  <c r="L162" i="8"/>
  <c r="M162" i="8"/>
  <c r="L163" i="8"/>
  <c r="M163" i="8"/>
  <c r="L164" i="8"/>
  <c r="M164" i="8"/>
  <c r="M13" i="8"/>
  <c r="L13" i="8"/>
  <c r="M12" i="8"/>
  <c r="L12" i="8"/>
  <c r="M11" i="8"/>
  <c r="L11" i="8"/>
  <c r="M10" i="8"/>
  <c r="L10" i="8"/>
  <c r="M9" i="8"/>
  <c r="L9" i="8"/>
  <c r="M8" i="8"/>
  <c r="L8" i="8"/>
  <c r="U166" i="8" l="1"/>
  <c r="T166" i="8"/>
  <c r="S166" i="8"/>
  <c r="R166" i="8"/>
  <c r="Q166" i="8"/>
  <c r="P166" i="8"/>
  <c r="O166" i="8"/>
  <c r="N166" i="8"/>
  <c r="M166" i="8"/>
  <c r="L166" i="8"/>
  <c r="K166" i="8"/>
  <c r="J166" i="8"/>
  <c r="I166" i="8"/>
  <c r="H166" i="8"/>
  <c r="G166" i="8"/>
  <c r="F166" i="8"/>
  <c r="E166" i="8"/>
  <c r="D166" i="8"/>
  <c r="D171" i="9"/>
  <c r="E171" i="9"/>
  <c r="F171" i="9"/>
  <c r="G171" i="9"/>
  <c r="H171" i="9"/>
  <c r="I171" i="9"/>
  <c r="J171" i="9"/>
  <c r="K171" i="9"/>
  <c r="L171" i="9"/>
  <c r="M171" i="9"/>
  <c r="N171" i="9"/>
  <c r="O171" i="9"/>
  <c r="P171" i="9"/>
  <c r="Q171" i="9"/>
  <c r="R171" i="9"/>
  <c r="S171" i="9"/>
  <c r="T171" i="9"/>
  <c r="U171" i="9"/>
</calcChain>
</file>

<file path=xl/sharedStrings.xml><?xml version="1.0" encoding="utf-8"?>
<sst xmlns="http://schemas.openxmlformats.org/spreadsheetml/2006/main" count="720" uniqueCount="348">
  <si>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</si>
  <si>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</si>
  <si>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</si>
  <si>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</si>
  <si>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</si>
  <si>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</si>
  <si>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</si>
  <si>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</si>
  <si>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</si>
  <si>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</si>
  <si>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</si>
  <si>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</si>
  <si>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</si>
  <si>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</si>
  <si>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</si>
  <si>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</si>
  <si>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</si>
  <si>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CNPJ da Instituição</t>
  </si>
  <si>
    <t>60.701.190</t>
  </si>
  <si>
    <t>ITAÚ UNIBANCO S.A.</t>
  </si>
  <si>
    <t>61.533.584</t>
  </si>
  <si>
    <t>BANCO SOCIETE GENERALE BRASIL S.A.</t>
  </si>
  <si>
    <t>75.647.891</t>
  </si>
  <si>
    <t>BANCO CRÉDIT AGRICOLE BRASIL S.A.</t>
  </si>
  <si>
    <t>59.588.111</t>
  </si>
  <si>
    <t>BANCO VOTORANTIM S.A.</t>
  </si>
  <si>
    <t>09.274.232</t>
  </si>
  <si>
    <t>STATE STREET BRASIL S.A. - BANCO COMERCIAL</t>
  </si>
  <si>
    <t>28.195.667</t>
  </si>
  <si>
    <t>BANCO ABC BRASIL S.A.</t>
  </si>
  <si>
    <t>62.331.228</t>
  </si>
  <si>
    <t>DEUTSCHE BANK S.A. - BANCO ALEMAO</t>
  </si>
  <si>
    <t>53.518.684</t>
  </si>
  <si>
    <t>BANCO HSBC S.A.</t>
  </si>
  <si>
    <t>11.703.662</t>
  </si>
  <si>
    <t>TRAVELEX BANCO DE CÂMBIO S.A.</t>
  </si>
  <si>
    <t>31.872.495</t>
  </si>
  <si>
    <t>BANCO C6 S.A.</t>
  </si>
  <si>
    <t>01.023.570</t>
  </si>
  <si>
    <t>BANCO RABOBANK INTERNATIONAL BRASIL S.A.</t>
  </si>
  <si>
    <t>33.987.793</t>
  </si>
  <si>
    <t>BANCO DE INVESTIMENTOS CREDIT SUISSE (BRASIL) S.A.</t>
  </si>
  <si>
    <t>Obs. Os dados para o Mercado Interbancário referem-se a registros de operações de arbitragens (no País e no exterior), operações entre instituições e operações com o Banco Central do Brasil.</t>
  </si>
  <si>
    <t>90.400.888</t>
  </si>
  <si>
    <t>BANCO SANTANDER (BRASIL) S.A.</t>
  </si>
  <si>
    <t>33.479.023</t>
  </si>
  <si>
    <t>BANCO CITIBANK S.A.</t>
  </si>
  <si>
    <t>33.172.537</t>
  </si>
  <si>
    <t>BANCO J.P. MORGAN S.A.</t>
  </si>
  <si>
    <t>00.000.000</t>
  </si>
  <si>
    <t>BANCO DO BRASIL S.A.</t>
  </si>
  <si>
    <t>30.306.294</t>
  </si>
  <si>
    <t>BANCO BTG PACTUAL S.A.</t>
  </si>
  <si>
    <t>01.522.368</t>
  </si>
  <si>
    <t>BANCO BNP PARIBAS BRASIL S.A.</t>
  </si>
  <si>
    <t>60.746.948</t>
  </si>
  <si>
    <t>BANCO BRADESCO S.A.</t>
  </si>
  <si>
    <t>62.073.200</t>
  </si>
  <si>
    <t>BANK OF AMERICA MERRILL LYNCH BANCO MÚLTIPLO S.A.</t>
  </si>
  <si>
    <t>03.532.415</t>
  </si>
  <si>
    <t>BANCO ABN AMRO S.A.</t>
  </si>
  <si>
    <t>04.332.281</t>
  </si>
  <si>
    <t>GOLDMAN SACHS DO BRASIL BANCO MULTIPLO S.A.</t>
  </si>
  <si>
    <t>60.498.557</t>
  </si>
  <si>
    <t>BANCO MUFG BRASIL S.A.</t>
  </si>
  <si>
    <t>02.801.938</t>
  </si>
  <si>
    <t>BANCO MORGAN STANLEY S.A.</t>
  </si>
  <si>
    <t>33.264.668</t>
  </si>
  <si>
    <t>BANCO XP S.A.</t>
  </si>
  <si>
    <t>29.030.467</t>
  </si>
  <si>
    <t>SCOTIABANK BRASIL S.A. BANCO MÚLTIPLO</t>
  </si>
  <si>
    <t>78.632.767</t>
  </si>
  <si>
    <t>BANCO OURINVEST S.A.</t>
  </si>
  <si>
    <t>68.900.810</t>
  </si>
  <si>
    <t>BANCO RENDIMENTO S.A.</t>
  </si>
  <si>
    <t>92.702.067</t>
  </si>
  <si>
    <t>BANCO DO ESTADO DO RIO GRANDE DO SUL S.A.</t>
  </si>
  <si>
    <t>07.679.404</t>
  </si>
  <si>
    <t>BANCO TOPÁZIO S.A.</t>
  </si>
  <si>
    <t>19.307.785</t>
  </si>
  <si>
    <t>62.232.889</t>
  </si>
  <si>
    <t>BANCO DAYCOVAL S.A.</t>
  </si>
  <si>
    <t>00.038.166</t>
  </si>
  <si>
    <t>BANCO CENTRAL DO BRASIL</t>
  </si>
  <si>
    <t>60.518.222</t>
  </si>
  <si>
    <t>BANCO SUMITOMO MITSUI BRASILEIRO S.A.</t>
  </si>
  <si>
    <t>58.616.418</t>
  </si>
  <si>
    <t>BANCO FIBRA S.A.</t>
  </si>
  <si>
    <t>61.088.183</t>
  </si>
  <si>
    <t>BANCO MIZUHO DO BRASIL S.A.</t>
  </si>
  <si>
    <t>58.160.789</t>
  </si>
  <si>
    <t>BANCO SAFRA S.A.</t>
  </si>
  <si>
    <t>07.450.604</t>
  </si>
  <si>
    <t>CHINA CONSTRUCTION BANK (BRASIL) BANCO MÚLTIPLO S/A</t>
  </si>
  <si>
    <t>15.114.366</t>
  </si>
  <si>
    <t>BANCO BOCOM BBM S.A.</t>
  </si>
  <si>
    <t>34.111.187</t>
  </si>
  <si>
    <t>HAITONG BANCO DE INVESTIMENTO DO BRASIL S.A.</t>
  </si>
  <si>
    <t>36.588.217</t>
  </si>
  <si>
    <t>WISE BRASIL CORRETORA DE CÂMBIO LTDA</t>
  </si>
  <si>
    <t>33.923.798</t>
  </si>
  <si>
    <t>BANCO MASTER S/A</t>
  </si>
  <si>
    <t>07.656.500</t>
  </si>
  <si>
    <t>BANCO KDB DO BRASIL S.A.</t>
  </si>
  <si>
    <t>71.027.866</t>
  </si>
  <si>
    <t>BANCO BS2 S.A.</t>
  </si>
  <si>
    <t>00.997.185</t>
  </si>
  <si>
    <t>BANCO B3 S.A.</t>
  </si>
  <si>
    <t>03.609.817</t>
  </si>
  <si>
    <t>BANCO CARGILL S.A.</t>
  </si>
  <si>
    <t>55.230.916</t>
  </si>
  <si>
    <t>INTESA SANPAOLO BRASIL S.A. - BANCO MÚLTIPLO</t>
  </si>
  <si>
    <t>00.416.968</t>
  </si>
  <si>
    <t>BANCO INTER S.A.</t>
  </si>
  <si>
    <t>01.181.521</t>
  </si>
  <si>
    <t>BANCO COOPERATIVO SICREDI S.A.</t>
  </si>
  <si>
    <t>00.360.305</t>
  </si>
  <si>
    <t>CAIXA ECONOMICA FEDERAL</t>
  </si>
  <si>
    <t>13.059.145</t>
  </si>
  <si>
    <t>BEXS BANCO DE CÂMBIO S/A</t>
  </si>
  <si>
    <t>08.609.934</t>
  </si>
  <si>
    <t>MONEYCORP BANCO DE CÂMBIO S.A.</t>
  </si>
  <si>
    <t>73.622.748</t>
  </si>
  <si>
    <t>B&amp;T CORRETORA DE CAMBIO LTDA.</t>
  </si>
  <si>
    <t>28.811.341</t>
  </si>
  <si>
    <t>STONEX BANCO DE CÂMBIO S.A.</t>
  </si>
  <si>
    <t>92.856.905</t>
  </si>
  <si>
    <t>ADVANCED CORRETORA DE CÂMBIO LTDA</t>
  </si>
  <si>
    <t>61.024.352</t>
  </si>
  <si>
    <t>BANCO VOITER S.A.</t>
  </si>
  <si>
    <t>45.246.410</t>
  </si>
  <si>
    <t>BANCO GENIAL S.A.</t>
  </si>
  <si>
    <t>10.690.848</t>
  </si>
  <si>
    <t>BANCO DA CHINA BRASIL S.A.</t>
  </si>
  <si>
    <t>32.648.370</t>
  </si>
  <si>
    <t>FAIR CORRETORA DE CAMBIO S.A.</t>
  </si>
  <si>
    <t>60.770.336</t>
  </si>
  <si>
    <t>BANCO ALFA DE INVESTIMENTO S.A.</t>
  </si>
  <si>
    <t>30.723.886</t>
  </si>
  <si>
    <t>BANCO MODAL S.A.</t>
  </si>
  <si>
    <t>61.186.680</t>
  </si>
  <si>
    <t>BANCO BMG S.A.</t>
  </si>
  <si>
    <t>00.250.699</t>
  </si>
  <si>
    <t>AGK CORRETORA DE CAMBIO S.A.</t>
  </si>
  <si>
    <t>24.074.692</t>
  </si>
  <si>
    <t>GUITTA CORRETORA DE CAMBIO LTDA.</t>
  </si>
  <si>
    <t>02.992.317</t>
  </si>
  <si>
    <t>TREVISO CORRETORA DE CÂMBIO S.A.</t>
  </si>
  <si>
    <t>33.657.248</t>
  </si>
  <si>
    <t>BANCO NACIONAL DE DESENVOLVIMENTO ECONOMICO E SOCIAL</t>
  </si>
  <si>
    <t>62.144.175</t>
  </si>
  <si>
    <t>BANCO PINE S.A.</t>
  </si>
  <si>
    <t>13.728.156</t>
  </si>
  <si>
    <t>WESTERN UNION CORRETORA DE CÂMBIO S.A.</t>
  </si>
  <si>
    <t>04.913.129</t>
  </si>
  <si>
    <t>CONFIDENCE CORRETORA DE CÂMBIO S.A.</t>
  </si>
  <si>
    <t>16.944.141</t>
  </si>
  <si>
    <t>BROKER BRASIL CORRETORA DE CÂMBIO LTDA.</t>
  </si>
  <si>
    <t>17.354.911</t>
  </si>
  <si>
    <t>COTACAO DISTRIBUIDORA DE TITULOS E VALORES MOBILIARIOS S.A</t>
  </si>
  <si>
    <t>02.318.507</t>
  </si>
  <si>
    <t>BANCO KEB HANA DO BRASIL S.A.</t>
  </si>
  <si>
    <t>59.118.133</t>
  </si>
  <si>
    <t>BANCO LUSO BRASILEIRO S.A.</t>
  </si>
  <si>
    <t>60.889.128</t>
  </si>
  <si>
    <t>BANCO SOFISA S.A.</t>
  </si>
  <si>
    <t>15.357.060</t>
  </si>
  <si>
    <t>BANCO WOORI BANK DO BRASIL S.A.</t>
  </si>
  <si>
    <t>31.895.683</t>
  </si>
  <si>
    <t>BANCO INDUSTRIAL DO BRASIL S.A.</t>
  </si>
  <si>
    <t>33.466.988</t>
  </si>
  <si>
    <t>BANCO CAIXA GERAL - BRASIL S.A.</t>
  </si>
  <si>
    <t>00.000.208</t>
  </si>
  <si>
    <t>BRB - BANCO DE BRASILIA S.A.</t>
  </si>
  <si>
    <t>11.495.073</t>
  </si>
  <si>
    <t>OM DISTRIBUIDORA DE TÍTULOS E VALORES MOBILIÁRIOS LTDA</t>
  </si>
  <si>
    <t>76.641.497</t>
  </si>
  <si>
    <t>DOURADA CORRETORA DE CÂMBIO LTDA.</t>
  </si>
  <si>
    <t>17.453.575</t>
  </si>
  <si>
    <t>ICBC DO BRASIL BANCO MÚLTIPLO S.A.</t>
  </si>
  <si>
    <t>92.894.922</t>
  </si>
  <si>
    <t>BANCO ORIGINAL S.A.</t>
  </si>
  <si>
    <t>50.579.044</t>
  </si>
  <si>
    <t>LEVYCAM - CORRETORA DE CAMBIO E VALORES LTDA.</t>
  </si>
  <si>
    <t>36.658.769</t>
  </si>
  <si>
    <t>BANCO XCMG BRASIL S.A.</t>
  </si>
  <si>
    <t>04.062.902</t>
  </si>
  <si>
    <t>46.518.205</t>
  </si>
  <si>
    <t>JPMORGAN CHASE BANK, NATIONAL ASSOCIATION</t>
  </si>
  <si>
    <t>02.038.232</t>
  </si>
  <si>
    <t>BANCO COOPERATIVO SICOOB S.A. - BANCO SICOOB</t>
  </si>
  <si>
    <t>34.265.629</t>
  </si>
  <si>
    <t>INTERCAM CORRETORA DE CÂMBIO LTDA.</t>
  </si>
  <si>
    <t>17.184.037</t>
  </si>
  <si>
    <t>BANCO MERCANTIL DO BRASIL S.A.</t>
  </si>
  <si>
    <t>71.677.850</t>
  </si>
  <si>
    <t>06.373.777</t>
  </si>
  <si>
    <t>BOA VIAGEM SOCIEDADE CORRETORA DE CÂMBIO LTDA.</t>
  </si>
  <si>
    <t>19.086.249</t>
  </si>
  <si>
    <t>EXECUTIVE CORRETORA DE CÂMBIO LTDA.</t>
  </si>
  <si>
    <t>17.508.380</t>
  </si>
  <si>
    <t>INVEST CORRETORA DE CÂMBIO LTDA.</t>
  </si>
  <si>
    <t>40.353.377</t>
  </si>
  <si>
    <t>FOURTRADE CORRETORA DE CÂMBIO LTDA.</t>
  </si>
  <si>
    <t>74.828.799</t>
  </si>
  <si>
    <t>NOVO BANCO CONTINENTAL S.A. - BANCO MÚLTIPLO</t>
  </si>
  <si>
    <t>13.220.493</t>
  </si>
  <si>
    <t>BR PARTNERS BANCO DE INVESTIMENTO S.A.</t>
  </si>
  <si>
    <t>27.842.177</t>
  </si>
  <si>
    <t>IB CORRETORA DE CÂMBIO, TÍTULOS E VALORES MOBILIÁRIOS S.A.</t>
  </si>
  <si>
    <t>34.666.362</t>
  </si>
  <si>
    <t>MONOPÓLIO CORRETORA DE CÂMBIO LTDA.</t>
  </si>
  <si>
    <t>00.795.423</t>
  </si>
  <si>
    <t>BANCO SEMEAR S.A.</t>
  </si>
  <si>
    <t>12.392.983</t>
  </si>
  <si>
    <t>MIRAE ASSET WEALTH MANAGEMENT (BRAZIL) CORRETORA DE CÂMBIO, TÍTULOS E VALORES MOBILIÁRIOS LTDA.</t>
  </si>
  <si>
    <t>77.162.881</t>
  </si>
  <si>
    <t>DEBONI DISTRIBUIDORA DE TITULOS E VALORES MOBILIARIOS LTDA</t>
  </si>
  <si>
    <t>04.913.711</t>
  </si>
  <si>
    <t>BANCO DO ESTADO DO PARÁ S.A.</t>
  </si>
  <si>
    <t>18.287.740</t>
  </si>
  <si>
    <t>CONECTA CORRETORA DE CÂMBIO LTDA.</t>
  </si>
  <si>
    <t>14.190.547</t>
  </si>
  <si>
    <t>CAMBIONET CORRETORA DE CÂMBIO LTDA.</t>
  </si>
  <si>
    <t>40.333.582</t>
  </si>
  <si>
    <t>73.302.408</t>
  </si>
  <si>
    <t>EXIM CORRETORA DE CAMBIO LTDA</t>
  </si>
  <si>
    <t>10.853.017</t>
  </si>
  <si>
    <t>GET MONEY CORRETORA DE CÂMBIO S.A.</t>
  </si>
  <si>
    <t>07.333.726</t>
  </si>
  <si>
    <t>ONNIX CORRETORA DE CÂMBIO LTDA.</t>
  </si>
  <si>
    <t>17.904.906</t>
  </si>
  <si>
    <t>BRX CORRETORA DE CÂMBIO LTDA.</t>
  </si>
  <si>
    <t>17.772.370</t>
  </si>
  <si>
    <t>VIP'S CORRETORA DE CÂMBIO LTDA.</t>
  </si>
  <si>
    <t>07.237.373</t>
  </si>
  <si>
    <t>BANCO DO NORDESTE DO BRASIL S.A.</t>
  </si>
  <si>
    <t>04.684.647</t>
  </si>
  <si>
    <t>ARC CORRETORA DE CAMBIO, ASSOCIADOS GOUVEIA, CAMPEDELLI S.A.</t>
  </si>
  <si>
    <t>33.851.064</t>
  </si>
  <si>
    <t>DILLON S/A DISTRIBUIDORA DE TITULOS E VALORES MOBILIARIOS</t>
  </si>
  <si>
    <t>94.968.518</t>
  </si>
  <si>
    <t>06.132.348</t>
  </si>
  <si>
    <t>LABOR SOCIEDADE CORRETORA DE CÂMBIO LTDA.</t>
  </si>
  <si>
    <t>80.202.872</t>
  </si>
  <si>
    <t>CORREPARTI CORRETORA DE CAMBIO LTDA</t>
  </si>
  <si>
    <t>15.482.499</t>
  </si>
  <si>
    <t>TURCÂMBIO - CORRETORA DE CÂMBIO LTDA.</t>
  </si>
  <si>
    <t>25.280.945</t>
  </si>
  <si>
    <t>AVS CORRETORA DE CÂMBIO LTDA.</t>
  </si>
  <si>
    <t>30.183.111</t>
  </si>
  <si>
    <t>61.444.949</t>
  </si>
  <si>
    <t>61.033.106</t>
  </si>
  <si>
    <t>BANCO CREFISA S.A.</t>
  </si>
  <si>
    <t>00.806.535</t>
  </si>
  <si>
    <t>PLANNER CORRETORA DE VALORES S.A.</t>
  </si>
  <si>
    <t>17.312.083</t>
  </si>
  <si>
    <t>H H PICCHIONI S/A CORRETORA DE CAMBIO E VALORES MOBILIARIOS</t>
  </si>
  <si>
    <t>33.042.151</t>
  </si>
  <si>
    <t>BANCO DE LA NACION ARGENTINA</t>
  </si>
  <si>
    <t>71.590.442</t>
  </si>
  <si>
    <t>LASTRO RDV DISTRIBUIDORA DE TÍTULOS E VALORES MOBILIÁRIOS LTDA.</t>
  </si>
  <si>
    <t>73.279.093</t>
  </si>
  <si>
    <t>PACIFIC INVEST DISTRIBUIDORA DE TITULOS E VALORES MOBILIARIOS LTDA</t>
  </si>
  <si>
    <t>59.615.005</t>
  </si>
  <si>
    <t>PATACÃO DISTRIBUIDORA DE TÍTULOS E VALORES MOBILIÁRIOS LTDA.</t>
  </si>
  <si>
    <t>17.635.177</t>
  </si>
  <si>
    <t>CONEXION CORRETORA DE CÂMBIO LTDA.</t>
  </si>
  <si>
    <t>04.902.979</t>
  </si>
  <si>
    <t>BANCO DA AMAZONIA S.A.</t>
  </si>
  <si>
    <t>17.312.661</t>
  </si>
  <si>
    <t>AMARIL FRANKLIN CORRETORA DE TÍTULOS E VALORES LTDA</t>
  </si>
  <si>
    <t>28.762.249</t>
  </si>
  <si>
    <t>SADOC SOCIEDADE CORRETORA DE CÂMBIO LTDA.</t>
  </si>
  <si>
    <t>15.122.605</t>
  </si>
  <si>
    <t>LÚMINA CORRETORA DE CÂMBIO LTDA.</t>
  </si>
  <si>
    <t>13.673.855</t>
  </si>
  <si>
    <t>FRAM CAPITAL DISTRIBUIDORA DE TÍTULOS E VALORES MOBILIÁRIOS S.A.</t>
  </si>
  <si>
    <t>08.520.517</t>
  </si>
  <si>
    <t>SOL CORRETORA DE CÂMBIO LTDA.</t>
  </si>
  <si>
    <t>15.168.152</t>
  </si>
  <si>
    <t>CONSEGTUR CORRETORA DE CÂMBIO LTDA.</t>
  </si>
  <si>
    <t>23.010.182</t>
  </si>
  <si>
    <t>GOOD CORRETORA DE CÂMBIO LTDA</t>
  </si>
  <si>
    <t>59.285.411</t>
  </si>
  <si>
    <t>BANCO PAN S.A.</t>
  </si>
  <si>
    <t>16.927.221</t>
  </si>
  <si>
    <t>AMAZÔNIA CORRETORA DE CÂMBIO LTDA.</t>
  </si>
  <si>
    <t>21.040.668</t>
  </si>
  <si>
    <t>GLOBAL EXCHANGE DO BRASIL SOCIEDADE CORRETORA DE CÂMBIO LTDA.</t>
  </si>
  <si>
    <t>62.280.490</t>
  </si>
  <si>
    <t>DIBRAN DISTRIBUIDORA DE TÍTULOS E VALORES MOBILIÁRIOS LTDA.</t>
  </si>
  <si>
    <t>18.145.784</t>
  </si>
  <si>
    <t>NUMATUR CORRETORA DE CÂMBIO LTDA.</t>
  </si>
  <si>
    <t>16.854.999</t>
  </si>
  <si>
    <t>SINGRATUR CORRETORA DE CÂMBIO LTDA</t>
  </si>
  <si>
    <t>20.155.248</t>
  </si>
  <si>
    <t>PARMETAL DISTRIBUIDORA DE TÍTULOS E VALORES MOBILIÁRIOS LTDA</t>
  </si>
  <si>
    <t>00.460.065</t>
  </si>
  <si>
    <t>COLUNA S/A DISTRIBUIDORA DE TITULOS E VALORES MOBILIÁRIOS</t>
  </si>
  <si>
    <t>15.761.217</t>
  </si>
  <si>
    <t>CORRETORA DE CÂMBIO AÇORIANA LIMITADA.</t>
  </si>
  <si>
    <t>03.443.143</t>
  </si>
  <si>
    <t>AVIPAM CORRETORA DE CAMBIO LTDA</t>
  </si>
  <si>
    <t>15.077.393</t>
  </si>
  <si>
    <t>MEGA CORRETORA DE CÂMBIO LTDA.</t>
  </si>
  <si>
    <t>09.512.542</t>
  </si>
  <si>
    <t>CODEPE CORRETORA DE VALORES E CÂMBIO S.A.</t>
  </si>
  <si>
    <t>54.403.563</t>
  </si>
  <si>
    <t>BANCO ARBI S.A.</t>
  </si>
  <si>
    <t>33.886.862</t>
  </si>
  <si>
    <t>MASTER S/A CORRETORA DE CÂMBIO, TÍTULOS E VALORES MOBILIÁRIOS</t>
  </si>
  <si>
    <t>44.189.447</t>
  </si>
  <si>
    <t>BANCO DE LA PROVINCIA DE BUENOS AIRES</t>
  </si>
  <si>
    <t>38.486.817</t>
  </si>
  <si>
    <t>BANCO DE DESENVOLVIMENTO DE MINAS GERAIS S.A.-BDMG</t>
  </si>
  <si>
    <t>13.720.915</t>
  </si>
  <si>
    <t>BANCO WESTERN UNION DO BRASIL S.A.</t>
  </si>
  <si>
    <t>50.585.090</t>
  </si>
  <si>
    <t>BCV - BANCO DE CRÉDITO E VAREJO S.A.</t>
  </si>
  <si>
    <t>33.042.953</t>
  </si>
  <si>
    <t>CITIBANK N.A.</t>
  </si>
  <si>
    <t>EFX CORRETORA DE CÂMBIO LTDA.</t>
  </si>
  <si>
    <t>OZ CORRETORA DE CÂMBIO S.A.</t>
  </si>
  <si>
    <t>SAGITUR CORRETORA DE CÂMBIO S.A.</t>
  </si>
  <si>
    <t>28.127.603</t>
  </si>
  <si>
    <t>BANESTES S.A. BANCO DO ESTADO DO ESPIRITO SANTO</t>
  </si>
  <si>
    <t>PROSEFTUR CORRETORA DE CAMBIO S.A</t>
  </si>
  <si>
    <t>45.056.494</t>
  </si>
  <si>
    <t>MARMARIS CORRETORA DE CÂMBIO LTDA.</t>
  </si>
  <si>
    <t>Obs. Os dados para o Mercado Primário não incluem os registros de ingresso direcionado do arquivo ACAM204.</t>
  </si>
  <si>
    <t>33.775.974</t>
  </si>
  <si>
    <t>ATIVA INVESTIMENTOS S.A. CORRETORA DE TÍTULOS, CÂMBIO E VALORES</t>
  </si>
  <si>
    <t>41.560.568</t>
  </si>
  <si>
    <t>PRONANCE SOCIEDADE CORRETORA DE CÂMBIO LTDA</t>
  </si>
  <si>
    <t>04.866.275</t>
  </si>
  <si>
    <t>BANCO INBURSA S.A.</t>
  </si>
  <si>
    <t>FRENTE CORRETORA DE CÂMBIO S.A.</t>
  </si>
  <si>
    <t>BRAZA BANK S.A. BANCO DE CÂMBIO</t>
  </si>
  <si>
    <t>TROCKA CORRETORA DE CAMBIO LTDA.</t>
  </si>
  <si>
    <t>89.784.367</t>
  </si>
  <si>
    <t>EBADIVAL - E. BAGGIO DISTRIBUIDORA DE TÍTULOS E VALORES MOBILIÁRIOS LTDA.</t>
  </si>
  <si>
    <t>52.937.216</t>
  </si>
  <si>
    <t>BEXS CORRETORA DE CÂMBIO S/A</t>
  </si>
  <si>
    <t>Informações prestadas pelas Instituições no Sistema Câmbio;</t>
  </si>
  <si>
    <t>Registros de câmbio contratado - Acumulado Jan-Jun/2023</t>
  </si>
  <si>
    <t>Dados extraídos em: 13.07.2023.</t>
  </si>
  <si>
    <t>Registros de câmbio contratado em JUNHO /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</si>
</sst>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 x14ac:knownFonts="1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4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8" fillId="0" borderId="0" xfId="0" applyFont="1" applyBorder="1" applyAlignment="1" applyProtection="1">
      <alignment horizontal="left" vertical="center"/>
    </xf>
    <xf numFmtId="0" fontId="7" fillId="0" borderId="2" xfId="0" applyFont="1" applyBorder="1" applyAlignment="1" applyProtection="1">
      <alignment vertical="center"/>
    </xf>
    <xf numFmtId="0" fontId="9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7" fillId="0" borderId="0" xfId="0" applyFont="1" applyProtection="1"/>
    <xf numFmtId="0" fontId="7" fillId="0" borderId="0" xfId="0" applyFont="1" applyBorder="1" applyProtection="1"/>
    <xf numFmtId="166" fontId="0" fillId="0" borderId="0" xfId="1" applyNumberFormat="1" applyFont="1"/>
    <xf numFmtId="49" fontId="6" fillId="0" borderId="0" xfId="0" applyNumberFormat="1" applyFont="1" applyAlignment="1" applyProtection="1">
      <alignment horizontal="center"/>
    </xf>
    <xf numFmtId="49" fontId="7" fillId="0" borderId="0" xfId="0" applyNumberFormat="1" applyFont="1" applyAlignment="1" applyProtection="1">
      <alignment horizontal="center"/>
    </xf>
    <xf numFmtId="4" fontId="0" fillId="0" borderId="0" xfId="0" applyNumberFormat="1"/>
    <xf numFmtId="0" fontId="6" fillId="0" borderId="1" xfId="0" applyFont="1" applyFill="1" applyBorder="1" applyAlignment="1" applyProtection="1">
      <alignment horizontal="center" vertical="center"/>
    </xf>
    <xf numFmtId="166" fontId="7" fillId="0" borderId="0" xfId="1" applyNumberFormat="1" applyFont="1" applyAlignment="1" applyProtection="1">
      <alignment horizontal="center"/>
    </xf>
    <xf numFmtId="0" fontId="9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9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6" fontId="10" fillId="3" borderId="5" xfId="1" applyNumberFormat="1" applyFont="1" applyFill="1" applyBorder="1" applyAlignment="1" applyProtection="1">
      <alignment horizontal="center" vertical="center"/>
    </xf>
    <xf numFmtId="166" fontId="6" fillId="4" borderId="3" xfId="1" applyNumberFormat="1" applyFont="1" applyFill="1" applyBorder="1" applyAlignment="1" applyProtection="1">
      <alignment horizontal="right" vertical="center"/>
    </xf>
    <xf numFmtId="166" fontId="6" fillId="3" borderId="1" xfId="1" applyNumberFormat="1" applyFont="1" applyFill="1" applyBorder="1" applyAlignment="1" applyProtection="1">
      <alignment horizontal="right" vertical="center"/>
    </xf>
    <xf numFmtId="166" fontId="6" fillId="0" borderId="1" xfId="1" applyNumberFormat="1" applyFont="1" applyFill="1" applyBorder="1" applyAlignment="1" applyProtection="1">
      <alignment horizontal="right" vertical="center"/>
    </xf>
    <xf numFmtId="166" fontId="6" fillId="0" borderId="0" xfId="1" applyNumberFormat="1" applyFont="1" applyAlignment="1" applyProtection="1">
      <alignment horizontal="center"/>
    </xf>
    <xf numFmtId="166" fontId="7" fillId="0" borderId="0" xfId="1" applyNumberFormat="1" applyFont="1" applyBorder="1" applyAlignment="1" applyProtection="1">
      <alignment horizontal="center"/>
    </xf>
    <xf numFmtId="166" fontId="7" fillId="0" borderId="0" xfId="1" applyNumberFormat="1" applyFont="1" applyProtection="1"/>
    <xf numFmtId="166" fontId="9" fillId="3" borderId="6" xfId="1" applyNumberFormat="1" applyFont="1" applyFill="1" applyBorder="1" applyAlignment="1" applyProtection="1">
      <alignment horizontal="right"/>
    </xf>
    <xf numFmtId="165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165" fontId="1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49" fontId="13" fillId="0" borderId="0" xfId="0" applyNumberFormat="1" applyFont="1" applyAlignment="1" applyProtection="1">
      <alignment horizontal="left" vertical="center"/>
    </xf>
    <xf numFmtId="166" fontId="12" fillId="0" borderId="0" xfId="1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/>
    </xf>
    <xf numFmtId="165" fontId="1" fillId="2" borderId="0" xfId="0" applyNumberFormat="1" applyFont="1" applyFill="1" applyAlignment="1">
      <alignment horizontal="left"/>
    </xf>
    <xf numFmtId="166" fontId="13" fillId="0" borderId="0" xfId="1" applyNumberFormat="1" applyFont="1" applyAlignment="1" applyProtection="1">
      <alignment horizontal="left" vertical="center"/>
    </xf>
    <xf numFmtId="0" fontId="13" fillId="0" borderId="0" xfId="0" applyFont="1" applyAlignment="1" applyProtection="1">
      <alignment horizontal="left" vertical="center"/>
    </xf>
    <xf numFmtId="166" fontId="13" fillId="0" borderId="0" xfId="1" applyNumberFormat="1" applyFont="1" applyBorder="1" applyAlignment="1" applyProtection="1">
      <alignment horizontal="left" vertical="center"/>
    </xf>
    <xf numFmtId="49" fontId="13" fillId="0" borderId="0" xfId="0" applyNumberFormat="1" applyFont="1" applyBorder="1" applyAlignment="1" applyProtection="1">
      <alignment horizontal="left" vertical="center" wrapText="1"/>
    </xf>
    <xf numFmtId="0" fontId="13" fillId="0" borderId="2" xfId="0" applyFont="1" applyBorder="1" applyAlignment="1" applyProtection="1">
      <alignment horizontal="left" vertical="center" wrapText="1"/>
    </xf>
    <xf numFmtId="3" fontId="6" fillId="0" borderId="0" xfId="0" applyNumberFormat="1" applyFont="1" applyProtection="1"/>
    <xf numFmtId="165" fontId="14" fillId="2" borderId="0" xfId="0" applyNumberFormat="1" applyFont="1" applyFill="1" applyAlignment="1">
      <alignment horizontal="left"/>
    </xf>
    <xf numFmtId="0" fontId="8" fillId="3" borderId="7" xfId="0" applyFont="1" applyFill="1" applyBorder="1" applyAlignment="1" applyProtection="1">
      <alignment horizontal="center"/>
    </xf>
    <xf numFmtId="0" fontId="8" fillId="3" borderId="8" xfId="0" applyFont="1" applyFill="1" applyBorder="1" applyAlignment="1" applyProtection="1">
      <alignment horizontal="center"/>
    </xf>
    <xf numFmtId="166" fontId="10" fillId="3" borderId="9" xfId="1" applyNumberFormat="1" applyFont="1" applyFill="1" applyBorder="1" applyAlignment="1" applyProtection="1">
      <alignment horizontal="center" vertical="center"/>
    </xf>
    <xf numFmtId="166" fontId="10" fillId="3" borderId="10" xfId="1" applyNumberFormat="1" applyFont="1" applyFill="1" applyBorder="1" applyAlignment="1" applyProtection="1">
      <alignment horizontal="center" vertical="center"/>
    </xf>
    <xf numFmtId="166" fontId="10" fillId="3" borderId="9" xfId="1" applyNumberFormat="1" applyFont="1" applyFill="1" applyBorder="1" applyAlignment="1" applyProtection="1">
      <alignment horizontal="center" vertical="center" wrapText="1"/>
    </xf>
    <xf numFmtId="166" fontId="10" fillId="3" borderId="11" xfId="1" applyNumberFormat="1" applyFont="1" applyFill="1" applyBorder="1" applyAlignment="1" applyProtection="1">
      <alignment horizontal="center" vertical="center" wrapText="1"/>
    </xf>
    <xf numFmtId="165" fontId="4" fillId="3" borderId="4" xfId="0" applyNumberFormat="1" applyFont="1" applyFill="1" applyBorder="1" applyAlignment="1">
      <alignment horizontal="center" vertical="center" wrapText="1"/>
    </xf>
    <xf numFmtId="165" fontId="4" fillId="3" borderId="12" xfId="0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/>
    </xf>
    <xf numFmtId="166" fontId="3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71"/>
  <sheetViews>
    <sheetView tabSelected="1" workbookViewId="0"/>
  </sheetViews>
  <sheetFormatPr defaultColWidth="9.140625" defaultRowHeight="12.75" x14ac:dyDescent="0.2"/>
  <cols>
    <col min="1" max="1" width="4.85546875" style="7" customWidth="1"/>
    <col min="2" max="2" width="9.5703125" style="10" customWidth="1"/>
    <col min="3" max="3" width="54.42578125" style="6" customWidth="1"/>
    <col min="4" max="4" width="8.140625" style="13" customWidth="1"/>
    <col min="5" max="5" width="15" style="13" customWidth="1"/>
    <col min="6" max="6" width="9.85546875" style="13" customWidth="1"/>
    <col min="7" max="7" width="14" style="13" customWidth="1"/>
    <col min="8" max="8" width="9.85546875" style="13" customWidth="1"/>
    <col min="9" max="9" width="15" style="13" customWidth="1"/>
    <col min="10" max="10" width="9.85546875" style="13" customWidth="1"/>
    <col min="11" max="11" width="15" style="13" customWidth="1"/>
    <col min="12" max="12" width="9.85546875" style="13" customWidth="1"/>
    <col min="13" max="13" width="15.140625" style="13" bestFit="1" customWidth="1"/>
    <col min="14" max="14" width="8.140625" style="13" customWidth="1"/>
    <col min="15" max="15" width="15" style="13" customWidth="1"/>
    <col min="16" max="16" width="8.140625" style="13" customWidth="1"/>
    <col min="17" max="17" width="15" style="13" customWidth="1"/>
    <col min="18" max="18" width="9.85546875" style="13" customWidth="1"/>
    <col min="19" max="19" width="15" style="13" customWidth="1"/>
    <col min="20" max="20" width="9.85546875" style="13" bestFit="1" customWidth="1"/>
    <col min="21" max="21" width="15.140625" style="24" bestFit="1" customWidth="1"/>
    <col min="22" max="22" width="1.42578125" style="6" bestFit="1" customWidth="1"/>
    <col min="23" max="16384" width="9.140625" style="6"/>
  </cols>
  <sheetData>
    <row r="1" spans="1:22" s="35" customFormat="1" ht="15.75" customHeight="1" x14ac:dyDescent="0.25">
      <c r="A1" s="43" t="s">
        <v>1</v>
      </c>
      <c r="B1" s="31"/>
      <c r="C1" s="32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2" s="38" customFormat="1" ht="12.75" customHeight="1" x14ac:dyDescent="0.2">
      <c r="A2" s="27" t="s">
        <v>12</v>
      </c>
      <c r="B2" s="36"/>
      <c r="C2" s="32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</row>
    <row r="3" spans="1:22" s="38" customFormat="1" ht="16.5" customHeight="1" x14ac:dyDescent="0.25">
      <c r="A3" s="27" t="s">
        <v>13</v>
      </c>
      <c r="B3" s="31"/>
      <c r="C3" s="32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</row>
    <row r="4" spans="1:22" s="38" customFormat="1" x14ac:dyDescent="0.2">
      <c r="A4" s="2"/>
      <c r="B4" s="33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9"/>
    </row>
    <row r="5" spans="1:22" s="38" customFormat="1" ht="12.75" customHeight="1" thickBot="1" x14ac:dyDescent="0.25">
      <c r="A5" s="3" t="s">
        <v>347</v>
      </c>
      <c r="B5" s="40"/>
      <c r="C5" s="41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9"/>
    </row>
    <row r="6" spans="1:22" s="4" customFormat="1" ht="12" customHeight="1" thickTop="1" x14ac:dyDescent="0.2">
      <c r="A6" s="50" t="s">
        <v>5</v>
      </c>
      <c r="B6" s="50" t="s">
        <v>17</v>
      </c>
      <c r="C6" s="52" t="s">
        <v>4</v>
      </c>
      <c r="D6" s="46" t="s">
        <v>2</v>
      </c>
      <c r="E6" s="47"/>
      <c r="F6" s="46" t="s">
        <v>3</v>
      </c>
      <c r="G6" s="47"/>
      <c r="H6" s="46" t="s">
        <v>6</v>
      </c>
      <c r="I6" s="47"/>
      <c r="J6" s="46" t="s">
        <v>7</v>
      </c>
      <c r="K6" s="47"/>
      <c r="L6" s="48" t="s">
        <v>16</v>
      </c>
      <c r="M6" s="49"/>
      <c r="N6" s="46" t="s">
        <v>8</v>
      </c>
      <c r="O6" s="47"/>
      <c r="P6" s="46" t="s">
        <v>9</v>
      </c>
      <c r="Q6" s="47"/>
      <c r="R6" s="48" t="s">
        <v>15</v>
      </c>
      <c r="S6" s="49"/>
      <c r="T6" s="46" t="s">
        <v>0</v>
      </c>
      <c r="U6" s="47"/>
    </row>
    <row r="7" spans="1:22" s="4" customFormat="1" ht="12.75" customHeight="1" thickBot="1" x14ac:dyDescent="0.25">
      <c r="A7" s="51"/>
      <c r="B7" s="51"/>
      <c r="C7" s="53"/>
      <c r="D7" s="19" t="s">
        <v>14</v>
      </c>
      <c r="E7" s="19" t="s">
        <v>10</v>
      </c>
      <c r="F7" s="19" t="s">
        <v>14</v>
      </c>
      <c r="G7" s="19" t="s">
        <v>10</v>
      </c>
      <c r="H7" s="19" t="s">
        <v>14</v>
      </c>
      <c r="I7" s="19" t="s">
        <v>10</v>
      </c>
      <c r="J7" s="19" t="s">
        <v>14</v>
      </c>
      <c r="K7" s="19" t="s">
        <v>10</v>
      </c>
      <c r="L7" s="19" t="s">
        <v>14</v>
      </c>
      <c r="M7" s="19" t="s">
        <v>10</v>
      </c>
      <c r="N7" s="19" t="s">
        <v>14</v>
      </c>
      <c r="O7" s="19" t="s">
        <v>10</v>
      </c>
      <c r="P7" s="19" t="s">
        <v>14</v>
      </c>
      <c r="Q7" s="19" t="s">
        <v>10</v>
      </c>
      <c r="R7" s="19" t="s">
        <v>14</v>
      </c>
      <c r="S7" s="19" t="s">
        <v>10</v>
      </c>
      <c r="T7" s="19" t="s">
        <v>14</v>
      </c>
      <c r="U7" s="19" t="s">
        <v>10</v>
      </c>
    </row>
    <row r="8" spans="1:22" s="5" customFormat="1" ht="13.5" thickTop="1" x14ac:dyDescent="0.2">
      <c r="A8" s="17">
        <v>1</v>
      </c>
      <c r="B8" s="28" t="s">
        <v>43</v>
      </c>
      <c r="C8" s="18" t="s">
        <v>44</v>
      </c>
      <c r="D8" s="20">
        <v>2943</v>
      </c>
      <c r="E8" s="20">
        <v>3244442002</v>
      </c>
      <c r="F8" s="20">
        <v>7143</v>
      </c>
      <c r="G8" s="20">
        <v>2490097623</v>
      </c>
      <c r="H8" s="20">
        <v>26679</v>
      </c>
      <c r="I8" s="20">
        <v>7332364901</v>
      </c>
      <c r="J8" s="20">
        <v>52005</v>
      </c>
      <c r="K8" s="20">
        <v>5917491351</v>
      </c>
      <c r="L8" s="20">
        <f t="shared" ref="L8:M13" si="0">D8+F8+H8+J8</f>
        <v>88770</v>
      </c>
      <c r="M8" s="20">
        <f t="shared" si="0"/>
        <v>18984395877</v>
      </c>
      <c r="N8" s="20">
        <v>1015</v>
      </c>
      <c r="O8" s="20">
        <v>17072807883</v>
      </c>
      <c r="P8" s="20">
        <v>1092</v>
      </c>
      <c r="Q8" s="20">
        <v>18688216922</v>
      </c>
      <c r="R8" s="20">
        <v>2107</v>
      </c>
      <c r="S8" s="20">
        <v>35761024805</v>
      </c>
      <c r="T8" s="20">
        <f t="shared" ref="T8:U11" si="1">L8+R8</f>
        <v>90877</v>
      </c>
      <c r="U8" s="20">
        <f t="shared" si="1"/>
        <v>54745420682</v>
      </c>
      <c r="V8" s="11"/>
    </row>
    <row r="9" spans="1:22" s="5" customFormat="1" x14ac:dyDescent="0.2">
      <c r="A9" s="14">
        <v>2</v>
      </c>
      <c r="B9" s="29" t="s">
        <v>45</v>
      </c>
      <c r="C9" s="16" t="s">
        <v>46</v>
      </c>
      <c r="D9" s="21">
        <v>1349</v>
      </c>
      <c r="E9" s="21">
        <v>2156699973</v>
      </c>
      <c r="F9" s="21">
        <v>6794</v>
      </c>
      <c r="G9" s="21">
        <v>1623757481</v>
      </c>
      <c r="H9" s="21">
        <v>8116</v>
      </c>
      <c r="I9" s="21">
        <v>11521173496</v>
      </c>
      <c r="J9" s="21">
        <v>11536</v>
      </c>
      <c r="K9" s="21">
        <v>12381351541</v>
      </c>
      <c r="L9" s="21">
        <f t="shared" si="0"/>
        <v>27795</v>
      </c>
      <c r="M9" s="21">
        <f t="shared" si="0"/>
        <v>27682982491</v>
      </c>
      <c r="N9" s="21">
        <v>206</v>
      </c>
      <c r="O9" s="21">
        <v>4355473012</v>
      </c>
      <c r="P9" s="21">
        <v>239</v>
      </c>
      <c r="Q9" s="21">
        <v>4073009203</v>
      </c>
      <c r="R9" s="21">
        <v>445</v>
      </c>
      <c r="S9" s="21">
        <v>8428482215</v>
      </c>
      <c r="T9" s="21">
        <f t="shared" si="1"/>
        <v>28240</v>
      </c>
      <c r="U9" s="21">
        <f t="shared" si="1"/>
        <v>36111464706</v>
      </c>
      <c r="V9" s="11"/>
    </row>
    <row r="10" spans="1:22" s="5" customFormat="1" x14ac:dyDescent="0.2">
      <c r="A10" s="17">
        <v>3</v>
      </c>
      <c r="B10" s="30" t="s">
        <v>18</v>
      </c>
      <c r="C10" s="1" t="s">
        <v>19</v>
      </c>
      <c r="D10" s="22">
        <v>4819</v>
      </c>
      <c r="E10" s="22">
        <v>3910866308</v>
      </c>
      <c r="F10" s="22">
        <v>14126</v>
      </c>
      <c r="G10" s="22">
        <v>4022607615</v>
      </c>
      <c r="H10" s="22">
        <v>47833</v>
      </c>
      <c r="I10" s="22">
        <v>6298329173</v>
      </c>
      <c r="J10" s="22">
        <v>75407</v>
      </c>
      <c r="K10" s="22">
        <v>8160240539</v>
      </c>
      <c r="L10" s="20">
        <f t="shared" si="0"/>
        <v>142185</v>
      </c>
      <c r="M10" s="20">
        <f t="shared" si="0"/>
        <v>22392043635</v>
      </c>
      <c r="N10" s="22">
        <v>767</v>
      </c>
      <c r="O10" s="22">
        <v>7861825746</v>
      </c>
      <c r="P10" s="22">
        <v>713</v>
      </c>
      <c r="Q10" s="22">
        <v>5600423220</v>
      </c>
      <c r="R10" s="20">
        <v>1480</v>
      </c>
      <c r="S10" s="20">
        <v>13462248966</v>
      </c>
      <c r="T10" s="20">
        <f t="shared" si="1"/>
        <v>143665</v>
      </c>
      <c r="U10" s="20">
        <f t="shared" si="1"/>
        <v>35854292601</v>
      </c>
      <c r="V10" s="11"/>
    </row>
    <row r="11" spans="1:22" s="5" customFormat="1" x14ac:dyDescent="0.2">
      <c r="A11" s="14">
        <v>4</v>
      </c>
      <c r="B11" s="29" t="s">
        <v>47</v>
      </c>
      <c r="C11" s="16" t="s">
        <v>48</v>
      </c>
      <c r="D11" s="21">
        <v>352</v>
      </c>
      <c r="E11" s="21">
        <v>593921990</v>
      </c>
      <c r="F11" s="21">
        <v>2598</v>
      </c>
      <c r="G11" s="21">
        <v>848089835</v>
      </c>
      <c r="H11" s="21">
        <v>1956</v>
      </c>
      <c r="I11" s="21">
        <v>7420975024</v>
      </c>
      <c r="J11" s="21">
        <v>3741</v>
      </c>
      <c r="K11" s="21">
        <v>6945448806</v>
      </c>
      <c r="L11" s="21">
        <f t="shared" si="0"/>
        <v>8647</v>
      </c>
      <c r="M11" s="21">
        <f t="shared" si="0"/>
        <v>15808435655</v>
      </c>
      <c r="N11" s="21">
        <v>494</v>
      </c>
      <c r="O11" s="21">
        <v>7504127017</v>
      </c>
      <c r="P11" s="21">
        <v>555</v>
      </c>
      <c r="Q11" s="21">
        <v>7979571786</v>
      </c>
      <c r="R11" s="21">
        <v>1049</v>
      </c>
      <c r="S11" s="21">
        <v>15483698803</v>
      </c>
      <c r="T11" s="21">
        <f t="shared" si="1"/>
        <v>9696</v>
      </c>
      <c r="U11" s="21">
        <f t="shared" si="1"/>
        <v>31292134458</v>
      </c>
      <c r="V11" s="11"/>
    </row>
    <row r="12" spans="1:22" s="5" customFormat="1" x14ac:dyDescent="0.2">
      <c r="A12" s="17">
        <v>5</v>
      </c>
      <c r="B12" s="12" t="s">
        <v>20</v>
      </c>
      <c r="C12" s="1" t="s">
        <v>21</v>
      </c>
      <c r="D12" s="22">
        <v>118</v>
      </c>
      <c r="E12" s="22">
        <v>195608158</v>
      </c>
      <c r="F12" s="22">
        <v>547</v>
      </c>
      <c r="G12" s="22">
        <v>273606322</v>
      </c>
      <c r="H12" s="22">
        <v>122</v>
      </c>
      <c r="I12" s="22">
        <v>427113480</v>
      </c>
      <c r="J12" s="22">
        <v>370</v>
      </c>
      <c r="K12" s="22">
        <v>422101730</v>
      </c>
      <c r="L12" s="20">
        <f t="shared" si="0"/>
        <v>1157</v>
      </c>
      <c r="M12" s="20">
        <f t="shared" si="0"/>
        <v>1318429690</v>
      </c>
      <c r="N12" s="22">
        <v>434</v>
      </c>
      <c r="O12" s="22">
        <v>11389187199</v>
      </c>
      <c r="P12" s="22">
        <v>470</v>
      </c>
      <c r="Q12" s="22">
        <v>11054185340</v>
      </c>
      <c r="R12" s="20">
        <v>904</v>
      </c>
      <c r="S12" s="20">
        <v>22443372539</v>
      </c>
      <c r="T12" s="20">
        <f t="shared" ref="T12:T75" si="2">L12+R12</f>
        <v>2061</v>
      </c>
      <c r="U12" s="20">
        <f t="shared" ref="U12:U75" si="3">M12+S12</f>
        <v>23761802229</v>
      </c>
      <c r="V12" s="11"/>
    </row>
    <row r="13" spans="1:22" s="5" customFormat="1" x14ac:dyDescent="0.2">
      <c r="A13" s="14">
        <v>6</v>
      </c>
      <c r="B13" s="15" t="s">
        <v>49</v>
      </c>
      <c r="C13" s="16" t="s">
        <v>50</v>
      </c>
      <c r="D13" s="21">
        <v>8477</v>
      </c>
      <c r="E13" s="21">
        <v>5534855006</v>
      </c>
      <c r="F13" s="21">
        <v>20296</v>
      </c>
      <c r="G13" s="21">
        <v>2773345962</v>
      </c>
      <c r="H13" s="21">
        <v>41570</v>
      </c>
      <c r="I13" s="21">
        <v>1281073308</v>
      </c>
      <c r="J13" s="21">
        <v>67798</v>
      </c>
      <c r="K13" s="21">
        <v>2699045297</v>
      </c>
      <c r="L13" s="21">
        <f t="shared" si="0"/>
        <v>138141</v>
      </c>
      <c r="M13" s="21">
        <f t="shared" si="0"/>
        <v>12288319573</v>
      </c>
      <c r="N13" s="21">
        <v>417</v>
      </c>
      <c r="O13" s="21">
        <v>4276598876</v>
      </c>
      <c r="P13" s="21">
        <v>407</v>
      </c>
      <c r="Q13" s="21">
        <v>2866945933</v>
      </c>
      <c r="R13" s="21">
        <v>824</v>
      </c>
      <c r="S13" s="21">
        <v>7143544809</v>
      </c>
      <c r="T13" s="21">
        <f t="shared" si="2"/>
        <v>138965</v>
      </c>
      <c r="U13" s="21">
        <f t="shared" si="3"/>
        <v>19431864382</v>
      </c>
      <c r="V13" s="11"/>
    </row>
    <row r="14" spans="1:22" s="5" customFormat="1" x14ac:dyDescent="0.2">
      <c r="A14" s="17">
        <v>7</v>
      </c>
      <c r="B14" s="30" t="s">
        <v>53</v>
      </c>
      <c r="C14" s="1" t="s">
        <v>54</v>
      </c>
      <c r="D14" s="22">
        <v>154</v>
      </c>
      <c r="E14" s="22">
        <v>580302270</v>
      </c>
      <c r="F14" s="22">
        <v>545</v>
      </c>
      <c r="G14" s="22">
        <v>222368046</v>
      </c>
      <c r="H14" s="22">
        <v>1424</v>
      </c>
      <c r="I14" s="22">
        <v>1669563939</v>
      </c>
      <c r="J14" s="22">
        <v>2943</v>
      </c>
      <c r="K14" s="22">
        <v>1734295862</v>
      </c>
      <c r="L14" s="20">
        <f t="shared" ref="L14:L77" si="4">D14+F14+H14+J14</f>
        <v>5066</v>
      </c>
      <c r="M14" s="20">
        <f t="shared" ref="M14:M77" si="5">E14+G14+I14+K14</f>
        <v>4206530117</v>
      </c>
      <c r="N14" s="22">
        <v>1085</v>
      </c>
      <c r="O14" s="22">
        <v>6287086208</v>
      </c>
      <c r="P14" s="22">
        <v>1087</v>
      </c>
      <c r="Q14" s="22">
        <v>6553336992</v>
      </c>
      <c r="R14" s="20">
        <v>2172</v>
      </c>
      <c r="S14" s="20">
        <v>12840423200</v>
      </c>
      <c r="T14" s="20">
        <f t="shared" si="2"/>
        <v>7238</v>
      </c>
      <c r="U14" s="20">
        <f t="shared" si="3"/>
        <v>17046953317</v>
      </c>
      <c r="V14" s="11"/>
    </row>
    <row r="15" spans="1:22" s="5" customFormat="1" x14ac:dyDescent="0.2">
      <c r="A15" s="14">
        <v>8</v>
      </c>
      <c r="B15" s="29" t="s">
        <v>55</v>
      </c>
      <c r="C15" s="16" t="s">
        <v>56</v>
      </c>
      <c r="D15" s="21">
        <v>2774</v>
      </c>
      <c r="E15" s="21">
        <v>2604938105</v>
      </c>
      <c r="F15" s="21">
        <v>5524</v>
      </c>
      <c r="G15" s="21">
        <v>1297421242</v>
      </c>
      <c r="H15" s="21">
        <v>23543</v>
      </c>
      <c r="I15" s="21">
        <v>2651160398</v>
      </c>
      <c r="J15" s="21">
        <v>23564</v>
      </c>
      <c r="K15" s="21">
        <v>3276058127</v>
      </c>
      <c r="L15" s="21">
        <f t="shared" si="4"/>
        <v>55405</v>
      </c>
      <c r="M15" s="21">
        <f t="shared" si="5"/>
        <v>9829577872</v>
      </c>
      <c r="N15" s="21">
        <v>518</v>
      </c>
      <c r="O15" s="21">
        <v>2741353310</v>
      </c>
      <c r="P15" s="21">
        <v>525</v>
      </c>
      <c r="Q15" s="21">
        <v>3346657195</v>
      </c>
      <c r="R15" s="21">
        <v>1043</v>
      </c>
      <c r="S15" s="21">
        <v>6088010505</v>
      </c>
      <c r="T15" s="21">
        <f t="shared" si="2"/>
        <v>56448</v>
      </c>
      <c r="U15" s="21">
        <f t="shared" si="3"/>
        <v>15917588377</v>
      </c>
      <c r="V15" s="11"/>
    </row>
    <row r="16" spans="1:22" s="5" customFormat="1" x14ac:dyDescent="0.2">
      <c r="A16" s="17">
        <v>9</v>
      </c>
      <c r="B16" s="30" t="s">
        <v>51</v>
      </c>
      <c r="C16" s="1" t="s">
        <v>52</v>
      </c>
      <c r="D16" s="22">
        <v>358</v>
      </c>
      <c r="E16" s="22">
        <v>414741925</v>
      </c>
      <c r="F16" s="22">
        <v>1054</v>
      </c>
      <c r="G16" s="22">
        <v>367974681</v>
      </c>
      <c r="H16" s="22">
        <v>2278</v>
      </c>
      <c r="I16" s="22">
        <v>1308845820</v>
      </c>
      <c r="J16" s="22">
        <v>4406</v>
      </c>
      <c r="K16" s="22">
        <v>1814545882</v>
      </c>
      <c r="L16" s="20">
        <f t="shared" si="4"/>
        <v>8096</v>
      </c>
      <c r="M16" s="20">
        <f t="shared" si="5"/>
        <v>3906108308</v>
      </c>
      <c r="N16" s="22">
        <v>215</v>
      </c>
      <c r="O16" s="22">
        <v>5769368944</v>
      </c>
      <c r="P16" s="22">
        <v>323</v>
      </c>
      <c r="Q16" s="22">
        <v>5981213468</v>
      </c>
      <c r="R16" s="20">
        <v>538</v>
      </c>
      <c r="S16" s="20">
        <v>11750582412</v>
      </c>
      <c r="T16" s="20">
        <f t="shared" si="2"/>
        <v>8634</v>
      </c>
      <c r="U16" s="20">
        <f t="shared" si="3"/>
        <v>15656690720</v>
      </c>
      <c r="V16" s="11"/>
    </row>
    <row r="17" spans="1:22" s="5" customFormat="1" x14ac:dyDescent="0.2">
      <c r="A17" s="14">
        <v>10</v>
      </c>
      <c r="B17" s="29" t="s">
        <v>57</v>
      </c>
      <c r="C17" s="16" t="s">
        <v>58</v>
      </c>
      <c r="D17" s="21">
        <v>170</v>
      </c>
      <c r="E17" s="21">
        <v>864723705</v>
      </c>
      <c r="F17" s="21">
        <v>583</v>
      </c>
      <c r="G17" s="21">
        <v>438809863</v>
      </c>
      <c r="H17" s="21">
        <v>553</v>
      </c>
      <c r="I17" s="21">
        <v>3891066436</v>
      </c>
      <c r="J17" s="21">
        <v>749</v>
      </c>
      <c r="K17" s="21">
        <v>2872923463</v>
      </c>
      <c r="L17" s="21">
        <f t="shared" si="4"/>
        <v>2055</v>
      </c>
      <c r="M17" s="21">
        <f t="shared" si="5"/>
        <v>8067523467</v>
      </c>
      <c r="N17" s="21">
        <v>193</v>
      </c>
      <c r="O17" s="21">
        <v>1109852365</v>
      </c>
      <c r="P17" s="21">
        <v>259</v>
      </c>
      <c r="Q17" s="21">
        <v>2602431857</v>
      </c>
      <c r="R17" s="21">
        <v>452</v>
      </c>
      <c r="S17" s="21">
        <v>3712284222</v>
      </c>
      <c r="T17" s="21">
        <f t="shared" si="2"/>
        <v>2507</v>
      </c>
      <c r="U17" s="21">
        <f t="shared" si="3"/>
        <v>11779807689</v>
      </c>
      <c r="V17" s="11"/>
    </row>
    <row r="18" spans="1:22" s="5" customFormat="1" x14ac:dyDescent="0.2">
      <c r="A18" s="17">
        <v>11</v>
      </c>
      <c r="B18" s="30" t="s">
        <v>61</v>
      </c>
      <c r="C18" s="1" t="s">
        <v>62</v>
      </c>
      <c r="D18" s="22">
        <v>0</v>
      </c>
      <c r="E18" s="22">
        <v>0</v>
      </c>
      <c r="F18" s="22">
        <v>0</v>
      </c>
      <c r="G18" s="22">
        <v>0</v>
      </c>
      <c r="H18" s="22">
        <v>276</v>
      </c>
      <c r="I18" s="22">
        <v>4971337088</v>
      </c>
      <c r="J18" s="22">
        <v>410</v>
      </c>
      <c r="K18" s="22">
        <v>2467680504</v>
      </c>
      <c r="L18" s="20">
        <f t="shared" si="4"/>
        <v>686</v>
      </c>
      <c r="M18" s="20">
        <f t="shared" si="5"/>
        <v>7439017592</v>
      </c>
      <c r="N18" s="22">
        <v>27</v>
      </c>
      <c r="O18" s="22">
        <v>483974399</v>
      </c>
      <c r="P18" s="22">
        <v>92</v>
      </c>
      <c r="Q18" s="22">
        <v>3538978552</v>
      </c>
      <c r="R18" s="20">
        <v>119</v>
      </c>
      <c r="S18" s="20">
        <v>4022952951</v>
      </c>
      <c r="T18" s="20">
        <f t="shared" si="2"/>
        <v>805</v>
      </c>
      <c r="U18" s="20">
        <f t="shared" si="3"/>
        <v>11461970543</v>
      </c>
      <c r="V18" s="11"/>
    </row>
    <row r="19" spans="1:22" s="5" customFormat="1" x14ac:dyDescent="0.2">
      <c r="A19" s="14">
        <v>12</v>
      </c>
      <c r="B19" s="29" t="s">
        <v>59</v>
      </c>
      <c r="C19" s="16" t="s">
        <v>60</v>
      </c>
      <c r="D19" s="21">
        <v>0</v>
      </c>
      <c r="E19" s="21">
        <v>0</v>
      </c>
      <c r="F19" s="21">
        <v>0</v>
      </c>
      <c r="G19" s="21">
        <v>0</v>
      </c>
      <c r="H19" s="21">
        <v>392</v>
      </c>
      <c r="I19" s="21">
        <v>2850565501</v>
      </c>
      <c r="J19" s="21">
        <v>425</v>
      </c>
      <c r="K19" s="21">
        <v>2877530356</v>
      </c>
      <c r="L19" s="21">
        <f t="shared" si="4"/>
        <v>817</v>
      </c>
      <c r="M19" s="21">
        <f t="shared" si="5"/>
        <v>5728095857</v>
      </c>
      <c r="N19" s="21">
        <v>32</v>
      </c>
      <c r="O19" s="21">
        <v>811685470</v>
      </c>
      <c r="P19" s="21">
        <v>24</v>
      </c>
      <c r="Q19" s="21">
        <v>783230007</v>
      </c>
      <c r="R19" s="21">
        <v>56</v>
      </c>
      <c r="S19" s="21">
        <v>1594915477</v>
      </c>
      <c r="T19" s="21">
        <f t="shared" si="2"/>
        <v>873</v>
      </c>
      <c r="U19" s="21">
        <f t="shared" si="3"/>
        <v>7323011334</v>
      </c>
      <c r="V19" s="11"/>
    </row>
    <row r="20" spans="1:22" s="5" customFormat="1" x14ac:dyDescent="0.2">
      <c r="A20" s="17">
        <v>13</v>
      </c>
      <c r="B20" s="30" t="s">
        <v>63</v>
      </c>
      <c r="C20" s="1" t="s">
        <v>64</v>
      </c>
      <c r="D20" s="22">
        <v>92</v>
      </c>
      <c r="E20" s="22">
        <v>133917356</v>
      </c>
      <c r="F20" s="22">
        <v>324</v>
      </c>
      <c r="G20" s="22">
        <v>170045324</v>
      </c>
      <c r="H20" s="22">
        <v>259</v>
      </c>
      <c r="I20" s="22">
        <v>394687954</v>
      </c>
      <c r="J20" s="22">
        <v>468</v>
      </c>
      <c r="K20" s="22">
        <v>516417553</v>
      </c>
      <c r="L20" s="20">
        <f t="shared" si="4"/>
        <v>1143</v>
      </c>
      <c r="M20" s="20">
        <f t="shared" si="5"/>
        <v>1215068187</v>
      </c>
      <c r="N20" s="22">
        <v>607</v>
      </c>
      <c r="O20" s="22">
        <v>2864568441</v>
      </c>
      <c r="P20" s="22">
        <v>585</v>
      </c>
      <c r="Q20" s="22">
        <v>2624088393</v>
      </c>
      <c r="R20" s="20">
        <v>1192</v>
      </c>
      <c r="S20" s="20">
        <v>5488656834</v>
      </c>
      <c r="T20" s="20">
        <f t="shared" si="2"/>
        <v>2335</v>
      </c>
      <c r="U20" s="20">
        <f t="shared" si="3"/>
        <v>6703725021</v>
      </c>
      <c r="V20" s="11"/>
    </row>
    <row r="21" spans="1:22" s="5" customFormat="1" x14ac:dyDescent="0.2">
      <c r="A21" s="14">
        <v>14</v>
      </c>
      <c r="B21" s="15" t="s">
        <v>30</v>
      </c>
      <c r="C21" s="16" t="s">
        <v>31</v>
      </c>
      <c r="D21" s="21">
        <v>185</v>
      </c>
      <c r="E21" s="21">
        <v>110855003</v>
      </c>
      <c r="F21" s="21">
        <v>410</v>
      </c>
      <c r="G21" s="21">
        <v>177994024</v>
      </c>
      <c r="H21" s="21">
        <v>260</v>
      </c>
      <c r="I21" s="21">
        <v>862433243</v>
      </c>
      <c r="J21" s="21">
        <v>406</v>
      </c>
      <c r="K21" s="21">
        <v>622401283</v>
      </c>
      <c r="L21" s="21">
        <f t="shared" si="4"/>
        <v>1261</v>
      </c>
      <c r="M21" s="21">
        <f t="shared" si="5"/>
        <v>1773683553</v>
      </c>
      <c r="N21" s="21">
        <v>572</v>
      </c>
      <c r="O21" s="21">
        <v>1929256950</v>
      </c>
      <c r="P21" s="21">
        <v>616</v>
      </c>
      <c r="Q21" s="21">
        <v>2461683391</v>
      </c>
      <c r="R21" s="21">
        <v>1188</v>
      </c>
      <c r="S21" s="21">
        <v>4390940341</v>
      </c>
      <c r="T21" s="21">
        <f t="shared" si="2"/>
        <v>2449</v>
      </c>
      <c r="U21" s="21">
        <f t="shared" si="3"/>
        <v>6164623894</v>
      </c>
      <c r="V21" s="11"/>
    </row>
    <row r="22" spans="1:22" s="5" customFormat="1" x14ac:dyDescent="0.2">
      <c r="A22" s="17">
        <v>15</v>
      </c>
      <c r="B22" s="30" t="s">
        <v>26</v>
      </c>
      <c r="C22" s="1" t="s">
        <v>27</v>
      </c>
      <c r="D22" s="22">
        <v>0</v>
      </c>
      <c r="E22" s="22">
        <v>0</v>
      </c>
      <c r="F22" s="22">
        <v>0</v>
      </c>
      <c r="G22" s="22">
        <v>0</v>
      </c>
      <c r="H22" s="22">
        <v>244</v>
      </c>
      <c r="I22" s="22">
        <v>1752049287</v>
      </c>
      <c r="J22" s="22">
        <v>312</v>
      </c>
      <c r="K22" s="22">
        <v>2262607844</v>
      </c>
      <c r="L22" s="20">
        <f t="shared" si="4"/>
        <v>556</v>
      </c>
      <c r="M22" s="20">
        <f t="shared" si="5"/>
        <v>4014657131</v>
      </c>
      <c r="N22" s="22">
        <v>82</v>
      </c>
      <c r="O22" s="22">
        <v>1222540020</v>
      </c>
      <c r="P22" s="22">
        <v>66</v>
      </c>
      <c r="Q22" s="22">
        <v>730880965</v>
      </c>
      <c r="R22" s="20">
        <v>148</v>
      </c>
      <c r="S22" s="20">
        <v>1953420985</v>
      </c>
      <c r="T22" s="20">
        <f t="shared" si="2"/>
        <v>704</v>
      </c>
      <c r="U22" s="20">
        <f t="shared" si="3"/>
        <v>5968078116</v>
      </c>
      <c r="V22" s="11"/>
    </row>
    <row r="23" spans="1:22" s="5" customFormat="1" x14ac:dyDescent="0.2">
      <c r="A23" s="14">
        <v>16</v>
      </c>
      <c r="B23" s="29" t="s">
        <v>32</v>
      </c>
      <c r="C23" s="16" t="s">
        <v>33</v>
      </c>
      <c r="D23" s="21">
        <v>33</v>
      </c>
      <c r="E23" s="21">
        <v>438912792</v>
      </c>
      <c r="F23" s="21">
        <v>65</v>
      </c>
      <c r="G23" s="21">
        <v>56325283</v>
      </c>
      <c r="H23" s="21">
        <v>238</v>
      </c>
      <c r="I23" s="21">
        <v>1047679558</v>
      </c>
      <c r="J23" s="21">
        <v>361</v>
      </c>
      <c r="K23" s="21">
        <v>680370065</v>
      </c>
      <c r="L23" s="21">
        <f t="shared" si="4"/>
        <v>697</v>
      </c>
      <c r="M23" s="21">
        <f t="shared" si="5"/>
        <v>2223287698</v>
      </c>
      <c r="N23" s="21">
        <v>136</v>
      </c>
      <c r="O23" s="21">
        <v>1446410493</v>
      </c>
      <c r="P23" s="21">
        <v>161</v>
      </c>
      <c r="Q23" s="21">
        <v>2259949026</v>
      </c>
      <c r="R23" s="21">
        <v>297</v>
      </c>
      <c r="S23" s="21">
        <v>3706359519</v>
      </c>
      <c r="T23" s="21">
        <f t="shared" si="2"/>
        <v>994</v>
      </c>
      <c r="U23" s="21">
        <f t="shared" si="3"/>
        <v>5929647217</v>
      </c>
      <c r="V23" s="11"/>
    </row>
    <row r="24" spans="1:22" s="5" customFormat="1" x14ac:dyDescent="0.2">
      <c r="A24" s="17">
        <v>17</v>
      </c>
      <c r="B24" s="30" t="s">
        <v>24</v>
      </c>
      <c r="C24" s="1" t="s">
        <v>25</v>
      </c>
      <c r="D24" s="22">
        <v>191</v>
      </c>
      <c r="E24" s="22">
        <v>303533872</v>
      </c>
      <c r="F24" s="22">
        <v>463</v>
      </c>
      <c r="G24" s="22">
        <v>120567989</v>
      </c>
      <c r="H24" s="22">
        <v>153</v>
      </c>
      <c r="I24" s="22">
        <v>203935369</v>
      </c>
      <c r="J24" s="22">
        <v>571</v>
      </c>
      <c r="K24" s="22">
        <v>166637579</v>
      </c>
      <c r="L24" s="20">
        <f t="shared" si="4"/>
        <v>1378</v>
      </c>
      <c r="M24" s="20">
        <f t="shared" si="5"/>
        <v>794674809</v>
      </c>
      <c r="N24" s="22">
        <v>379</v>
      </c>
      <c r="O24" s="22">
        <v>1874865641</v>
      </c>
      <c r="P24" s="22">
        <v>528</v>
      </c>
      <c r="Q24" s="22">
        <v>2194252954</v>
      </c>
      <c r="R24" s="20">
        <v>907</v>
      </c>
      <c r="S24" s="20">
        <v>4069118595</v>
      </c>
      <c r="T24" s="20">
        <f t="shared" si="2"/>
        <v>2285</v>
      </c>
      <c r="U24" s="20">
        <f t="shared" si="3"/>
        <v>4863793404</v>
      </c>
      <c r="V24" s="11"/>
    </row>
    <row r="25" spans="1:22" s="5" customFormat="1" x14ac:dyDescent="0.2">
      <c r="A25" s="14">
        <v>18</v>
      </c>
      <c r="B25" s="29" t="s">
        <v>67</v>
      </c>
      <c r="C25" s="16" t="s">
        <v>68</v>
      </c>
      <c r="D25" s="21">
        <v>297</v>
      </c>
      <c r="E25" s="21">
        <v>133084558</v>
      </c>
      <c r="F25" s="21">
        <v>2647</v>
      </c>
      <c r="G25" s="21">
        <v>533503388</v>
      </c>
      <c r="H25" s="21">
        <v>3968</v>
      </c>
      <c r="I25" s="21">
        <v>403247485</v>
      </c>
      <c r="J25" s="21">
        <v>22491</v>
      </c>
      <c r="K25" s="21">
        <v>1138120587</v>
      </c>
      <c r="L25" s="21">
        <f t="shared" si="4"/>
        <v>29403</v>
      </c>
      <c r="M25" s="21">
        <f t="shared" si="5"/>
        <v>2207956018</v>
      </c>
      <c r="N25" s="21">
        <v>142</v>
      </c>
      <c r="O25" s="21">
        <v>1763744827</v>
      </c>
      <c r="P25" s="21">
        <v>149</v>
      </c>
      <c r="Q25" s="21">
        <v>595131704</v>
      </c>
      <c r="R25" s="21">
        <v>291</v>
      </c>
      <c r="S25" s="21">
        <v>2358876531</v>
      </c>
      <c r="T25" s="21">
        <f t="shared" si="2"/>
        <v>29694</v>
      </c>
      <c r="U25" s="21">
        <f t="shared" si="3"/>
        <v>4566832549</v>
      </c>
      <c r="V25" s="11"/>
    </row>
    <row r="26" spans="1:22" s="5" customFormat="1" x14ac:dyDescent="0.2">
      <c r="A26" s="17">
        <v>19</v>
      </c>
      <c r="B26" s="30" t="s">
        <v>65</v>
      </c>
      <c r="C26" s="1" t="s">
        <v>66</v>
      </c>
      <c r="D26" s="22">
        <v>10</v>
      </c>
      <c r="E26" s="22">
        <v>51450000</v>
      </c>
      <c r="F26" s="22">
        <v>122</v>
      </c>
      <c r="G26" s="22">
        <v>61584333</v>
      </c>
      <c r="H26" s="22">
        <v>152</v>
      </c>
      <c r="I26" s="22">
        <v>1189025477</v>
      </c>
      <c r="J26" s="22">
        <v>316</v>
      </c>
      <c r="K26" s="22">
        <v>759452024</v>
      </c>
      <c r="L26" s="20">
        <f t="shared" si="4"/>
        <v>600</v>
      </c>
      <c r="M26" s="20">
        <f t="shared" si="5"/>
        <v>2061511834</v>
      </c>
      <c r="N26" s="22">
        <v>34</v>
      </c>
      <c r="O26" s="22">
        <v>1061882487</v>
      </c>
      <c r="P26" s="22">
        <v>33</v>
      </c>
      <c r="Q26" s="22">
        <v>1325443399</v>
      </c>
      <c r="R26" s="20">
        <v>67</v>
      </c>
      <c r="S26" s="20">
        <v>2387325886</v>
      </c>
      <c r="T26" s="20">
        <f t="shared" si="2"/>
        <v>667</v>
      </c>
      <c r="U26" s="20">
        <f t="shared" si="3"/>
        <v>4448837720</v>
      </c>
      <c r="V26" s="11"/>
    </row>
    <row r="27" spans="1:22" s="5" customFormat="1" x14ac:dyDescent="0.2">
      <c r="A27" s="14">
        <v>20</v>
      </c>
      <c r="B27" s="29" t="s">
        <v>22</v>
      </c>
      <c r="C27" s="16" t="s">
        <v>23</v>
      </c>
      <c r="D27" s="21">
        <v>6</v>
      </c>
      <c r="E27" s="21">
        <v>91000000</v>
      </c>
      <c r="F27" s="21">
        <v>0</v>
      </c>
      <c r="G27" s="21">
        <v>0</v>
      </c>
      <c r="H27" s="21">
        <v>24</v>
      </c>
      <c r="I27" s="21">
        <v>43568624</v>
      </c>
      <c r="J27" s="21">
        <v>45</v>
      </c>
      <c r="K27" s="21">
        <v>110405860</v>
      </c>
      <c r="L27" s="21">
        <f t="shared" si="4"/>
        <v>75</v>
      </c>
      <c r="M27" s="21">
        <f t="shared" si="5"/>
        <v>244974484</v>
      </c>
      <c r="N27" s="21">
        <v>95</v>
      </c>
      <c r="O27" s="21">
        <v>1784456350</v>
      </c>
      <c r="P27" s="21">
        <v>102</v>
      </c>
      <c r="Q27" s="21">
        <v>1821546859</v>
      </c>
      <c r="R27" s="21">
        <v>197</v>
      </c>
      <c r="S27" s="21">
        <v>3606003209</v>
      </c>
      <c r="T27" s="21">
        <f t="shared" si="2"/>
        <v>272</v>
      </c>
      <c r="U27" s="21">
        <f t="shared" si="3"/>
        <v>3850977693</v>
      </c>
      <c r="V27" s="11"/>
    </row>
    <row r="28" spans="1:22" s="5" customFormat="1" x14ac:dyDescent="0.2">
      <c r="A28" s="17">
        <v>21</v>
      </c>
      <c r="B28" s="30" t="s">
        <v>79</v>
      </c>
      <c r="C28" s="1" t="s">
        <v>338</v>
      </c>
      <c r="D28" s="22">
        <v>121</v>
      </c>
      <c r="E28" s="22">
        <v>5086901</v>
      </c>
      <c r="F28" s="22">
        <v>1096</v>
      </c>
      <c r="G28" s="22">
        <v>155635523</v>
      </c>
      <c r="H28" s="22">
        <v>381</v>
      </c>
      <c r="I28" s="22">
        <v>137158732</v>
      </c>
      <c r="J28" s="22">
        <v>9341</v>
      </c>
      <c r="K28" s="22">
        <v>176471304</v>
      </c>
      <c r="L28" s="20">
        <f t="shared" si="4"/>
        <v>10939</v>
      </c>
      <c r="M28" s="20">
        <f t="shared" si="5"/>
        <v>474352460</v>
      </c>
      <c r="N28" s="22">
        <v>442</v>
      </c>
      <c r="O28" s="22">
        <v>1619915843</v>
      </c>
      <c r="P28" s="22">
        <v>499</v>
      </c>
      <c r="Q28" s="22">
        <v>1431942762</v>
      </c>
      <c r="R28" s="20">
        <v>941</v>
      </c>
      <c r="S28" s="20">
        <v>3051858605</v>
      </c>
      <c r="T28" s="20">
        <f t="shared" si="2"/>
        <v>11880</v>
      </c>
      <c r="U28" s="20">
        <f t="shared" si="3"/>
        <v>3526211065</v>
      </c>
      <c r="V28" s="11"/>
    </row>
    <row r="29" spans="1:22" s="5" customFormat="1" x14ac:dyDescent="0.2">
      <c r="A29" s="14">
        <v>22</v>
      </c>
      <c r="B29" s="15" t="s">
        <v>38</v>
      </c>
      <c r="C29" s="16" t="s">
        <v>39</v>
      </c>
      <c r="D29" s="21">
        <v>69</v>
      </c>
      <c r="E29" s="21">
        <v>205396683</v>
      </c>
      <c r="F29" s="21">
        <v>3</v>
      </c>
      <c r="G29" s="21">
        <v>17710940</v>
      </c>
      <c r="H29" s="21">
        <v>85</v>
      </c>
      <c r="I29" s="21">
        <v>400535720</v>
      </c>
      <c r="J29" s="21">
        <v>199</v>
      </c>
      <c r="K29" s="21">
        <v>455265779</v>
      </c>
      <c r="L29" s="21">
        <f t="shared" si="4"/>
        <v>356</v>
      </c>
      <c r="M29" s="21">
        <f t="shared" si="5"/>
        <v>1078909122</v>
      </c>
      <c r="N29" s="21">
        <v>107</v>
      </c>
      <c r="O29" s="21">
        <v>1238966841</v>
      </c>
      <c r="P29" s="21">
        <v>113</v>
      </c>
      <c r="Q29" s="21">
        <v>1195614730</v>
      </c>
      <c r="R29" s="21">
        <v>220</v>
      </c>
      <c r="S29" s="21">
        <v>2434581571</v>
      </c>
      <c r="T29" s="21">
        <f t="shared" si="2"/>
        <v>576</v>
      </c>
      <c r="U29" s="21">
        <f t="shared" si="3"/>
        <v>3513490693</v>
      </c>
      <c r="V29" s="11"/>
    </row>
    <row r="30" spans="1:22" s="5" customFormat="1" x14ac:dyDescent="0.2">
      <c r="A30" s="17">
        <v>23</v>
      </c>
      <c r="B30" s="30" t="s">
        <v>77</v>
      </c>
      <c r="C30" s="1" t="s">
        <v>78</v>
      </c>
      <c r="D30" s="22">
        <v>215</v>
      </c>
      <c r="E30" s="22">
        <v>47645126</v>
      </c>
      <c r="F30" s="22">
        <v>358</v>
      </c>
      <c r="G30" s="22">
        <v>8253897</v>
      </c>
      <c r="H30" s="22">
        <v>27237</v>
      </c>
      <c r="I30" s="22">
        <v>123517362</v>
      </c>
      <c r="J30" s="22">
        <v>79914</v>
      </c>
      <c r="K30" s="22">
        <v>1418990264</v>
      </c>
      <c r="L30" s="20">
        <f t="shared" si="4"/>
        <v>107724</v>
      </c>
      <c r="M30" s="20">
        <f t="shared" si="5"/>
        <v>1598406649</v>
      </c>
      <c r="N30" s="22">
        <v>1073</v>
      </c>
      <c r="O30" s="22">
        <v>1573761359</v>
      </c>
      <c r="P30" s="22">
        <v>3844</v>
      </c>
      <c r="Q30" s="22">
        <v>323121913</v>
      </c>
      <c r="R30" s="20">
        <v>4917</v>
      </c>
      <c r="S30" s="20">
        <v>1896883272</v>
      </c>
      <c r="T30" s="20">
        <f t="shared" si="2"/>
        <v>112641</v>
      </c>
      <c r="U30" s="20">
        <f t="shared" si="3"/>
        <v>3495289921</v>
      </c>
      <c r="V30" s="11"/>
    </row>
    <row r="31" spans="1:22" s="5" customFormat="1" x14ac:dyDescent="0.2">
      <c r="A31" s="14">
        <v>24</v>
      </c>
      <c r="B31" s="29" t="s">
        <v>80</v>
      </c>
      <c r="C31" s="16" t="s">
        <v>81</v>
      </c>
      <c r="D31" s="21">
        <v>195</v>
      </c>
      <c r="E31" s="21">
        <v>64684447</v>
      </c>
      <c r="F31" s="21">
        <v>628</v>
      </c>
      <c r="G31" s="21">
        <v>132593838</v>
      </c>
      <c r="H31" s="21">
        <v>45046</v>
      </c>
      <c r="I31" s="21">
        <v>670046764</v>
      </c>
      <c r="J31" s="21">
        <v>56099</v>
      </c>
      <c r="K31" s="21">
        <v>917298417</v>
      </c>
      <c r="L31" s="21">
        <f t="shared" si="4"/>
        <v>101968</v>
      </c>
      <c r="M31" s="21">
        <f t="shared" si="5"/>
        <v>1784623466</v>
      </c>
      <c r="N31" s="21">
        <v>482</v>
      </c>
      <c r="O31" s="21">
        <v>893082866</v>
      </c>
      <c r="P31" s="21">
        <v>2055</v>
      </c>
      <c r="Q31" s="21">
        <v>643614191</v>
      </c>
      <c r="R31" s="21">
        <v>2537</v>
      </c>
      <c r="S31" s="21">
        <v>1536697057</v>
      </c>
      <c r="T31" s="21">
        <f t="shared" si="2"/>
        <v>104505</v>
      </c>
      <c r="U31" s="21">
        <f t="shared" si="3"/>
        <v>3321320523</v>
      </c>
      <c r="V31" s="11"/>
    </row>
    <row r="32" spans="1:22" s="5" customFormat="1" x14ac:dyDescent="0.2">
      <c r="A32" s="17">
        <v>25</v>
      </c>
      <c r="B32" s="30" t="s">
        <v>36</v>
      </c>
      <c r="C32" s="1" t="s">
        <v>37</v>
      </c>
      <c r="D32" s="22">
        <v>62</v>
      </c>
      <c r="E32" s="22">
        <v>153216291</v>
      </c>
      <c r="F32" s="22">
        <v>644</v>
      </c>
      <c r="G32" s="22">
        <v>117236362</v>
      </c>
      <c r="H32" s="22">
        <v>1059</v>
      </c>
      <c r="I32" s="22">
        <v>254182223</v>
      </c>
      <c r="J32" s="22">
        <v>5298</v>
      </c>
      <c r="K32" s="22">
        <v>596844125</v>
      </c>
      <c r="L32" s="20">
        <f t="shared" si="4"/>
        <v>7063</v>
      </c>
      <c r="M32" s="20">
        <f t="shared" si="5"/>
        <v>1121479001</v>
      </c>
      <c r="N32" s="22">
        <v>144</v>
      </c>
      <c r="O32" s="22">
        <v>1221495081</v>
      </c>
      <c r="P32" s="22">
        <v>195</v>
      </c>
      <c r="Q32" s="22">
        <v>950279913</v>
      </c>
      <c r="R32" s="20">
        <v>339</v>
      </c>
      <c r="S32" s="20">
        <v>2171774994</v>
      </c>
      <c r="T32" s="20">
        <f t="shared" si="2"/>
        <v>7402</v>
      </c>
      <c r="U32" s="20">
        <f t="shared" si="3"/>
        <v>3293253995</v>
      </c>
      <c r="V32" s="11"/>
    </row>
    <row r="33" spans="1:22" s="5" customFormat="1" x14ac:dyDescent="0.2">
      <c r="A33" s="14">
        <v>26</v>
      </c>
      <c r="B33" s="29" t="s">
        <v>71</v>
      </c>
      <c r="C33" s="16" t="s">
        <v>72</v>
      </c>
      <c r="D33" s="21">
        <v>614</v>
      </c>
      <c r="E33" s="21">
        <v>62380643</v>
      </c>
      <c r="F33" s="21">
        <v>2604</v>
      </c>
      <c r="G33" s="21">
        <v>134514644</v>
      </c>
      <c r="H33" s="21">
        <v>27654</v>
      </c>
      <c r="I33" s="21">
        <v>470400090</v>
      </c>
      <c r="J33" s="21">
        <v>56175</v>
      </c>
      <c r="K33" s="21">
        <v>989881905</v>
      </c>
      <c r="L33" s="21">
        <f t="shared" si="4"/>
        <v>87047</v>
      </c>
      <c r="M33" s="21">
        <f t="shared" si="5"/>
        <v>1657177282</v>
      </c>
      <c r="N33" s="21">
        <v>997</v>
      </c>
      <c r="O33" s="21">
        <v>1040053938</v>
      </c>
      <c r="P33" s="21">
        <v>14934</v>
      </c>
      <c r="Q33" s="21">
        <v>414583797</v>
      </c>
      <c r="R33" s="21">
        <v>15931</v>
      </c>
      <c r="S33" s="21">
        <v>1454637735</v>
      </c>
      <c r="T33" s="21">
        <f t="shared" si="2"/>
        <v>102978</v>
      </c>
      <c r="U33" s="21">
        <f t="shared" si="3"/>
        <v>3111815017</v>
      </c>
      <c r="V33" s="11"/>
    </row>
    <row r="34" spans="1:22" s="5" customFormat="1" x14ac:dyDescent="0.2">
      <c r="A34" s="17">
        <v>27</v>
      </c>
      <c r="B34" s="30" t="s">
        <v>92</v>
      </c>
      <c r="C34" s="1" t="s">
        <v>93</v>
      </c>
      <c r="D34" s="22">
        <v>56</v>
      </c>
      <c r="E34" s="22">
        <v>99402061</v>
      </c>
      <c r="F34" s="22">
        <v>211</v>
      </c>
      <c r="G34" s="22">
        <v>37144191</v>
      </c>
      <c r="H34" s="22">
        <v>28</v>
      </c>
      <c r="I34" s="22">
        <v>503408270</v>
      </c>
      <c r="J34" s="22">
        <v>332</v>
      </c>
      <c r="K34" s="22">
        <v>490637059</v>
      </c>
      <c r="L34" s="20">
        <f t="shared" si="4"/>
        <v>627</v>
      </c>
      <c r="M34" s="20">
        <f t="shared" si="5"/>
        <v>1130591581</v>
      </c>
      <c r="N34" s="22">
        <v>69</v>
      </c>
      <c r="O34" s="22">
        <v>837415373</v>
      </c>
      <c r="P34" s="22">
        <v>58</v>
      </c>
      <c r="Q34" s="22">
        <v>866555460</v>
      </c>
      <c r="R34" s="20">
        <v>127</v>
      </c>
      <c r="S34" s="20">
        <v>1703970833</v>
      </c>
      <c r="T34" s="20">
        <f t="shared" si="2"/>
        <v>754</v>
      </c>
      <c r="U34" s="20">
        <f t="shared" si="3"/>
        <v>2834562414</v>
      </c>
      <c r="V34" s="11"/>
    </row>
    <row r="35" spans="1:22" s="5" customFormat="1" x14ac:dyDescent="0.2">
      <c r="A35" s="14">
        <v>28</v>
      </c>
      <c r="B35" s="29" t="s">
        <v>28</v>
      </c>
      <c r="C35" s="16" t="s">
        <v>29</v>
      </c>
      <c r="D35" s="21">
        <v>83</v>
      </c>
      <c r="E35" s="21">
        <v>89311812</v>
      </c>
      <c r="F35" s="21">
        <v>359</v>
      </c>
      <c r="G35" s="21">
        <v>72811950</v>
      </c>
      <c r="H35" s="21">
        <v>167</v>
      </c>
      <c r="I35" s="21">
        <v>280058431</v>
      </c>
      <c r="J35" s="21">
        <v>500</v>
      </c>
      <c r="K35" s="21">
        <v>311346968</v>
      </c>
      <c r="L35" s="21">
        <f t="shared" si="4"/>
        <v>1109</v>
      </c>
      <c r="M35" s="21">
        <f t="shared" si="5"/>
        <v>753529161</v>
      </c>
      <c r="N35" s="21">
        <v>129</v>
      </c>
      <c r="O35" s="21">
        <v>1045594401</v>
      </c>
      <c r="P35" s="21">
        <v>212</v>
      </c>
      <c r="Q35" s="21">
        <v>648811339</v>
      </c>
      <c r="R35" s="21">
        <v>341</v>
      </c>
      <c r="S35" s="21">
        <v>1694405740</v>
      </c>
      <c r="T35" s="21">
        <f t="shared" si="2"/>
        <v>1450</v>
      </c>
      <c r="U35" s="21">
        <f t="shared" si="3"/>
        <v>2447934901</v>
      </c>
      <c r="V35" s="11"/>
    </row>
    <row r="36" spans="1:22" s="5" customFormat="1" x14ac:dyDescent="0.2">
      <c r="A36" s="17">
        <v>29</v>
      </c>
      <c r="B36" s="30" t="s">
        <v>34</v>
      </c>
      <c r="C36" s="1" t="s">
        <v>35</v>
      </c>
      <c r="D36" s="22">
        <v>160</v>
      </c>
      <c r="E36" s="22">
        <v>33178401</v>
      </c>
      <c r="F36" s="22">
        <v>421</v>
      </c>
      <c r="G36" s="22">
        <v>54984613</v>
      </c>
      <c r="H36" s="22">
        <v>4521</v>
      </c>
      <c r="I36" s="22">
        <v>401471143</v>
      </c>
      <c r="J36" s="22">
        <v>8872</v>
      </c>
      <c r="K36" s="22">
        <v>670928098</v>
      </c>
      <c r="L36" s="20">
        <f t="shared" si="4"/>
        <v>13974</v>
      </c>
      <c r="M36" s="20">
        <f t="shared" si="5"/>
        <v>1160562255</v>
      </c>
      <c r="N36" s="22">
        <v>1773</v>
      </c>
      <c r="O36" s="22">
        <v>645581681</v>
      </c>
      <c r="P36" s="22">
        <v>5936</v>
      </c>
      <c r="Q36" s="22">
        <v>367618831</v>
      </c>
      <c r="R36" s="20">
        <v>7709</v>
      </c>
      <c r="S36" s="20">
        <v>1013200512</v>
      </c>
      <c r="T36" s="20">
        <f t="shared" si="2"/>
        <v>21683</v>
      </c>
      <c r="U36" s="20">
        <f t="shared" si="3"/>
        <v>2173762767</v>
      </c>
      <c r="V36" s="11"/>
    </row>
    <row r="37" spans="1:22" s="5" customFormat="1" x14ac:dyDescent="0.2">
      <c r="A37" s="14">
        <v>30</v>
      </c>
      <c r="B37" s="29" t="s">
        <v>69</v>
      </c>
      <c r="C37" s="16" t="s">
        <v>70</v>
      </c>
      <c r="D37" s="21">
        <v>3</v>
      </c>
      <c r="E37" s="21">
        <v>42343744</v>
      </c>
      <c r="F37" s="21">
        <v>4</v>
      </c>
      <c r="G37" s="21">
        <v>31391330</v>
      </c>
      <c r="H37" s="21">
        <v>26</v>
      </c>
      <c r="I37" s="21">
        <v>160969001</v>
      </c>
      <c r="J37" s="21">
        <v>102</v>
      </c>
      <c r="K37" s="21">
        <v>60692623</v>
      </c>
      <c r="L37" s="21">
        <f t="shared" si="4"/>
        <v>135</v>
      </c>
      <c r="M37" s="21">
        <f t="shared" si="5"/>
        <v>295396698</v>
      </c>
      <c r="N37" s="21">
        <v>32</v>
      </c>
      <c r="O37" s="21">
        <v>642772700</v>
      </c>
      <c r="P37" s="21">
        <v>41</v>
      </c>
      <c r="Q37" s="21">
        <v>822774028</v>
      </c>
      <c r="R37" s="21">
        <v>73</v>
      </c>
      <c r="S37" s="21">
        <v>1465546728</v>
      </c>
      <c r="T37" s="21">
        <f t="shared" si="2"/>
        <v>208</v>
      </c>
      <c r="U37" s="21">
        <f t="shared" si="3"/>
        <v>1760943426</v>
      </c>
      <c r="V37" s="11"/>
    </row>
    <row r="38" spans="1:22" s="5" customFormat="1" x14ac:dyDescent="0.2">
      <c r="A38" s="17">
        <v>31</v>
      </c>
      <c r="B38" s="30" t="s">
        <v>88</v>
      </c>
      <c r="C38" s="1" t="s">
        <v>89</v>
      </c>
      <c r="D38" s="22">
        <v>77</v>
      </c>
      <c r="E38" s="22">
        <v>184962010</v>
      </c>
      <c r="F38" s="22">
        <v>165</v>
      </c>
      <c r="G38" s="22">
        <v>70006195</v>
      </c>
      <c r="H38" s="22">
        <v>72</v>
      </c>
      <c r="I38" s="22">
        <v>180914980</v>
      </c>
      <c r="J38" s="22">
        <v>168</v>
      </c>
      <c r="K38" s="22">
        <v>72963118</v>
      </c>
      <c r="L38" s="20">
        <f t="shared" si="4"/>
        <v>482</v>
      </c>
      <c r="M38" s="20">
        <f t="shared" si="5"/>
        <v>508846303</v>
      </c>
      <c r="N38" s="22">
        <v>84</v>
      </c>
      <c r="O38" s="22">
        <v>468719530</v>
      </c>
      <c r="P38" s="22">
        <v>108</v>
      </c>
      <c r="Q38" s="22">
        <v>693886443</v>
      </c>
      <c r="R38" s="20">
        <v>192</v>
      </c>
      <c r="S38" s="20">
        <v>1162605973</v>
      </c>
      <c r="T38" s="20">
        <f t="shared" si="2"/>
        <v>674</v>
      </c>
      <c r="U38" s="20">
        <f t="shared" si="3"/>
        <v>1671452276</v>
      </c>
      <c r="V38" s="11"/>
    </row>
    <row r="39" spans="1:22" s="5" customFormat="1" x14ac:dyDescent="0.2">
      <c r="A39" s="14">
        <v>32</v>
      </c>
      <c r="B39" s="29" t="s">
        <v>73</v>
      </c>
      <c r="C39" s="16" t="s">
        <v>74</v>
      </c>
      <c r="D39" s="21">
        <v>4</v>
      </c>
      <c r="E39" s="21">
        <v>1102219</v>
      </c>
      <c r="F39" s="21">
        <v>181</v>
      </c>
      <c r="G39" s="21">
        <v>197208334</v>
      </c>
      <c r="H39" s="21">
        <v>63898</v>
      </c>
      <c r="I39" s="21">
        <v>233841395</v>
      </c>
      <c r="J39" s="21">
        <v>3676</v>
      </c>
      <c r="K39" s="21">
        <v>105312279</v>
      </c>
      <c r="L39" s="21">
        <f t="shared" si="4"/>
        <v>67759</v>
      </c>
      <c r="M39" s="21">
        <f t="shared" si="5"/>
        <v>537464227</v>
      </c>
      <c r="N39" s="21">
        <v>1196</v>
      </c>
      <c r="O39" s="21">
        <v>552122359</v>
      </c>
      <c r="P39" s="21">
        <v>8162</v>
      </c>
      <c r="Q39" s="21">
        <v>486078062</v>
      </c>
      <c r="R39" s="21">
        <v>9358</v>
      </c>
      <c r="S39" s="21">
        <v>1038200421</v>
      </c>
      <c r="T39" s="21">
        <f t="shared" si="2"/>
        <v>77117</v>
      </c>
      <c r="U39" s="21">
        <f t="shared" si="3"/>
        <v>1575664648</v>
      </c>
      <c r="V39" s="11"/>
    </row>
    <row r="40" spans="1:22" s="5" customFormat="1" x14ac:dyDescent="0.2">
      <c r="A40" s="17">
        <v>33</v>
      </c>
      <c r="B40" s="30" t="s">
        <v>132</v>
      </c>
      <c r="C40" s="1" t="s">
        <v>133</v>
      </c>
      <c r="D40" s="22">
        <v>25</v>
      </c>
      <c r="E40" s="22">
        <v>180379807</v>
      </c>
      <c r="F40" s="22">
        <v>9</v>
      </c>
      <c r="G40" s="22">
        <v>2174288</v>
      </c>
      <c r="H40" s="22">
        <v>46</v>
      </c>
      <c r="I40" s="22">
        <v>495713067</v>
      </c>
      <c r="J40" s="22">
        <v>99</v>
      </c>
      <c r="K40" s="22">
        <v>4729698</v>
      </c>
      <c r="L40" s="20">
        <f t="shared" si="4"/>
        <v>179</v>
      </c>
      <c r="M40" s="20">
        <f t="shared" si="5"/>
        <v>682996860</v>
      </c>
      <c r="N40" s="22">
        <v>42</v>
      </c>
      <c r="O40" s="22">
        <v>17619206</v>
      </c>
      <c r="P40" s="22">
        <v>58</v>
      </c>
      <c r="Q40" s="22">
        <v>686769796</v>
      </c>
      <c r="R40" s="20">
        <v>100</v>
      </c>
      <c r="S40" s="20">
        <v>704389002</v>
      </c>
      <c r="T40" s="20">
        <f t="shared" si="2"/>
        <v>279</v>
      </c>
      <c r="U40" s="20">
        <f t="shared" si="3"/>
        <v>1387385862</v>
      </c>
      <c r="V40" s="11"/>
    </row>
    <row r="41" spans="1:22" s="5" customFormat="1" x14ac:dyDescent="0.2">
      <c r="A41" s="14">
        <v>34</v>
      </c>
      <c r="B41" s="29" t="s">
        <v>90</v>
      </c>
      <c r="C41" s="16" t="s">
        <v>91</v>
      </c>
      <c r="D41" s="21">
        <v>313</v>
      </c>
      <c r="E41" s="21">
        <v>103064606</v>
      </c>
      <c r="F41" s="21">
        <v>482</v>
      </c>
      <c r="G41" s="21">
        <v>106540691</v>
      </c>
      <c r="H41" s="21">
        <v>18139</v>
      </c>
      <c r="I41" s="21">
        <v>180258064</v>
      </c>
      <c r="J41" s="21">
        <v>20007</v>
      </c>
      <c r="K41" s="21">
        <v>266702036</v>
      </c>
      <c r="L41" s="21">
        <f t="shared" si="4"/>
        <v>38941</v>
      </c>
      <c r="M41" s="21">
        <f t="shared" si="5"/>
        <v>656565397</v>
      </c>
      <c r="N41" s="21">
        <v>360</v>
      </c>
      <c r="O41" s="21">
        <v>424772019</v>
      </c>
      <c r="P41" s="21">
        <v>351</v>
      </c>
      <c r="Q41" s="21">
        <v>251939668</v>
      </c>
      <c r="R41" s="21">
        <v>711</v>
      </c>
      <c r="S41" s="21">
        <v>676711687</v>
      </c>
      <c r="T41" s="21">
        <f t="shared" si="2"/>
        <v>39652</v>
      </c>
      <c r="U41" s="21">
        <f t="shared" si="3"/>
        <v>1333277084</v>
      </c>
      <c r="V41" s="11"/>
    </row>
    <row r="42" spans="1:22" s="5" customFormat="1" x14ac:dyDescent="0.2">
      <c r="A42" s="17">
        <v>35</v>
      </c>
      <c r="B42" s="30" t="s">
        <v>86</v>
      </c>
      <c r="C42" s="1" t="s">
        <v>87</v>
      </c>
      <c r="D42" s="22">
        <v>95</v>
      </c>
      <c r="E42" s="22">
        <v>121068922</v>
      </c>
      <c r="F42" s="22">
        <v>350</v>
      </c>
      <c r="G42" s="22">
        <v>123210100</v>
      </c>
      <c r="H42" s="22">
        <v>40</v>
      </c>
      <c r="I42" s="22">
        <v>3093829</v>
      </c>
      <c r="J42" s="22">
        <v>423</v>
      </c>
      <c r="K42" s="22">
        <v>23810533</v>
      </c>
      <c r="L42" s="20">
        <f t="shared" si="4"/>
        <v>908</v>
      </c>
      <c r="M42" s="20">
        <f t="shared" si="5"/>
        <v>271183384</v>
      </c>
      <c r="N42" s="22">
        <v>92</v>
      </c>
      <c r="O42" s="22">
        <v>526293130</v>
      </c>
      <c r="P42" s="22">
        <v>90</v>
      </c>
      <c r="Q42" s="22">
        <v>524578983</v>
      </c>
      <c r="R42" s="20">
        <v>182</v>
      </c>
      <c r="S42" s="20">
        <v>1050872113</v>
      </c>
      <c r="T42" s="20">
        <f t="shared" si="2"/>
        <v>1090</v>
      </c>
      <c r="U42" s="20">
        <f t="shared" si="3"/>
        <v>1322055497</v>
      </c>
      <c r="V42" s="11"/>
    </row>
    <row r="43" spans="1:22" s="5" customFormat="1" x14ac:dyDescent="0.2">
      <c r="A43" s="14">
        <v>36</v>
      </c>
      <c r="B43" s="29" t="s">
        <v>98</v>
      </c>
      <c r="C43" s="16" t="s">
        <v>99</v>
      </c>
      <c r="D43" s="21">
        <v>0</v>
      </c>
      <c r="E43" s="21">
        <v>0</v>
      </c>
      <c r="F43" s="21">
        <v>0</v>
      </c>
      <c r="G43" s="21">
        <v>0</v>
      </c>
      <c r="H43" s="21">
        <v>764665</v>
      </c>
      <c r="I43" s="21">
        <v>345005424</v>
      </c>
      <c r="J43" s="21">
        <v>1038917</v>
      </c>
      <c r="K43" s="21">
        <v>446910105</v>
      </c>
      <c r="L43" s="21">
        <f t="shared" si="4"/>
        <v>1803582</v>
      </c>
      <c r="M43" s="21">
        <f t="shared" si="5"/>
        <v>791915529</v>
      </c>
      <c r="N43" s="21">
        <v>970</v>
      </c>
      <c r="O43" s="21">
        <v>288163837</v>
      </c>
      <c r="P43" s="21">
        <v>957</v>
      </c>
      <c r="Q43" s="21">
        <v>186259087</v>
      </c>
      <c r="R43" s="21">
        <v>1927</v>
      </c>
      <c r="S43" s="21">
        <v>474422924</v>
      </c>
      <c r="T43" s="21">
        <f t="shared" si="2"/>
        <v>1805509</v>
      </c>
      <c r="U43" s="21">
        <f t="shared" si="3"/>
        <v>1266338453</v>
      </c>
      <c r="V43" s="11"/>
    </row>
    <row r="44" spans="1:22" s="5" customFormat="1" x14ac:dyDescent="0.2">
      <c r="A44" s="17">
        <v>37</v>
      </c>
      <c r="B44" s="30" t="s">
        <v>84</v>
      </c>
      <c r="C44" s="1" t="s">
        <v>85</v>
      </c>
      <c r="D44" s="22">
        <v>56</v>
      </c>
      <c r="E44" s="22">
        <v>147915478</v>
      </c>
      <c r="F44" s="22">
        <v>174</v>
      </c>
      <c r="G44" s="22">
        <v>87034608</v>
      </c>
      <c r="H44" s="22">
        <v>342</v>
      </c>
      <c r="I44" s="22">
        <v>167080636</v>
      </c>
      <c r="J44" s="22">
        <v>860</v>
      </c>
      <c r="K44" s="22">
        <v>213973646</v>
      </c>
      <c r="L44" s="20">
        <f t="shared" si="4"/>
        <v>1432</v>
      </c>
      <c r="M44" s="20">
        <f t="shared" si="5"/>
        <v>616004368</v>
      </c>
      <c r="N44" s="22">
        <v>71</v>
      </c>
      <c r="O44" s="22">
        <v>132345473</v>
      </c>
      <c r="P44" s="22">
        <v>71</v>
      </c>
      <c r="Q44" s="22">
        <v>122317250</v>
      </c>
      <c r="R44" s="20">
        <v>142</v>
      </c>
      <c r="S44" s="20">
        <v>254662723</v>
      </c>
      <c r="T44" s="20">
        <f t="shared" si="2"/>
        <v>1574</v>
      </c>
      <c r="U44" s="20">
        <f t="shared" si="3"/>
        <v>870667091</v>
      </c>
      <c r="V44" s="11"/>
    </row>
    <row r="45" spans="1:22" s="5" customFormat="1" x14ac:dyDescent="0.2">
      <c r="A45" s="14">
        <v>38</v>
      </c>
      <c r="B45" s="15" t="s">
        <v>94</v>
      </c>
      <c r="C45" s="16" t="s">
        <v>95</v>
      </c>
      <c r="D45" s="21">
        <v>52</v>
      </c>
      <c r="E45" s="21">
        <v>23253084</v>
      </c>
      <c r="F45" s="21">
        <v>47</v>
      </c>
      <c r="G45" s="21">
        <v>50544992</v>
      </c>
      <c r="H45" s="21">
        <v>38</v>
      </c>
      <c r="I45" s="21">
        <v>170595310</v>
      </c>
      <c r="J45" s="21">
        <v>223</v>
      </c>
      <c r="K45" s="21">
        <v>68235891</v>
      </c>
      <c r="L45" s="21">
        <f t="shared" si="4"/>
        <v>360</v>
      </c>
      <c r="M45" s="21">
        <f t="shared" si="5"/>
        <v>312629277</v>
      </c>
      <c r="N45" s="21">
        <v>34</v>
      </c>
      <c r="O45" s="21">
        <v>295544113</v>
      </c>
      <c r="P45" s="21">
        <v>31</v>
      </c>
      <c r="Q45" s="21">
        <v>256221845</v>
      </c>
      <c r="R45" s="21">
        <v>65</v>
      </c>
      <c r="S45" s="21">
        <v>551765958</v>
      </c>
      <c r="T45" s="21">
        <f t="shared" si="2"/>
        <v>425</v>
      </c>
      <c r="U45" s="21">
        <f t="shared" si="3"/>
        <v>864395235</v>
      </c>
      <c r="V45" s="11"/>
    </row>
    <row r="46" spans="1:22" s="5" customFormat="1" x14ac:dyDescent="0.2">
      <c r="A46" s="17">
        <v>39</v>
      </c>
      <c r="B46" s="30" t="s">
        <v>40</v>
      </c>
      <c r="C46" s="1" t="s">
        <v>41</v>
      </c>
      <c r="D46" s="22">
        <v>0</v>
      </c>
      <c r="E46" s="22">
        <v>0</v>
      </c>
      <c r="F46" s="22">
        <v>0</v>
      </c>
      <c r="G46" s="22">
        <v>0</v>
      </c>
      <c r="H46" s="22">
        <v>83</v>
      </c>
      <c r="I46" s="22">
        <v>250057758</v>
      </c>
      <c r="J46" s="22">
        <v>143</v>
      </c>
      <c r="K46" s="22">
        <v>388371171</v>
      </c>
      <c r="L46" s="20">
        <f t="shared" si="4"/>
        <v>226</v>
      </c>
      <c r="M46" s="20">
        <f t="shared" si="5"/>
        <v>638428929</v>
      </c>
      <c r="N46" s="22">
        <v>12</v>
      </c>
      <c r="O46" s="22">
        <v>160327933</v>
      </c>
      <c r="P46" s="22">
        <v>9</v>
      </c>
      <c r="Q46" s="22">
        <v>60329468</v>
      </c>
      <c r="R46" s="20">
        <v>21</v>
      </c>
      <c r="S46" s="20">
        <v>220657401</v>
      </c>
      <c r="T46" s="20">
        <f t="shared" si="2"/>
        <v>247</v>
      </c>
      <c r="U46" s="20">
        <f t="shared" si="3"/>
        <v>859086330</v>
      </c>
      <c r="V46" s="11"/>
    </row>
    <row r="47" spans="1:22" s="5" customFormat="1" x14ac:dyDescent="0.2">
      <c r="A47" s="14">
        <v>40</v>
      </c>
      <c r="B47" s="29" t="s">
        <v>118</v>
      </c>
      <c r="C47" s="16" t="s">
        <v>119</v>
      </c>
      <c r="D47" s="21">
        <v>35</v>
      </c>
      <c r="E47" s="21">
        <v>80561859</v>
      </c>
      <c r="F47" s="21">
        <v>71</v>
      </c>
      <c r="G47" s="21">
        <v>19439425</v>
      </c>
      <c r="H47" s="21">
        <v>10815</v>
      </c>
      <c r="I47" s="21">
        <v>75316097</v>
      </c>
      <c r="J47" s="21">
        <v>133150</v>
      </c>
      <c r="K47" s="21">
        <v>293485107</v>
      </c>
      <c r="L47" s="21">
        <f t="shared" si="4"/>
        <v>144071</v>
      </c>
      <c r="M47" s="21">
        <f t="shared" si="5"/>
        <v>468802488</v>
      </c>
      <c r="N47" s="21">
        <v>123</v>
      </c>
      <c r="O47" s="21">
        <v>215547053</v>
      </c>
      <c r="P47" s="21">
        <v>91</v>
      </c>
      <c r="Q47" s="21">
        <v>70773873</v>
      </c>
      <c r="R47" s="21">
        <v>214</v>
      </c>
      <c r="S47" s="21">
        <v>286320926</v>
      </c>
      <c r="T47" s="21">
        <f t="shared" si="2"/>
        <v>144285</v>
      </c>
      <c r="U47" s="21">
        <f t="shared" si="3"/>
        <v>755123414</v>
      </c>
      <c r="V47" s="11"/>
    </row>
    <row r="48" spans="1:22" s="5" customFormat="1" x14ac:dyDescent="0.2">
      <c r="A48" s="17">
        <v>41</v>
      </c>
      <c r="B48" s="30" t="s">
        <v>104</v>
      </c>
      <c r="C48" s="1" t="s">
        <v>105</v>
      </c>
      <c r="D48" s="22">
        <v>392</v>
      </c>
      <c r="E48" s="22">
        <v>71969497</v>
      </c>
      <c r="F48" s="22">
        <v>1363</v>
      </c>
      <c r="G48" s="22">
        <v>64437860</v>
      </c>
      <c r="H48" s="22">
        <v>6803</v>
      </c>
      <c r="I48" s="22">
        <v>172908705</v>
      </c>
      <c r="J48" s="22">
        <v>10535</v>
      </c>
      <c r="K48" s="22">
        <v>193815252</v>
      </c>
      <c r="L48" s="20">
        <f t="shared" si="4"/>
        <v>19093</v>
      </c>
      <c r="M48" s="20">
        <f t="shared" si="5"/>
        <v>503131314</v>
      </c>
      <c r="N48" s="22">
        <v>42</v>
      </c>
      <c r="O48" s="22">
        <v>108809717</v>
      </c>
      <c r="P48" s="22">
        <v>47</v>
      </c>
      <c r="Q48" s="22">
        <v>100861059</v>
      </c>
      <c r="R48" s="20">
        <v>89</v>
      </c>
      <c r="S48" s="20">
        <v>209670776</v>
      </c>
      <c r="T48" s="20">
        <f t="shared" si="2"/>
        <v>19182</v>
      </c>
      <c r="U48" s="20">
        <f t="shared" si="3"/>
        <v>712802090</v>
      </c>
      <c r="V48" s="11"/>
    </row>
    <row r="49" spans="1:22" s="5" customFormat="1" x14ac:dyDescent="0.2">
      <c r="A49" s="14">
        <v>42</v>
      </c>
      <c r="B49" s="29" t="s">
        <v>187</v>
      </c>
      <c r="C49" s="16" t="s">
        <v>188</v>
      </c>
      <c r="D49" s="21">
        <v>0</v>
      </c>
      <c r="E49" s="21">
        <v>0</v>
      </c>
      <c r="F49" s="21">
        <v>0</v>
      </c>
      <c r="G49" s="21">
        <v>0</v>
      </c>
      <c r="H49" s="21">
        <v>20</v>
      </c>
      <c r="I49" s="21">
        <v>7660066</v>
      </c>
      <c r="J49" s="21">
        <v>47</v>
      </c>
      <c r="K49" s="21">
        <v>348416645</v>
      </c>
      <c r="L49" s="21">
        <f t="shared" si="4"/>
        <v>67</v>
      </c>
      <c r="M49" s="21">
        <f t="shared" si="5"/>
        <v>356076711</v>
      </c>
      <c r="N49" s="21">
        <v>25</v>
      </c>
      <c r="O49" s="21">
        <v>347898245</v>
      </c>
      <c r="P49" s="21">
        <v>2</v>
      </c>
      <c r="Q49" s="21">
        <v>5800000</v>
      </c>
      <c r="R49" s="21">
        <v>27</v>
      </c>
      <c r="S49" s="21">
        <v>353698245</v>
      </c>
      <c r="T49" s="21">
        <f t="shared" si="2"/>
        <v>94</v>
      </c>
      <c r="U49" s="21">
        <f t="shared" si="3"/>
        <v>709774956</v>
      </c>
      <c r="V49" s="11"/>
    </row>
    <row r="50" spans="1:22" s="5" customFormat="1" x14ac:dyDescent="0.2">
      <c r="A50" s="17">
        <v>43</v>
      </c>
      <c r="B50" s="30" t="s">
        <v>106</v>
      </c>
      <c r="C50" s="1" t="s">
        <v>107</v>
      </c>
      <c r="D50" s="22">
        <v>0</v>
      </c>
      <c r="E50" s="22">
        <v>0</v>
      </c>
      <c r="F50" s="22">
        <v>0</v>
      </c>
      <c r="G50" s="22">
        <v>0</v>
      </c>
      <c r="H50" s="22">
        <v>238</v>
      </c>
      <c r="I50" s="22">
        <v>264977952</v>
      </c>
      <c r="J50" s="22">
        <v>198</v>
      </c>
      <c r="K50" s="22">
        <v>255514037</v>
      </c>
      <c r="L50" s="20">
        <f t="shared" si="4"/>
        <v>436</v>
      </c>
      <c r="M50" s="20">
        <f t="shared" si="5"/>
        <v>520491989</v>
      </c>
      <c r="N50" s="22">
        <v>35</v>
      </c>
      <c r="O50" s="22">
        <v>21838130</v>
      </c>
      <c r="P50" s="22">
        <v>52</v>
      </c>
      <c r="Q50" s="22">
        <v>31307946</v>
      </c>
      <c r="R50" s="20">
        <v>87</v>
      </c>
      <c r="S50" s="20">
        <v>53146076</v>
      </c>
      <c r="T50" s="20">
        <f t="shared" si="2"/>
        <v>523</v>
      </c>
      <c r="U50" s="20">
        <f t="shared" si="3"/>
        <v>573638065</v>
      </c>
      <c r="V50" s="11"/>
    </row>
    <row r="51" spans="1:22" s="5" customFormat="1" x14ac:dyDescent="0.2">
      <c r="A51" s="14">
        <v>44</v>
      </c>
      <c r="B51" s="29" t="s">
        <v>124</v>
      </c>
      <c r="C51" s="16" t="s">
        <v>125</v>
      </c>
      <c r="D51" s="21">
        <v>60</v>
      </c>
      <c r="E51" s="21">
        <v>13379531</v>
      </c>
      <c r="F51" s="21">
        <v>67</v>
      </c>
      <c r="G51" s="21">
        <v>3896827</v>
      </c>
      <c r="H51" s="21">
        <v>4192</v>
      </c>
      <c r="I51" s="21">
        <v>206923799</v>
      </c>
      <c r="J51" s="21">
        <v>292</v>
      </c>
      <c r="K51" s="21">
        <v>35743449</v>
      </c>
      <c r="L51" s="21">
        <f t="shared" si="4"/>
        <v>4611</v>
      </c>
      <c r="M51" s="21">
        <f t="shared" si="5"/>
        <v>259943606</v>
      </c>
      <c r="N51" s="21">
        <v>108</v>
      </c>
      <c r="O51" s="21">
        <v>30736810</v>
      </c>
      <c r="P51" s="21">
        <v>183</v>
      </c>
      <c r="Q51" s="21">
        <v>211400351</v>
      </c>
      <c r="R51" s="21">
        <v>291</v>
      </c>
      <c r="S51" s="21">
        <v>242137161</v>
      </c>
      <c r="T51" s="21">
        <f t="shared" si="2"/>
        <v>4902</v>
      </c>
      <c r="U51" s="21">
        <f t="shared" si="3"/>
        <v>502080767</v>
      </c>
      <c r="V51" s="11"/>
    </row>
    <row r="52" spans="1:22" s="5" customFormat="1" x14ac:dyDescent="0.2">
      <c r="A52" s="17">
        <v>45</v>
      </c>
      <c r="B52" s="30" t="s">
        <v>180</v>
      </c>
      <c r="C52" s="1" t="s">
        <v>181</v>
      </c>
      <c r="D52" s="22">
        <v>0</v>
      </c>
      <c r="E52" s="22">
        <v>0</v>
      </c>
      <c r="F52" s="22">
        <v>1</v>
      </c>
      <c r="G52" s="22">
        <v>350000</v>
      </c>
      <c r="H52" s="22">
        <v>79</v>
      </c>
      <c r="I52" s="22">
        <v>480279</v>
      </c>
      <c r="J52" s="22">
        <v>134</v>
      </c>
      <c r="K52" s="22">
        <v>10498108</v>
      </c>
      <c r="L52" s="20">
        <f t="shared" si="4"/>
        <v>214</v>
      </c>
      <c r="M52" s="20">
        <f t="shared" si="5"/>
        <v>11328387</v>
      </c>
      <c r="N52" s="22">
        <v>14</v>
      </c>
      <c r="O52" s="22">
        <v>226004836</v>
      </c>
      <c r="P52" s="22">
        <v>7</v>
      </c>
      <c r="Q52" s="22">
        <v>225004850</v>
      </c>
      <c r="R52" s="20">
        <v>21</v>
      </c>
      <c r="S52" s="20">
        <v>451009686</v>
      </c>
      <c r="T52" s="20">
        <f t="shared" si="2"/>
        <v>235</v>
      </c>
      <c r="U52" s="20">
        <f t="shared" si="3"/>
        <v>462338073</v>
      </c>
      <c r="V52" s="11"/>
    </row>
    <row r="53" spans="1:22" s="5" customFormat="1" x14ac:dyDescent="0.2">
      <c r="A53" s="14">
        <v>46</v>
      </c>
      <c r="B53" s="15" t="s">
        <v>195</v>
      </c>
      <c r="C53" s="16" t="s">
        <v>337</v>
      </c>
      <c r="D53" s="21">
        <v>0</v>
      </c>
      <c r="E53" s="21">
        <v>0</v>
      </c>
      <c r="F53" s="21">
        <v>4</v>
      </c>
      <c r="G53" s="21">
        <v>212338</v>
      </c>
      <c r="H53" s="21">
        <v>931</v>
      </c>
      <c r="I53" s="21">
        <v>155366512</v>
      </c>
      <c r="J53" s="21">
        <v>4323</v>
      </c>
      <c r="K53" s="21">
        <v>174729150</v>
      </c>
      <c r="L53" s="21">
        <f t="shared" si="4"/>
        <v>5258</v>
      </c>
      <c r="M53" s="21">
        <f t="shared" si="5"/>
        <v>330308000</v>
      </c>
      <c r="N53" s="21">
        <v>642</v>
      </c>
      <c r="O53" s="21">
        <v>35731537</v>
      </c>
      <c r="P53" s="21">
        <v>78</v>
      </c>
      <c r="Q53" s="21">
        <v>17009663</v>
      </c>
      <c r="R53" s="21">
        <v>720</v>
      </c>
      <c r="S53" s="21">
        <v>52741200</v>
      </c>
      <c r="T53" s="21">
        <f t="shared" si="2"/>
        <v>5978</v>
      </c>
      <c r="U53" s="21">
        <f t="shared" si="3"/>
        <v>383049200</v>
      </c>
      <c r="V53" s="11"/>
    </row>
    <row r="54" spans="1:22" s="5" customFormat="1" x14ac:dyDescent="0.2">
      <c r="A54" s="17">
        <v>47</v>
      </c>
      <c r="B54" s="30" t="s">
        <v>116</v>
      </c>
      <c r="C54" s="1" t="s">
        <v>117</v>
      </c>
      <c r="D54" s="22">
        <v>116</v>
      </c>
      <c r="E54" s="22">
        <v>52175206</v>
      </c>
      <c r="F54" s="22">
        <v>101</v>
      </c>
      <c r="G54" s="22">
        <v>3483280</v>
      </c>
      <c r="H54" s="22">
        <v>7569</v>
      </c>
      <c r="I54" s="22">
        <v>67489762</v>
      </c>
      <c r="J54" s="22">
        <v>3716</v>
      </c>
      <c r="K54" s="22">
        <v>51765203</v>
      </c>
      <c r="L54" s="20">
        <f t="shared" si="4"/>
        <v>11502</v>
      </c>
      <c r="M54" s="20">
        <f t="shared" si="5"/>
        <v>174913451</v>
      </c>
      <c r="N54" s="22">
        <v>160</v>
      </c>
      <c r="O54" s="22">
        <v>64797197</v>
      </c>
      <c r="P54" s="22">
        <v>174</v>
      </c>
      <c r="Q54" s="22">
        <v>129002838</v>
      </c>
      <c r="R54" s="20">
        <v>334</v>
      </c>
      <c r="S54" s="20">
        <v>193800035</v>
      </c>
      <c r="T54" s="20">
        <f t="shared" si="2"/>
        <v>11836</v>
      </c>
      <c r="U54" s="20">
        <f t="shared" si="3"/>
        <v>368713486</v>
      </c>
      <c r="V54" s="11"/>
    </row>
    <row r="55" spans="1:22" s="5" customFormat="1" x14ac:dyDescent="0.2">
      <c r="A55" s="14">
        <v>48</v>
      </c>
      <c r="B55" s="29" t="s">
        <v>102</v>
      </c>
      <c r="C55" s="16" t="s">
        <v>103</v>
      </c>
      <c r="D55" s="21">
        <v>1</v>
      </c>
      <c r="E55" s="21">
        <v>12000000</v>
      </c>
      <c r="F55" s="21">
        <v>5</v>
      </c>
      <c r="G55" s="21">
        <v>5473405</v>
      </c>
      <c r="H55" s="21">
        <v>101</v>
      </c>
      <c r="I55" s="21">
        <v>123630791</v>
      </c>
      <c r="J55" s="21">
        <v>235</v>
      </c>
      <c r="K55" s="21">
        <v>47222566</v>
      </c>
      <c r="L55" s="21">
        <f t="shared" si="4"/>
        <v>342</v>
      </c>
      <c r="M55" s="21">
        <f t="shared" si="5"/>
        <v>188326762</v>
      </c>
      <c r="N55" s="21">
        <v>24</v>
      </c>
      <c r="O55" s="21">
        <v>38112948</v>
      </c>
      <c r="P55" s="21">
        <v>46</v>
      </c>
      <c r="Q55" s="21">
        <v>121150000</v>
      </c>
      <c r="R55" s="21">
        <v>70</v>
      </c>
      <c r="S55" s="21">
        <v>159262948</v>
      </c>
      <c r="T55" s="21">
        <f t="shared" si="2"/>
        <v>412</v>
      </c>
      <c r="U55" s="21">
        <f t="shared" si="3"/>
        <v>347589710</v>
      </c>
      <c r="V55" s="11"/>
    </row>
    <row r="56" spans="1:22" s="5" customFormat="1" x14ac:dyDescent="0.2">
      <c r="A56" s="17">
        <v>49</v>
      </c>
      <c r="B56" s="30" t="s">
        <v>178</v>
      </c>
      <c r="C56" s="1" t="s">
        <v>179</v>
      </c>
      <c r="D56" s="22">
        <v>12</v>
      </c>
      <c r="E56" s="22">
        <v>74694836</v>
      </c>
      <c r="F56" s="22">
        <v>2</v>
      </c>
      <c r="G56" s="22">
        <v>110158</v>
      </c>
      <c r="H56" s="22">
        <v>11</v>
      </c>
      <c r="I56" s="22">
        <v>347679</v>
      </c>
      <c r="J56" s="22">
        <v>12</v>
      </c>
      <c r="K56" s="22">
        <v>1162458</v>
      </c>
      <c r="L56" s="20">
        <f t="shared" si="4"/>
        <v>37</v>
      </c>
      <c r="M56" s="20">
        <f t="shared" si="5"/>
        <v>76315131</v>
      </c>
      <c r="N56" s="22">
        <v>16</v>
      </c>
      <c r="O56" s="22">
        <v>91445998</v>
      </c>
      <c r="P56" s="22">
        <v>29</v>
      </c>
      <c r="Q56" s="22">
        <v>164994857</v>
      </c>
      <c r="R56" s="20">
        <v>45</v>
      </c>
      <c r="S56" s="20">
        <v>256440855</v>
      </c>
      <c r="T56" s="20">
        <f t="shared" si="2"/>
        <v>82</v>
      </c>
      <c r="U56" s="20">
        <f t="shared" si="3"/>
        <v>332755986</v>
      </c>
      <c r="V56" s="11"/>
    </row>
    <row r="57" spans="1:22" s="5" customFormat="1" x14ac:dyDescent="0.2">
      <c r="A57" s="14">
        <v>50</v>
      </c>
      <c r="B57" s="29" t="s">
        <v>128</v>
      </c>
      <c r="C57" s="16" t="s">
        <v>129</v>
      </c>
      <c r="D57" s="21">
        <v>24</v>
      </c>
      <c r="E57" s="21">
        <v>11317698</v>
      </c>
      <c r="F57" s="21">
        <v>97</v>
      </c>
      <c r="G57" s="21">
        <v>56082101</v>
      </c>
      <c r="H57" s="21">
        <v>139</v>
      </c>
      <c r="I57" s="21">
        <v>53766422</v>
      </c>
      <c r="J57" s="21">
        <v>1071</v>
      </c>
      <c r="K57" s="21">
        <v>66601284</v>
      </c>
      <c r="L57" s="21">
        <f t="shared" si="4"/>
        <v>1331</v>
      </c>
      <c r="M57" s="21">
        <f t="shared" si="5"/>
        <v>187767505</v>
      </c>
      <c r="N57" s="21">
        <v>65</v>
      </c>
      <c r="O57" s="21">
        <v>74045211</v>
      </c>
      <c r="P57" s="21">
        <v>62</v>
      </c>
      <c r="Q57" s="21">
        <v>37521344</v>
      </c>
      <c r="R57" s="21">
        <v>127</v>
      </c>
      <c r="S57" s="21">
        <v>111566555</v>
      </c>
      <c r="T57" s="21">
        <f t="shared" si="2"/>
        <v>1458</v>
      </c>
      <c r="U57" s="21">
        <f t="shared" si="3"/>
        <v>299334060</v>
      </c>
      <c r="V57" s="11"/>
    </row>
    <row r="58" spans="1:22" s="5" customFormat="1" x14ac:dyDescent="0.2">
      <c r="A58" s="17">
        <v>51</v>
      </c>
      <c r="B58" s="30" t="s">
        <v>126</v>
      </c>
      <c r="C58" s="1" t="s">
        <v>127</v>
      </c>
      <c r="D58" s="22">
        <v>151</v>
      </c>
      <c r="E58" s="22">
        <v>5085547</v>
      </c>
      <c r="F58" s="22">
        <v>1882</v>
      </c>
      <c r="G58" s="22">
        <v>45952092</v>
      </c>
      <c r="H58" s="22">
        <v>1839</v>
      </c>
      <c r="I58" s="22">
        <v>54121807</v>
      </c>
      <c r="J58" s="22">
        <v>5219</v>
      </c>
      <c r="K58" s="22">
        <v>89544341</v>
      </c>
      <c r="L58" s="20">
        <f t="shared" si="4"/>
        <v>9091</v>
      </c>
      <c r="M58" s="20">
        <f t="shared" si="5"/>
        <v>194703787</v>
      </c>
      <c r="N58" s="22">
        <v>493</v>
      </c>
      <c r="O58" s="22">
        <v>89501600</v>
      </c>
      <c r="P58" s="22">
        <v>92</v>
      </c>
      <c r="Q58" s="22">
        <v>13063873</v>
      </c>
      <c r="R58" s="20">
        <v>585</v>
      </c>
      <c r="S58" s="20">
        <v>102565473</v>
      </c>
      <c r="T58" s="20">
        <f t="shared" si="2"/>
        <v>9676</v>
      </c>
      <c r="U58" s="20">
        <f t="shared" si="3"/>
        <v>297269260</v>
      </c>
      <c r="V58" s="11"/>
    </row>
    <row r="59" spans="1:22" s="5" customFormat="1" x14ac:dyDescent="0.2">
      <c r="A59" s="14">
        <v>52</v>
      </c>
      <c r="B59" s="29" t="s">
        <v>130</v>
      </c>
      <c r="C59" s="16" t="s">
        <v>131</v>
      </c>
      <c r="D59" s="21">
        <v>14</v>
      </c>
      <c r="E59" s="21">
        <v>1275206</v>
      </c>
      <c r="F59" s="21">
        <v>34</v>
      </c>
      <c r="G59" s="21">
        <v>2905209</v>
      </c>
      <c r="H59" s="21">
        <v>272</v>
      </c>
      <c r="I59" s="21">
        <v>63304523</v>
      </c>
      <c r="J59" s="21">
        <v>394</v>
      </c>
      <c r="K59" s="21">
        <v>121255788</v>
      </c>
      <c r="L59" s="21">
        <f t="shared" si="4"/>
        <v>714</v>
      </c>
      <c r="M59" s="21">
        <f t="shared" si="5"/>
        <v>188740726</v>
      </c>
      <c r="N59" s="21">
        <v>19</v>
      </c>
      <c r="O59" s="21">
        <v>80082110</v>
      </c>
      <c r="P59" s="21">
        <v>5</v>
      </c>
      <c r="Q59" s="21">
        <v>563972</v>
      </c>
      <c r="R59" s="21">
        <v>24</v>
      </c>
      <c r="S59" s="21">
        <v>80646082</v>
      </c>
      <c r="T59" s="21">
        <f t="shared" si="2"/>
        <v>738</v>
      </c>
      <c r="U59" s="21">
        <f t="shared" si="3"/>
        <v>269386808</v>
      </c>
      <c r="V59" s="11"/>
    </row>
    <row r="60" spans="1:22" s="5" customFormat="1" x14ac:dyDescent="0.2">
      <c r="A60" s="17">
        <v>53</v>
      </c>
      <c r="B60" s="30" t="s">
        <v>206</v>
      </c>
      <c r="C60" s="1" t="s">
        <v>207</v>
      </c>
      <c r="D60" s="22">
        <v>4</v>
      </c>
      <c r="E60" s="22">
        <v>125300000</v>
      </c>
      <c r="F60" s="22">
        <v>7</v>
      </c>
      <c r="G60" s="22">
        <v>3819101</v>
      </c>
      <c r="H60" s="22">
        <v>3</v>
      </c>
      <c r="I60" s="22">
        <v>270030</v>
      </c>
      <c r="J60" s="22">
        <v>53</v>
      </c>
      <c r="K60" s="22">
        <v>5680437</v>
      </c>
      <c r="L60" s="20">
        <f t="shared" si="4"/>
        <v>67</v>
      </c>
      <c r="M60" s="20">
        <f t="shared" si="5"/>
        <v>135069568</v>
      </c>
      <c r="N60" s="22">
        <v>2</v>
      </c>
      <c r="O60" s="22">
        <v>5175600</v>
      </c>
      <c r="P60" s="22">
        <v>1</v>
      </c>
      <c r="Q60" s="22">
        <v>120000000</v>
      </c>
      <c r="R60" s="20">
        <v>3</v>
      </c>
      <c r="S60" s="20">
        <v>125175600</v>
      </c>
      <c r="T60" s="20">
        <f t="shared" si="2"/>
        <v>70</v>
      </c>
      <c r="U60" s="20">
        <f t="shared" si="3"/>
        <v>260245168</v>
      </c>
      <c r="V60" s="11"/>
    </row>
    <row r="61" spans="1:22" s="5" customFormat="1" x14ac:dyDescent="0.2">
      <c r="A61" s="14">
        <v>54</v>
      </c>
      <c r="B61" s="15" t="s">
        <v>108</v>
      </c>
      <c r="C61" s="16" t="s">
        <v>109</v>
      </c>
      <c r="D61" s="21">
        <v>12</v>
      </c>
      <c r="E61" s="21">
        <v>60017010</v>
      </c>
      <c r="F61" s="21">
        <v>3</v>
      </c>
      <c r="G61" s="21">
        <v>253503</v>
      </c>
      <c r="H61" s="21">
        <v>9</v>
      </c>
      <c r="I61" s="21">
        <v>5928147</v>
      </c>
      <c r="J61" s="21">
        <v>39</v>
      </c>
      <c r="K61" s="21">
        <v>12450903</v>
      </c>
      <c r="L61" s="21">
        <f t="shared" si="4"/>
        <v>63</v>
      </c>
      <c r="M61" s="21">
        <f t="shared" si="5"/>
        <v>78649563</v>
      </c>
      <c r="N61" s="21">
        <v>1</v>
      </c>
      <c r="O61" s="21">
        <v>50000000</v>
      </c>
      <c r="P61" s="21">
        <v>3</v>
      </c>
      <c r="Q61" s="21">
        <v>112000000</v>
      </c>
      <c r="R61" s="21">
        <v>4</v>
      </c>
      <c r="S61" s="21">
        <v>162000000</v>
      </c>
      <c r="T61" s="21">
        <f t="shared" si="2"/>
        <v>67</v>
      </c>
      <c r="U61" s="21">
        <f t="shared" si="3"/>
        <v>240649563</v>
      </c>
      <c r="V61" s="11"/>
    </row>
    <row r="62" spans="1:22" s="5" customFormat="1" x14ac:dyDescent="0.2">
      <c r="A62" s="17">
        <v>55</v>
      </c>
      <c r="B62" s="30" t="s">
        <v>75</v>
      </c>
      <c r="C62" s="1" t="s">
        <v>76</v>
      </c>
      <c r="D62" s="22">
        <v>305</v>
      </c>
      <c r="E62" s="22">
        <v>83540951</v>
      </c>
      <c r="F62" s="22">
        <v>383</v>
      </c>
      <c r="G62" s="22">
        <v>29804876</v>
      </c>
      <c r="H62" s="22">
        <v>531</v>
      </c>
      <c r="I62" s="22">
        <v>8770011</v>
      </c>
      <c r="J62" s="22">
        <v>733</v>
      </c>
      <c r="K62" s="22">
        <v>19680436</v>
      </c>
      <c r="L62" s="20">
        <f t="shared" si="4"/>
        <v>1952</v>
      </c>
      <c r="M62" s="20">
        <f t="shared" si="5"/>
        <v>141796274</v>
      </c>
      <c r="N62" s="22">
        <v>41</v>
      </c>
      <c r="O62" s="22">
        <v>19973928</v>
      </c>
      <c r="P62" s="22">
        <v>63</v>
      </c>
      <c r="Q62" s="22">
        <v>61948970</v>
      </c>
      <c r="R62" s="20">
        <v>104</v>
      </c>
      <c r="S62" s="20">
        <v>81922898</v>
      </c>
      <c r="T62" s="20">
        <f t="shared" si="2"/>
        <v>2056</v>
      </c>
      <c r="U62" s="20">
        <f t="shared" si="3"/>
        <v>223719172</v>
      </c>
      <c r="V62" s="11"/>
    </row>
    <row r="63" spans="1:22" s="5" customFormat="1" x14ac:dyDescent="0.2">
      <c r="A63" s="14">
        <v>56</v>
      </c>
      <c r="B63" s="29" t="s">
        <v>100</v>
      </c>
      <c r="C63" s="16" t="s">
        <v>101</v>
      </c>
      <c r="D63" s="21">
        <v>81</v>
      </c>
      <c r="E63" s="21">
        <v>8167219</v>
      </c>
      <c r="F63" s="21">
        <v>215</v>
      </c>
      <c r="G63" s="21">
        <v>19385591</v>
      </c>
      <c r="H63" s="21">
        <v>3017</v>
      </c>
      <c r="I63" s="21">
        <v>58161842</v>
      </c>
      <c r="J63" s="21">
        <v>407</v>
      </c>
      <c r="K63" s="21">
        <v>42824904</v>
      </c>
      <c r="L63" s="21">
        <f t="shared" si="4"/>
        <v>3720</v>
      </c>
      <c r="M63" s="21">
        <f t="shared" si="5"/>
        <v>128539556</v>
      </c>
      <c r="N63" s="21">
        <v>15</v>
      </c>
      <c r="O63" s="21">
        <v>40420051</v>
      </c>
      <c r="P63" s="21">
        <v>11</v>
      </c>
      <c r="Q63" s="21">
        <v>41601500</v>
      </c>
      <c r="R63" s="21">
        <v>26</v>
      </c>
      <c r="S63" s="21">
        <v>82021551</v>
      </c>
      <c r="T63" s="21">
        <f t="shared" si="2"/>
        <v>3746</v>
      </c>
      <c r="U63" s="21">
        <f t="shared" si="3"/>
        <v>210561107</v>
      </c>
      <c r="V63" s="11"/>
    </row>
    <row r="64" spans="1:22" s="5" customFormat="1" x14ac:dyDescent="0.2">
      <c r="A64" s="17">
        <v>57</v>
      </c>
      <c r="B64" s="30" t="s">
        <v>150</v>
      </c>
      <c r="C64" s="1" t="s">
        <v>151</v>
      </c>
      <c r="D64" s="22">
        <v>28</v>
      </c>
      <c r="E64" s="22">
        <v>40810407</v>
      </c>
      <c r="F64" s="22">
        <v>137</v>
      </c>
      <c r="G64" s="22">
        <v>58198189</v>
      </c>
      <c r="H64" s="22">
        <v>16</v>
      </c>
      <c r="I64" s="22">
        <v>14140028</v>
      </c>
      <c r="J64" s="22">
        <v>274</v>
      </c>
      <c r="K64" s="22">
        <v>18505860</v>
      </c>
      <c r="L64" s="20">
        <f t="shared" si="4"/>
        <v>455</v>
      </c>
      <c r="M64" s="20">
        <f t="shared" si="5"/>
        <v>131654484</v>
      </c>
      <c r="N64" s="22">
        <v>16</v>
      </c>
      <c r="O64" s="22">
        <v>43500950</v>
      </c>
      <c r="P64" s="22">
        <v>11</v>
      </c>
      <c r="Q64" s="22">
        <v>28751000</v>
      </c>
      <c r="R64" s="20">
        <v>27</v>
      </c>
      <c r="S64" s="20">
        <v>72251950</v>
      </c>
      <c r="T64" s="20">
        <f t="shared" si="2"/>
        <v>482</v>
      </c>
      <c r="U64" s="20">
        <f t="shared" si="3"/>
        <v>203906434</v>
      </c>
      <c r="V64" s="11"/>
    </row>
    <row r="65" spans="1:22" s="5" customFormat="1" x14ac:dyDescent="0.2">
      <c r="A65" s="14">
        <v>58</v>
      </c>
      <c r="B65" s="29" t="s">
        <v>160</v>
      </c>
      <c r="C65" s="16" t="s">
        <v>161</v>
      </c>
      <c r="D65" s="21">
        <v>0</v>
      </c>
      <c r="E65" s="21">
        <v>0</v>
      </c>
      <c r="F65" s="21">
        <v>30</v>
      </c>
      <c r="G65" s="21">
        <v>20062824</v>
      </c>
      <c r="H65" s="21">
        <v>72</v>
      </c>
      <c r="I65" s="21">
        <v>11513558</v>
      </c>
      <c r="J65" s="21">
        <v>156</v>
      </c>
      <c r="K65" s="21">
        <v>68039298</v>
      </c>
      <c r="L65" s="21">
        <f t="shared" si="4"/>
        <v>258</v>
      </c>
      <c r="M65" s="21">
        <f t="shared" si="5"/>
        <v>99615680</v>
      </c>
      <c r="N65" s="21">
        <v>49</v>
      </c>
      <c r="O65" s="21">
        <v>79072332</v>
      </c>
      <c r="P65" s="21">
        <v>11</v>
      </c>
      <c r="Q65" s="21">
        <v>2493141</v>
      </c>
      <c r="R65" s="21">
        <v>60</v>
      </c>
      <c r="S65" s="21">
        <v>81565473</v>
      </c>
      <c r="T65" s="21">
        <f t="shared" si="2"/>
        <v>318</v>
      </c>
      <c r="U65" s="21">
        <f t="shared" si="3"/>
        <v>181181153</v>
      </c>
      <c r="V65" s="11"/>
    </row>
    <row r="66" spans="1:22" s="5" customFormat="1" x14ac:dyDescent="0.2">
      <c r="A66" s="17">
        <v>59</v>
      </c>
      <c r="B66" s="30" t="s">
        <v>110</v>
      </c>
      <c r="C66" s="1" t="s">
        <v>111</v>
      </c>
      <c r="D66" s="22">
        <v>0</v>
      </c>
      <c r="E66" s="22">
        <v>0</v>
      </c>
      <c r="F66" s="22">
        <v>6</v>
      </c>
      <c r="G66" s="22">
        <v>510702</v>
      </c>
      <c r="H66" s="22">
        <v>22</v>
      </c>
      <c r="I66" s="22">
        <v>46121667</v>
      </c>
      <c r="J66" s="22">
        <v>24</v>
      </c>
      <c r="K66" s="22">
        <v>47204082</v>
      </c>
      <c r="L66" s="20">
        <f t="shared" si="4"/>
        <v>52</v>
      </c>
      <c r="M66" s="20">
        <f t="shared" si="5"/>
        <v>93836451</v>
      </c>
      <c r="N66" s="22">
        <v>6</v>
      </c>
      <c r="O66" s="22">
        <v>43053429</v>
      </c>
      <c r="P66" s="22">
        <v>5</v>
      </c>
      <c r="Q66" s="22">
        <v>41654805</v>
      </c>
      <c r="R66" s="20">
        <v>11</v>
      </c>
      <c r="S66" s="20">
        <v>84708234</v>
      </c>
      <c r="T66" s="20">
        <f t="shared" si="2"/>
        <v>63</v>
      </c>
      <c r="U66" s="20">
        <f t="shared" si="3"/>
        <v>178544685</v>
      </c>
      <c r="V66" s="11"/>
    </row>
    <row r="67" spans="1:22" s="5" customFormat="1" x14ac:dyDescent="0.2">
      <c r="A67" s="14">
        <v>60</v>
      </c>
      <c r="B67" s="29" t="s">
        <v>122</v>
      </c>
      <c r="C67" s="16" t="s">
        <v>123</v>
      </c>
      <c r="D67" s="21">
        <v>210</v>
      </c>
      <c r="E67" s="21">
        <v>4096473</v>
      </c>
      <c r="F67" s="21">
        <v>759</v>
      </c>
      <c r="G67" s="21">
        <v>24222096</v>
      </c>
      <c r="H67" s="21">
        <v>10392</v>
      </c>
      <c r="I67" s="21">
        <v>24713076</v>
      </c>
      <c r="J67" s="21">
        <v>37797</v>
      </c>
      <c r="K67" s="21">
        <v>46469058</v>
      </c>
      <c r="L67" s="21">
        <f t="shared" si="4"/>
        <v>49158</v>
      </c>
      <c r="M67" s="21">
        <f t="shared" si="5"/>
        <v>99500703</v>
      </c>
      <c r="N67" s="21">
        <v>1989</v>
      </c>
      <c r="O67" s="21">
        <v>59263089</v>
      </c>
      <c r="P67" s="21">
        <v>104</v>
      </c>
      <c r="Q67" s="21">
        <v>17395868</v>
      </c>
      <c r="R67" s="21">
        <v>2093</v>
      </c>
      <c r="S67" s="21">
        <v>76658957</v>
      </c>
      <c r="T67" s="21">
        <f t="shared" si="2"/>
        <v>51251</v>
      </c>
      <c r="U67" s="21">
        <f t="shared" si="3"/>
        <v>176159660</v>
      </c>
      <c r="V67" s="11"/>
    </row>
    <row r="68" spans="1:22" s="5" customFormat="1" x14ac:dyDescent="0.2">
      <c r="A68" s="17">
        <v>61</v>
      </c>
      <c r="B68" s="30" t="s">
        <v>114</v>
      </c>
      <c r="C68" s="1" t="s">
        <v>115</v>
      </c>
      <c r="D68" s="22">
        <v>743</v>
      </c>
      <c r="E68" s="22">
        <v>32070892</v>
      </c>
      <c r="F68" s="22">
        <v>1285</v>
      </c>
      <c r="G68" s="22">
        <v>50723277</v>
      </c>
      <c r="H68" s="22">
        <v>794</v>
      </c>
      <c r="I68" s="22">
        <v>15889540</v>
      </c>
      <c r="J68" s="22">
        <v>423</v>
      </c>
      <c r="K68" s="22">
        <v>19905210</v>
      </c>
      <c r="L68" s="20">
        <f t="shared" si="4"/>
        <v>3245</v>
      </c>
      <c r="M68" s="20">
        <f t="shared" si="5"/>
        <v>118588919</v>
      </c>
      <c r="N68" s="22">
        <v>17</v>
      </c>
      <c r="O68" s="22">
        <v>38950925</v>
      </c>
      <c r="P68" s="22">
        <v>5</v>
      </c>
      <c r="Q68" s="22">
        <v>17694170</v>
      </c>
      <c r="R68" s="20">
        <v>22</v>
      </c>
      <c r="S68" s="20">
        <v>56645095</v>
      </c>
      <c r="T68" s="20">
        <f t="shared" si="2"/>
        <v>3267</v>
      </c>
      <c r="U68" s="20">
        <f t="shared" si="3"/>
        <v>175234014</v>
      </c>
      <c r="V68" s="11"/>
    </row>
    <row r="69" spans="1:22" s="5" customFormat="1" x14ac:dyDescent="0.2">
      <c r="A69" s="14">
        <v>62</v>
      </c>
      <c r="B69" s="15" t="s">
        <v>148</v>
      </c>
      <c r="C69" s="16" t="s">
        <v>149</v>
      </c>
      <c r="D69" s="21">
        <v>36</v>
      </c>
      <c r="E69" s="21">
        <v>49788752</v>
      </c>
      <c r="F69" s="21">
        <v>0</v>
      </c>
      <c r="G69" s="21">
        <v>0</v>
      </c>
      <c r="H69" s="21">
        <v>46</v>
      </c>
      <c r="I69" s="21">
        <v>14329639</v>
      </c>
      <c r="J69" s="21">
        <v>2</v>
      </c>
      <c r="K69" s="21">
        <v>307</v>
      </c>
      <c r="L69" s="21">
        <f t="shared" si="4"/>
        <v>84</v>
      </c>
      <c r="M69" s="21">
        <f t="shared" si="5"/>
        <v>64118698</v>
      </c>
      <c r="N69" s="21">
        <v>0</v>
      </c>
      <c r="O69" s="21">
        <v>0</v>
      </c>
      <c r="P69" s="21">
        <v>5</v>
      </c>
      <c r="Q69" s="21">
        <v>100218421</v>
      </c>
      <c r="R69" s="21">
        <v>5</v>
      </c>
      <c r="S69" s="21">
        <v>100218421</v>
      </c>
      <c r="T69" s="21">
        <f t="shared" si="2"/>
        <v>89</v>
      </c>
      <c r="U69" s="21">
        <f t="shared" si="3"/>
        <v>164337119</v>
      </c>
      <c r="V69" s="11"/>
    </row>
    <row r="70" spans="1:22" s="5" customFormat="1" x14ac:dyDescent="0.2">
      <c r="A70" s="17">
        <v>63</v>
      </c>
      <c r="B70" s="30" t="s">
        <v>152</v>
      </c>
      <c r="C70" s="1" t="s">
        <v>153</v>
      </c>
      <c r="D70" s="22">
        <v>0</v>
      </c>
      <c r="E70" s="22">
        <v>0</v>
      </c>
      <c r="F70" s="22">
        <v>0</v>
      </c>
      <c r="G70" s="22">
        <v>0</v>
      </c>
      <c r="H70" s="22">
        <v>131085</v>
      </c>
      <c r="I70" s="22">
        <v>44903522</v>
      </c>
      <c r="J70" s="22">
        <v>250657</v>
      </c>
      <c r="K70" s="22">
        <v>72938451</v>
      </c>
      <c r="L70" s="20">
        <f t="shared" si="4"/>
        <v>381742</v>
      </c>
      <c r="M70" s="20">
        <f t="shared" si="5"/>
        <v>117841973</v>
      </c>
      <c r="N70" s="22">
        <v>146</v>
      </c>
      <c r="O70" s="22">
        <v>34074245</v>
      </c>
      <c r="P70" s="22">
        <v>263</v>
      </c>
      <c r="Q70" s="22">
        <v>5945200</v>
      </c>
      <c r="R70" s="20">
        <v>409</v>
      </c>
      <c r="S70" s="20">
        <v>40019445</v>
      </c>
      <c r="T70" s="20">
        <f t="shared" si="2"/>
        <v>382151</v>
      </c>
      <c r="U70" s="20">
        <f t="shared" si="3"/>
        <v>157861418</v>
      </c>
      <c r="V70" s="11"/>
    </row>
    <row r="71" spans="1:22" s="5" customFormat="1" x14ac:dyDescent="0.2">
      <c r="A71" s="14">
        <v>64</v>
      </c>
      <c r="B71" s="29" t="s">
        <v>134</v>
      </c>
      <c r="C71" s="16" t="s">
        <v>135</v>
      </c>
      <c r="D71" s="21">
        <v>104</v>
      </c>
      <c r="E71" s="21">
        <v>2198635</v>
      </c>
      <c r="F71" s="21">
        <v>903</v>
      </c>
      <c r="G71" s="21">
        <v>31971669</v>
      </c>
      <c r="H71" s="21">
        <v>1138</v>
      </c>
      <c r="I71" s="21">
        <v>11743068</v>
      </c>
      <c r="J71" s="21">
        <v>4654</v>
      </c>
      <c r="K71" s="21">
        <v>26958612</v>
      </c>
      <c r="L71" s="21">
        <f t="shared" si="4"/>
        <v>6799</v>
      </c>
      <c r="M71" s="21">
        <f t="shared" si="5"/>
        <v>72871984</v>
      </c>
      <c r="N71" s="21">
        <v>780</v>
      </c>
      <c r="O71" s="21">
        <v>62008539</v>
      </c>
      <c r="P71" s="21">
        <v>58</v>
      </c>
      <c r="Q71" s="21">
        <v>17048080</v>
      </c>
      <c r="R71" s="21">
        <v>838</v>
      </c>
      <c r="S71" s="21">
        <v>79056619</v>
      </c>
      <c r="T71" s="21">
        <f t="shared" si="2"/>
        <v>7637</v>
      </c>
      <c r="U71" s="21">
        <f t="shared" si="3"/>
        <v>151928603</v>
      </c>
      <c r="V71" s="11"/>
    </row>
    <row r="72" spans="1:22" s="5" customFormat="1" x14ac:dyDescent="0.2">
      <c r="A72" s="17">
        <v>65</v>
      </c>
      <c r="B72" s="30" t="s">
        <v>112</v>
      </c>
      <c r="C72" s="1" t="s">
        <v>113</v>
      </c>
      <c r="D72" s="22">
        <v>9</v>
      </c>
      <c r="E72" s="22">
        <v>1063783</v>
      </c>
      <c r="F72" s="22">
        <v>17</v>
      </c>
      <c r="G72" s="22">
        <v>1328894</v>
      </c>
      <c r="H72" s="22">
        <v>13874</v>
      </c>
      <c r="I72" s="22">
        <v>66849274</v>
      </c>
      <c r="J72" s="22">
        <v>47064</v>
      </c>
      <c r="K72" s="22">
        <v>69989632</v>
      </c>
      <c r="L72" s="20">
        <f t="shared" si="4"/>
        <v>60964</v>
      </c>
      <c r="M72" s="20">
        <f t="shared" si="5"/>
        <v>139231583</v>
      </c>
      <c r="N72" s="22">
        <v>10</v>
      </c>
      <c r="O72" s="22">
        <v>2778198</v>
      </c>
      <c r="P72" s="22">
        <v>10</v>
      </c>
      <c r="Q72" s="22">
        <v>3663901</v>
      </c>
      <c r="R72" s="20">
        <v>20</v>
      </c>
      <c r="S72" s="20">
        <v>6442099</v>
      </c>
      <c r="T72" s="20">
        <f t="shared" si="2"/>
        <v>60984</v>
      </c>
      <c r="U72" s="20">
        <f t="shared" si="3"/>
        <v>145673682</v>
      </c>
      <c r="V72" s="11"/>
    </row>
    <row r="73" spans="1:22" s="5" customFormat="1" x14ac:dyDescent="0.2">
      <c r="A73" s="14">
        <v>66</v>
      </c>
      <c r="B73" s="29" t="s">
        <v>120</v>
      </c>
      <c r="C73" s="16" t="s">
        <v>121</v>
      </c>
      <c r="D73" s="21">
        <v>12</v>
      </c>
      <c r="E73" s="21">
        <v>1301106</v>
      </c>
      <c r="F73" s="21">
        <v>18</v>
      </c>
      <c r="G73" s="21">
        <v>5154006</v>
      </c>
      <c r="H73" s="21">
        <v>223</v>
      </c>
      <c r="I73" s="21">
        <v>53046257</v>
      </c>
      <c r="J73" s="21">
        <v>660</v>
      </c>
      <c r="K73" s="21">
        <v>57747199</v>
      </c>
      <c r="L73" s="21">
        <f t="shared" si="4"/>
        <v>913</v>
      </c>
      <c r="M73" s="21">
        <f t="shared" si="5"/>
        <v>117248568</v>
      </c>
      <c r="N73" s="21">
        <v>141</v>
      </c>
      <c r="O73" s="21">
        <v>17118725</v>
      </c>
      <c r="P73" s="21">
        <v>74</v>
      </c>
      <c r="Q73" s="21">
        <v>8606370</v>
      </c>
      <c r="R73" s="21">
        <v>215</v>
      </c>
      <c r="S73" s="21">
        <v>25725095</v>
      </c>
      <c r="T73" s="21">
        <f t="shared" si="2"/>
        <v>1128</v>
      </c>
      <c r="U73" s="21">
        <f t="shared" si="3"/>
        <v>142973663</v>
      </c>
      <c r="V73" s="11"/>
    </row>
    <row r="74" spans="1:22" s="5" customFormat="1" x14ac:dyDescent="0.2">
      <c r="A74" s="17">
        <v>67</v>
      </c>
      <c r="B74" s="30" t="s">
        <v>146</v>
      </c>
      <c r="C74" s="1" t="s">
        <v>147</v>
      </c>
      <c r="D74" s="22">
        <v>8</v>
      </c>
      <c r="E74" s="22">
        <v>594727</v>
      </c>
      <c r="F74" s="22">
        <v>128</v>
      </c>
      <c r="G74" s="22">
        <v>12458632</v>
      </c>
      <c r="H74" s="22">
        <v>6319</v>
      </c>
      <c r="I74" s="22">
        <v>12204459</v>
      </c>
      <c r="J74" s="22">
        <v>19306</v>
      </c>
      <c r="K74" s="22">
        <v>39107440</v>
      </c>
      <c r="L74" s="20">
        <f t="shared" si="4"/>
        <v>25761</v>
      </c>
      <c r="M74" s="20">
        <f t="shared" si="5"/>
        <v>64365258</v>
      </c>
      <c r="N74" s="22">
        <v>4245</v>
      </c>
      <c r="O74" s="22">
        <v>52942244</v>
      </c>
      <c r="P74" s="22">
        <v>273</v>
      </c>
      <c r="Q74" s="22">
        <v>14166724</v>
      </c>
      <c r="R74" s="20">
        <v>4518</v>
      </c>
      <c r="S74" s="20">
        <v>67108968</v>
      </c>
      <c r="T74" s="20">
        <f t="shared" si="2"/>
        <v>30279</v>
      </c>
      <c r="U74" s="20">
        <f t="shared" si="3"/>
        <v>131474226</v>
      </c>
      <c r="V74" s="11"/>
    </row>
    <row r="75" spans="1:22" s="5" customFormat="1" x14ac:dyDescent="0.2">
      <c r="A75" s="14">
        <v>68</v>
      </c>
      <c r="B75" s="29" t="s">
        <v>136</v>
      </c>
      <c r="C75" s="16" t="s">
        <v>137</v>
      </c>
      <c r="D75" s="21">
        <v>23</v>
      </c>
      <c r="E75" s="21">
        <v>32404551</v>
      </c>
      <c r="F75" s="21">
        <v>34</v>
      </c>
      <c r="G75" s="21">
        <v>7376255</v>
      </c>
      <c r="H75" s="21">
        <v>12</v>
      </c>
      <c r="I75" s="21">
        <v>735401</v>
      </c>
      <c r="J75" s="21">
        <v>98</v>
      </c>
      <c r="K75" s="21">
        <v>16824532</v>
      </c>
      <c r="L75" s="21">
        <f t="shared" si="4"/>
        <v>167</v>
      </c>
      <c r="M75" s="21">
        <f t="shared" si="5"/>
        <v>57340739</v>
      </c>
      <c r="N75" s="21">
        <v>13</v>
      </c>
      <c r="O75" s="21">
        <v>24311798</v>
      </c>
      <c r="P75" s="21">
        <v>15</v>
      </c>
      <c r="Q75" s="21">
        <v>38304300</v>
      </c>
      <c r="R75" s="21">
        <v>28</v>
      </c>
      <c r="S75" s="21">
        <v>62616098</v>
      </c>
      <c r="T75" s="21">
        <f t="shared" si="2"/>
        <v>195</v>
      </c>
      <c r="U75" s="21">
        <f t="shared" si="3"/>
        <v>119956837</v>
      </c>
      <c r="V75" s="11"/>
    </row>
    <row r="76" spans="1:22" s="5" customFormat="1" x14ac:dyDescent="0.2">
      <c r="A76" s="17">
        <v>69</v>
      </c>
      <c r="B76" s="30" t="s">
        <v>168</v>
      </c>
      <c r="C76" s="1" t="s">
        <v>169</v>
      </c>
      <c r="D76" s="22">
        <v>42</v>
      </c>
      <c r="E76" s="22">
        <v>17961650</v>
      </c>
      <c r="F76" s="22">
        <v>85</v>
      </c>
      <c r="G76" s="22">
        <v>7541122</v>
      </c>
      <c r="H76" s="22">
        <v>66</v>
      </c>
      <c r="I76" s="22">
        <v>13469933</v>
      </c>
      <c r="J76" s="22">
        <v>136</v>
      </c>
      <c r="K76" s="22">
        <v>20232672</v>
      </c>
      <c r="L76" s="20">
        <f t="shared" si="4"/>
        <v>329</v>
      </c>
      <c r="M76" s="20">
        <f t="shared" si="5"/>
        <v>59205377</v>
      </c>
      <c r="N76" s="22">
        <v>63</v>
      </c>
      <c r="O76" s="22">
        <v>30107751</v>
      </c>
      <c r="P76" s="22">
        <v>36</v>
      </c>
      <c r="Q76" s="22">
        <v>28528281</v>
      </c>
      <c r="R76" s="20">
        <v>99</v>
      </c>
      <c r="S76" s="20">
        <v>58636032</v>
      </c>
      <c r="T76" s="20">
        <f t="shared" ref="T76:T139" si="6">L76+R76</f>
        <v>428</v>
      </c>
      <c r="U76" s="20">
        <f t="shared" ref="U76:U139" si="7">M76+S76</f>
        <v>117841409</v>
      </c>
      <c r="V76" s="11"/>
    </row>
    <row r="77" spans="1:22" s="5" customFormat="1" x14ac:dyDescent="0.2">
      <c r="A77" s="14">
        <v>70</v>
      </c>
      <c r="B77" s="15" t="s">
        <v>142</v>
      </c>
      <c r="C77" s="16" t="s">
        <v>143</v>
      </c>
      <c r="D77" s="21">
        <v>137</v>
      </c>
      <c r="E77" s="21">
        <v>5112979</v>
      </c>
      <c r="F77" s="21">
        <v>972</v>
      </c>
      <c r="G77" s="21">
        <v>35641976</v>
      </c>
      <c r="H77" s="21">
        <v>554</v>
      </c>
      <c r="I77" s="21">
        <v>14382521</v>
      </c>
      <c r="J77" s="21">
        <v>1537</v>
      </c>
      <c r="K77" s="21">
        <v>14380893</v>
      </c>
      <c r="L77" s="21">
        <f t="shared" si="4"/>
        <v>3200</v>
      </c>
      <c r="M77" s="21">
        <f t="shared" si="5"/>
        <v>69518369</v>
      </c>
      <c r="N77" s="21">
        <v>473</v>
      </c>
      <c r="O77" s="21">
        <v>39042375</v>
      </c>
      <c r="P77" s="21">
        <v>79</v>
      </c>
      <c r="Q77" s="21">
        <v>8519955</v>
      </c>
      <c r="R77" s="21">
        <v>552</v>
      </c>
      <c r="S77" s="21">
        <v>47562330</v>
      </c>
      <c r="T77" s="21">
        <f t="shared" si="6"/>
        <v>3752</v>
      </c>
      <c r="U77" s="21">
        <f t="shared" si="7"/>
        <v>117080699</v>
      </c>
      <c r="V77" s="11"/>
    </row>
    <row r="78" spans="1:22" s="5" customFormat="1" x14ac:dyDescent="0.2">
      <c r="A78" s="17">
        <v>71</v>
      </c>
      <c r="B78" s="30" t="s">
        <v>144</v>
      </c>
      <c r="C78" s="1" t="s">
        <v>145</v>
      </c>
      <c r="D78" s="22">
        <v>13</v>
      </c>
      <c r="E78" s="22">
        <v>1272548</v>
      </c>
      <c r="F78" s="22">
        <v>236</v>
      </c>
      <c r="G78" s="22">
        <v>26713869</v>
      </c>
      <c r="H78" s="22">
        <v>464</v>
      </c>
      <c r="I78" s="22">
        <v>8285377</v>
      </c>
      <c r="J78" s="22">
        <v>2422</v>
      </c>
      <c r="K78" s="22">
        <v>29491179</v>
      </c>
      <c r="L78" s="20">
        <f t="shared" ref="L78:L141" si="8">D78+F78+H78+J78</f>
        <v>3135</v>
      </c>
      <c r="M78" s="20">
        <f t="shared" ref="M78:M141" si="9">E78+G78+I78+K78</f>
        <v>65762973</v>
      </c>
      <c r="N78" s="22">
        <v>497</v>
      </c>
      <c r="O78" s="22">
        <v>48317124</v>
      </c>
      <c r="P78" s="22">
        <v>14</v>
      </c>
      <c r="Q78" s="22">
        <v>1412742</v>
      </c>
      <c r="R78" s="20">
        <v>511</v>
      </c>
      <c r="S78" s="20">
        <v>49729866</v>
      </c>
      <c r="T78" s="20">
        <f t="shared" si="6"/>
        <v>3646</v>
      </c>
      <c r="U78" s="20">
        <f t="shared" si="7"/>
        <v>115492839</v>
      </c>
      <c r="V78" s="11"/>
    </row>
    <row r="79" spans="1:22" s="5" customFormat="1" x14ac:dyDescent="0.2">
      <c r="A79" s="14">
        <v>72</v>
      </c>
      <c r="B79" s="29" t="s">
        <v>154</v>
      </c>
      <c r="C79" s="16" t="s">
        <v>155</v>
      </c>
      <c r="D79" s="21">
        <v>1</v>
      </c>
      <c r="E79" s="21">
        <v>100857</v>
      </c>
      <c r="F79" s="21">
        <v>0</v>
      </c>
      <c r="G79" s="21">
        <v>0</v>
      </c>
      <c r="H79" s="21">
        <v>24557</v>
      </c>
      <c r="I79" s="21">
        <v>9765437</v>
      </c>
      <c r="J79" s="21">
        <v>63018</v>
      </c>
      <c r="K79" s="21">
        <v>50318998</v>
      </c>
      <c r="L79" s="21">
        <f t="shared" si="8"/>
        <v>87576</v>
      </c>
      <c r="M79" s="21">
        <f t="shared" si="9"/>
        <v>60185292</v>
      </c>
      <c r="N79" s="21">
        <v>2925</v>
      </c>
      <c r="O79" s="21">
        <v>42739613</v>
      </c>
      <c r="P79" s="21">
        <v>1209</v>
      </c>
      <c r="Q79" s="21">
        <v>2637331</v>
      </c>
      <c r="R79" s="21">
        <v>4134</v>
      </c>
      <c r="S79" s="21">
        <v>45376944</v>
      </c>
      <c r="T79" s="21">
        <f t="shared" si="6"/>
        <v>91710</v>
      </c>
      <c r="U79" s="21">
        <f t="shared" si="7"/>
        <v>105562236</v>
      </c>
      <c r="V79" s="11"/>
    </row>
    <row r="80" spans="1:22" s="5" customFormat="1" x14ac:dyDescent="0.2">
      <c r="A80" s="17">
        <v>73</v>
      </c>
      <c r="B80" s="30" t="s">
        <v>174</v>
      </c>
      <c r="C80" s="1" t="s">
        <v>175</v>
      </c>
      <c r="D80" s="22">
        <v>3</v>
      </c>
      <c r="E80" s="22">
        <v>317768</v>
      </c>
      <c r="F80" s="22">
        <v>40</v>
      </c>
      <c r="G80" s="22">
        <v>2960949</v>
      </c>
      <c r="H80" s="22">
        <v>6053</v>
      </c>
      <c r="I80" s="22">
        <v>3117279</v>
      </c>
      <c r="J80" s="22">
        <v>11571</v>
      </c>
      <c r="K80" s="22">
        <v>26777670</v>
      </c>
      <c r="L80" s="20">
        <f t="shared" si="8"/>
        <v>17667</v>
      </c>
      <c r="M80" s="20">
        <f t="shared" si="9"/>
        <v>33173666</v>
      </c>
      <c r="N80" s="22">
        <v>2329</v>
      </c>
      <c r="O80" s="22">
        <v>47993358</v>
      </c>
      <c r="P80" s="22">
        <v>154</v>
      </c>
      <c r="Q80" s="22">
        <v>21349773</v>
      </c>
      <c r="R80" s="20">
        <v>2483</v>
      </c>
      <c r="S80" s="20">
        <v>69343131</v>
      </c>
      <c r="T80" s="20">
        <f t="shared" si="6"/>
        <v>20150</v>
      </c>
      <c r="U80" s="20">
        <f t="shared" si="7"/>
        <v>102516797</v>
      </c>
      <c r="V80" s="11"/>
    </row>
    <row r="81" spans="1:22" s="5" customFormat="1" x14ac:dyDescent="0.2">
      <c r="A81" s="14">
        <v>74</v>
      </c>
      <c r="B81" s="29" t="s">
        <v>158</v>
      </c>
      <c r="C81" s="16" t="s">
        <v>159</v>
      </c>
      <c r="D81" s="21">
        <v>1</v>
      </c>
      <c r="E81" s="21">
        <v>69588</v>
      </c>
      <c r="F81" s="21">
        <v>20</v>
      </c>
      <c r="G81" s="21">
        <v>2246642</v>
      </c>
      <c r="H81" s="21">
        <v>13422</v>
      </c>
      <c r="I81" s="21">
        <v>13709804</v>
      </c>
      <c r="J81" s="21">
        <v>57570</v>
      </c>
      <c r="K81" s="21">
        <v>46383399</v>
      </c>
      <c r="L81" s="21">
        <f t="shared" si="8"/>
        <v>71013</v>
      </c>
      <c r="M81" s="21">
        <f t="shared" si="9"/>
        <v>62409433</v>
      </c>
      <c r="N81" s="21">
        <v>1342</v>
      </c>
      <c r="O81" s="21">
        <v>37256324</v>
      </c>
      <c r="P81" s="21">
        <v>45</v>
      </c>
      <c r="Q81" s="21">
        <v>2365803</v>
      </c>
      <c r="R81" s="21">
        <v>1387</v>
      </c>
      <c r="S81" s="21">
        <v>39622127</v>
      </c>
      <c r="T81" s="21">
        <f t="shared" si="6"/>
        <v>72400</v>
      </c>
      <c r="U81" s="21">
        <f t="shared" si="7"/>
        <v>102031560</v>
      </c>
      <c r="V81" s="11"/>
    </row>
    <row r="82" spans="1:22" s="5" customFormat="1" x14ac:dyDescent="0.2">
      <c r="A82" s="17">
        <v>75</v>
      </c>
      <c r="B82" s="30" t="s">
        <v>164</v>
      </c>
      <c r="C82" s="1" t="s">
        <v>165</v>
      </c>
      <c r="D82" s="22">
        <v>189</v>
      </c>
      <c r="E82" s="22">
        <v>49122650</v>
      </c>
      <c r="F82" s="22">
        <v>91</v>
      </c>
      <c r="G82" s="22">
        <v>10398784</v>
      </c>
      <c r="H82" s="22">
        <v>11</v>
      </c>
      <c r="I82" s="22">
        <v>146906</v>
      </c>
      <c r="J82" s="22">
        <v>109</v>
      </c>
      <c r="K82" s="22">
        <v>2181434</v>
      </c>
      <c r="L82" s="20">
        <f t="shared" si="8"/>
        <v>400</v>
      </c>
      <c r="M82" s="20">
        <f t="shared" si="9"/>
        <v>61849774</v>
      </c>
      <c r="N82" s="22">
        <v>11</v>
      </c>
      <c r="O82" s="22">
        <v>316404</v>
      </c>
      <c r="P82" s="22">
        <v>19</v>
      </c>
      <c r="Q82" s="22">
        <v>29152906</v>
      </c>
      <c r="R82" s="20">
        <v>30</v>
      </c>
      <c r="S82" s="20">
        <v>29469310</v>
      </c>
      <c r="T82" s="20">
        <f t="shared" si="6"/>
        <v>430</v>
      </c>
      <c r="U82" s="20">
        <f t="shared" si="7"/>
        <v>91319084</v>
      </c>
      <c r="V82" s="11"/>
    </row>
    <row r="83" spans="1:22" s="5" customFormat="1" x14ac:dyDescent="0.2">
      <c r="A83" s="14">
        <v>76</v>
      </c>
      <c r="B83" s="29" t="s">
        <v>162</v>
      </c>
      <c r="C83" s="16" t="s">
        <v>163</v>
      </c>
      <c r="D83" s="21">
        <v>57</v>
      </c>
      <c r="E83" s="21">
        <v>3701536</v>
      </c>
      <c r="F83" s="21">
        <v>86</v>
      </c>
      <c r="G83" s="21">
        <v>24517088</v>
      </c>
      <c r="H83" s="21">
        <v>29</v>
      </c>
      <c r="I83" s="21">
        <v>3434350</v>
      </c>
      <c r="J83" s="21">
        <v>156</v>
      </c>
      <c r="K83" s="21">
        <v>6790606</v>
      </c>
      <c r="L83" s="21">
        <f t="shared" si="8"/>
        <v>328</v>
      </c>
      <c r="M83" s="21">
        <f t="shared" si="9"/>
        <v>38443580</v>
      </c>
      <c r="N83" s="21">
        <v>154</v>
      </c>
      <c r="O83" s="21">
        <v>38020918</v>
      </c>
      <c r="P83" s="21">
        <v>54</v>
      </c>
      <c r="Q83" s="21">
        <v>13853962</v>
      </c>
      <c r="R83" s="21">
        <v>208</v>
      </c>
      <c r="S83" s="21">
        <v>51874880</v>
      </c>
      <c r="T83" s="21">
        <f t="shared" si="6"/>
        <v>536</v>
      </c>
      <c r="U83" s="21">
        <f t="shared" si="7"/>
        <v>90318460</v>
      </c>
      <c r="V83" s="11"/>
    </row>
    <row r="84" spans="1:22" s="5" customFormat="1" x14ac:dyDescent="0.2">
      <c r="A84" s="17">
        <v>77</v>
      </c>
      <c r="B84" s="30" t="s">
        <v>235</v>
      </c>
      <c r="C84" s="1" t="s">
        <v>236</v>
      </c>
      <c r="D84" s="22">
        <v>16</v>
      </c>
      <c r="E84" s="22">
        <v>4397576</v>
      </c>
      <c r="F84" s="22">
        <v>29</v>
      </c>
      <c r="G84" s="22">
        <v>18429928</v>
      </c>
      <c r="H84" s="22">
        <v>10</v>
      </c>
      <c r="I84" s="22">
        <v>13375761</v>
      </c>
      <c r="J84" s="22">
        <v>41</v>
      </c>
      <c r="K84" s="22">
        <v>546013</v>
      </c>
      <c r="L84" s="20">
        <f t="shared" si="8"/>
        <v>96</v>
      </c>
      <c r="M84" s="20">
        <f t="shared" si="9"/>
        <v>36749278</v>
      </c>
      <c r="N84" s="22">
        <v>15</v>
      </c>
      <c r="O84" s="22">
        <v>32789732</v>
      </c>
      <c r="P84" s="22">
        <v>11</v>
      </c>
      <c r="Q84" s="22">
        <v>17247729</v>
      </c>
      <c r="R84" s="20">
        <v>26</v>
      </c>
      <c r="S84" s="20">
        <v>50037461</v>
      </c>
      <c r="T84" s="20">
        <f t="shared" si="6"/>
        <v>122</v>
      </c>
      <c r="U84" s="20">
        <f t="shared" si="7"/>
        <v>86786739</v>
      </c>
      <c r="V84" s="11"/>
    </row>
    <row r="85" spans="1:22" s="5" customFormat="1" x14ac:dyDescent="0.2">
      <c r="A85" s="14">
        <v>78</v>
      </c>
      <c r="B85" s="15" t="s">
        <v>96</v>
      </c>
      <c r="C85" s="16" t="s">
        <v>97</v>
      </c>
      <c r="D85" s="21">
        <v>1</v>
      </c>
      <c r="E85" s="21">
        <v>13117200</v>
      </c>
      <c r="F85" s="21">
        <v>0</v>
      </c>
      <c r="G85" s="21">
        <v>0</v>
      </c>
      <c r="H85" s="21">
        <v>2</v>
      </c>
      <c r="I85" s="21">
        <v>239718</v>
      </c>
      <c r="J85" s="21">
        <v>12</v>
      </c>
      <c r="K85" s="21">
        <v>1125692</v>
      </c>
      <c r="L85" s="21">
        <f t="shared" si="8"/>
        <v>15</v>
      </c>
      <c r="M85" s="21">
        <f t="shared" si="9"/>
        <v>14482610</v>
      </c>
      <c r="N85" s="21">
        <v>4</v>
      </c>
      <c r="O85" s="21">
        <v>28161307</v>
      </c>
      <c r="P85" s="21">
        <v>4</v>
      </c>
      <c r="Q85" s="21">
        <v>42117200</v>
      </c>
      <c r="R85" s="21">
        <v>8</v>
      </c>
      <c r="S85" s="21">
        <v>70278507</v>
      </c>
      <c r="T85" s="21">
        <f t="shared" si="6"/>
        <v>23</v>
      </c>
      <c r="U85" s="21">
        <f t="shared" si="7"/>
        <v>84761117</v>
      </c>
      <c r="V85" s="11"/>
    </row>
    <row r="86" spans="1:22" s="5" customFormat="1" x14ac:dyDescent="0.2">
      <c r="A86" s="17">
        <v>79</v>
      </c>
      <c r="B86" s="30" t="s">
        <v>204</v>
      </c>
      <c r="C86" s="1" t="s">
        <v>205</v>
      </c>
      <c r="D86" s="22">
        <v>9</v>
      </c>
      <c r="E86" s="22">
        <v>1097136</v>
      </c>
      <c r="F86" s="22">
        <v>8</v>
      </c>
      <c r="G86" s="22">
        <v>117712</v>
      </c>
      <c r="H86" s="22">
        <v>3</v>
      </c>
      <c r="I86" s="22">
        <v>7066329</v>
      </c>
      <c r="J86" s="22">
        <v>45</v>
      </c>
      <c r="K86" s="22">
        <v>29945622</v>
      </c>
      <c r="L86" s="20">
        <f t="shared" si="8"/>
        <v>65</v>
      </c>
      <c r="M86" s="20">
        <f t="shared" si="9"/>
        <v>38226799</v>
      </c>
      <c r="N86" s="22">
        <v>5</v>
      </c>
      <c r="O86" s="22">
        <v>27590117</v>
      </c>
      <c r="P86" s="22">
        <v>2</v>
      </c>
      <c r="Q86" s="22">
        <v>7090101</v>
      </c>
      <c r="R86" s="20">
        <v>7</v>
      </c>
      <c r="S86" s="20">
        <v>34680218</v>
      </c>
      <c r="T86" s="20">
        <f t="shared" si="6"/>
        <v>72</v>
      </c>
      <c r="U86" s="20">
        <f t="shared" si="7"/>
        <v>72907017</v>
      </c>
      <c r="V86" s="11"/>
    </row>
    <row r="87" spans="1:22" s="5" customFormat="1" x14ac:dyDescent="0.2">
      <c r="A87" s="14">
        <v>80</v>
      </c>
      <c r="B87" s="29" t="s">
        <v>156</v>
      </c>
      <c r="C87" s="16" t="s">
        <v>157</v>
      </c>
      <c r="D87" s="21">
        <v>7</v>
      </c>
      <c r="E87" s="21">
        <v>700071</v>
      </c>
      <c r="F87" s="21">
        <v>125</v>
      </c>
      <c r="G87" s="21">
        <v>14740120</v>
      </c>
      <c r="H87" s="21">
        <v>257</v>
      </c>
      <c r="I87" s="21">
        <v>3893306</v>
      </c>
      <c r="J87" s="21">
        <v>1406</v>
      </c>
      <c r="K87" s="21">
        <v>17260323</v>
      </c>
      <c r="L87" s="21">
        <f t="shared" si="8"/>
        <v>1795</v>
      </c>
      <c r="M87" s="21">
        <f t="shared" si="9"/>
        <v>36593820</v>
      </c>
      <c r="N87" s="21">
        <v>1108</v>
      </c>
      <c r="O87" s="21">
        <v>29750634</v>
      </c>
      <c r="P87" s="21">
        <v>136</v>
      </c>
      <c r="Q87" s="21">
        <v>2284359</v>
      </c>
      <c r="R87" s="21">
        <v>1244</v>
      </c>
      <c r="S87" s="21">
        <v>32034993</v>
      </c>
      <c r="T87" s="21">
        <f t="shared" si="6"/>
        <v>3039</v>
      </c>
      <c r="U87" s="21">
        <f t="shared" si="7"/>
        <v>68628813</v>
      </c>
      <c r="V87" s="11"/>
    </row>
    <row r="88" spans="1:22" s="5" customFormat="1" x14ac:dyDescent="0.2">
      <c r="A88" s="17">
        <v>81</v>
      </c>
      <c r="B88" s="30" t="s">
        <v>214</v>
      </c>
      <c r="C88" s="1" t="s">
        <v>215</v>
      </c>
      <c r="D88" s="22">
        <v>6</v>
      </c>
      <c r="E88" s="22">
        <v>261356</v>
      </c>
      <c r="F88" s="22">
        <v>270</v>
      </c>
      <c r="G88" s="22">
        <v>26451665</v>
      </c>
      <c r="H88" s="22">
        <v>42</v>
      </c>
      <c r="I88" s="22">
        <v>480438</v>
      </c>
      <c r="J88" s="22">
        <v>350</v>
      </c>
      <c r="K88" s="22">
        <v>5726191</v>
      </c>
      <c r="L88" s="20">
        <f t="shared" si="8"/>
        <v>668</v>
      </c>
      <c r="M88" s="20">
        <f t="shared" si="9"/>
        <v>32919650</v>
      </c>
      <c r="N88" s="22">
        <v>619</v>
      </c>
      <c r="O88" s="22">
        <v>33299439</v>
      </c>
      <c r="P88" s="22">
        <v>69</v>
      </c>
      <c r="Q88" s="22">
        <v>1859872</v>
      </c>
      <c r="R88" s="20">
        <v>688</v>
      </c>
      <c r="S88" s="20">
        <v>35159311</v>
      </c>
      <c r="T88" s="20">
        <f t="shared" si="6"/>
        <v>1356</v>
      </c>
      <c r="U88" s="20">
        <f t="shared" si="7"/>
        <v>68078961</v>
      </c>
      <c r="V88" s="11"/>
    </row>
    <row r="89" spans="1:22" s="5" customFormat="1" x14ac:dyDescent="0.2">
      <c r="A89" s="14">
        <v>82</v>
      </c>
      <c r="B89" s="29" t="s">
        <v>176</v>
      </c>
      <c r="C89" s="16" t="s">
        <v>177</v>
      </c>
      <c r="D89" s="21">
        <v>39</v>
      </c>
      <c r="E89" s="21">
        <v>4412290</v>
      </c>
      <c r="F89" s="21">
        <v>74</v>
      </c>
      <c r="G89" s="21">
        <v>8529195</v>
      </c>
      <c r="H89" s="21">
        <v>584</v>
      </c>
      <c r="I89" s="21">
        <v>4283254</v>
      </c>
      <c r="J89" s="21">
        <v>4241</v>
      </c>
      <c r="K89" s="21">
        <v>13121382</v>
      </c>
      <c r="L89" s="21">
        <f t="shared" si="8"/>
        <v>4938</v>
      </c>
      <c r="M89" s="21">
        <f t="shared" si="9"/>
        <v>30346121</v>
      </c>
      <c r="N89" s="21">
        <v>1081</v>
      </c>
      <c r="O89" s="21">
        <v>18310519</v>
      </c>
      <c r="P89" s="21">
        <v>84</v>
      </c>
      <c r="Q89" s="21">
        <v>5365458</v>
      </c>
      <c r="R89" s="21">
        <v>1165</v>
      </c>
      <c r="S89" s="21">
        <v>23675977</v>
      </c>
      <c r="T89" s="21">
        <f t="shared" si="6"/>
        <v>6103</v>
      </c>
      <c r="U89" s="21">
        <f t="shared" si="7"/>
        <v>54022098</v>
      </c>
      <c r="V89" s="11"/>
    </row>
    <row r="90" spans="1:22" s="5" customFormat="1" x14ac:dyDescent="0.2">
      <c r="A90" s="17">
        <v>83</v>
      </c>
      <c r="B90" s="30" t="s">
        <v>186</v>
      </c>
      <c r="C90" s="1" t="s">
        <v>323</v>
      </c>
      <c r="D90" s="22">
        <v>5</v>
      </c>
      <c r="E90" s="22">
        <v>121688</v>
      </c>
      <c r="F90" s="22">
        <v>88</v>
      </c>
      <c r="G90" s="22">
        <v>6422241</v>
      </c>
      <c r="H90" s="22">
        <v>1006</v>
      </c>
      <c r="I90" s="22">
        <v>4801615</v>
      </c>
      <c r="J90" s="22">
        <v>660</v>
      </c>
      <c r="K90" s="22">
        <v>14397074</v>
      </c>
      <c r="L90" s="20">
        <f t="shared" si="8"/>
        <v>1759</v>
      </c>
      <c r="M90" s="20">
        <f t="shared" si="9"/>
        <v>25742618</v>
      </c>
      <c r="N90" s="22">
        <v>633</v>
      </c>
      <c r="O90" s="22">
        <v>21840319</v>
      </c>
      <c r="P90" s="22">
        <v>200</v>
      </c>
      <c r="Q90" s="22">
        <v>5951510</v>
      </c>
      <c r="R90" s="20">
        <v>833</v>
      </c>
      <c r="S90" s="20">
        <v>27791829</v>
      </c>
      <c r="T90" s="20">
        <f t="shared" si="6"/>
        <v>2592</v>
      </c>
      <c r="U90" s="20">
        <f t="shared" si="7"/>
        <v>53534447</v>
      </c>
      <c r="V90" s="11"/>
    </row>
    <row r="91" spans="1:22" s="5" customFormat="1" x14ac:dyDescent="0.2">
      <c r="A91" s="14">
        <v>84</v>
      </c>
      <c r="B91" s="29" t="s">
        <v>140</v>
      </c>
      <c r="C91" s="16" t="s">
        <v>141</v>
      </c>
      <c r="D91" s="21">
        <v>1</v>
      </c>
      <c r="E91" s="21">
        <v>2114165</v>
      </c>
      <c r="F91" s="21">
        <v>0</v>
      </c>
      <c r="G91" s="21">
        <v>0</v>
      </c>
      <c r="H91" s="21">
        <v>5</v>
      </c>
      <c r="I91" s="21">
        <v>531440</v>
      </c>
      <c r="J91" s="21">
        <v>48</v>
      </c>
      <c r="K91" s="21">
        <v>3558060</v>
      </c>
      <c r="L91" s="21">
        <f t="shared" si="8"/>
        <v>54</v>
      </c>
      <c r="M91" s="21">
        <f t="shared" si="9"/>
        <v>6203665</v>
      </c>
      <c r="N91" s="21">
        <v>4</v>
      </c>
      <c r="O91" s="21">
        <v>28547900</v>
      </c>
      <c r="P91" s="21">
        <v>2</v>
      </c>
      <c r="Q91" s="21">
        <v>15012000</v>
      </c>
      <c r="R91" s="21">
        <v>6</v>
      </c>
      <c r="S91" s="21">
        <v>43559900</v>
      </c>
      <c r="T91" s="21">
        <f t="shared" si="6"/>
        <v>60</v>
      </c>
      <c r="U91" s="21">
        <f t="shared" si="7"/>
        <v>49763565</v>
      </c>
      <c r="V91" s="11"/>
    </row>
    <row r="92" spans="1:22" s="5" customFormat="1" x14ac:dyDescent="0.2">
      <c r="A92" s="17">
        <v>85</v>
      </c>
      <c r="B92" s="30" t="s">
        <v>189</v>
      </c>
      <c r="C92" s="1" t="s">
        <v>190</v>
      </c>
      <c r="D92" s="22">
        <v>50</v>
      </c>
      <c r="E92" s="22">
        <v>5366165</v>
      </c>
      <c r="F92" s="22">
        <v>38</v>
      </c>
      <c r="G92" s="22">
        <v>3983064</v>
      </c>
      <c r="H92" s="22">
        <v>212</v>
      </c>
      <c r="I92" s="22">
        <v>4175831</v>
      </c>
      <c r="J92" s="22">
        <v>356</v>
      </c>
      <c r="K92" s="22">
        <v>20744166</v>
      </c>
      <c r="L92" s="20">
        <f t="shared" si="8"/>
        <v>656</v>
      </c>
      <c r="M92" s="20">
        <f t="shared" si="9"/>
        <v>34269226</v>
      </c>
      <c r="N92" s="22">
        <v>7</v>
      </c>
      <c r="O92" s="22">
        <v>10216180</v>
      </c>
      <c r="P92" s="22">
        <v>0</v>
      </c>
      <c r="Q92" s="22">
        <v>0</v>
      </c>
      <c r="R92" s="20">
        <v>7</v>
      </c>
      <c r="S92" s="20">
        <v>10216180</v>
      </c>
      <c r="T92" s="20">
        <f t="shared" si="6"/>
        <v>663</v>
      </c>
      <c r="U92" s="20">
        <f t="shared" si="7"/>
        <v>44485406</v>
      </c>
      <c r="V92" s="11"/>
    </row>
    <row r="93" spans="1:22" s="5" customFormat="1" x14ac:dyDescent="0.2">
      <c r="A93" s="14">
        <v>86</v>
      </c>
      <c r="B93" s="15" t="s">
        <v>182</v>
      </c>
      <c r="C93" s="16" t="s">
        <v>183</v>
      </c>
      <c r="D93" s="21">
        <v>7</v>
      </c>
      <c r="E93" s="21">
        <v>551859</v>
      </c>
      <c r="F93" s="21">
        <v>71</v>
      </c>
      <c r="G93" s="21">
        <v>7634509</v>
      </c>
      <c r="H93" s="21">
        <v>146</v>
      </c>
      <c r="I93" s="21">
        <v>1542702</v>
      </c>
      <c r="J93" s="21">
        <v>1582</v>
      </c>
      <c r="K93" s="21">
        <v>12547133</v>
      </c>
      <c r="L93" s="21">
        <f t="shared" si="8"/>
        <v>1806</v>
      </c>
      <c r="M93" s="21">
        <f t="shared" si="9"/>
        <v>22276203</v>
      </c>
      <c r="N93" s="21">
        <v>1099</v>
      </c>
      <c r="O93" s="21">
        <v>18995774</v>
      </c>
      <c r="P93" s="21">
        <v>235</v>
      </c>
      <c r="Q93" s="21">
        <v>914740</v>
      </c>
      <c r="R93" s="21">
        <v>1334</v>
      </c>
      <c r="S93" s="21">
        <v>19910514</v>
      </c>
      <c r="T93" s="21">
        <f t="shared" si="6"/>
        <v>3140</v>
      </c>
      <c r="U93" s="21">
        <f t="shared" si="7"/>
        <v>42186717</v>
      </c>
      <c r="V93" s="11"/>
    </row>
    <row r="94" spans="1:22" s="5" customFormat="1" x14ac:dyDescent="0.2">
      <c r="A94" s="17">
        <v>87</v>
      </c>
      <c r="B94" s="30" t="s">
        <v>250</v>
      </c>
      <c r="C94" s="1" t="s">
        <v>339</v>
      </c>
      <c r="D94" s="22">
        <v>0</v>
      </c>
      <c r="E94" s="22">
        <v>0</v>
      </c>
      <c r="F94" s="22">
        <v>4</v>
      </c>
      <c r="G94" s="22">
        <v>379323</v>
      </c>
      <c r="H94" s="22">
        <v>1894</v>
      </c>
      <c r="I94" s="22">
        <v>1239495</v>
      </c>
      <c r="J94" s="22">
        <v>4458</v>
      </c>
      <c r="K94" s="22">
        <v>5965802</v>
      </c>
      <c r="L94" s="20">
        <f t="shared" si="8"/>
        <v>6356</v>
      </c>
      <c r="M94" s="20">
        <f t="shared" si="9"/>
        <v>7584620</v>
      </c>
      <c r="N94" s="22">
        <v>1199</v>
      </c>
      <c r="O94" s="22">
        <v>19405381</v>
      </c>
      <c r="P94" s="22">
        <v>88</v>
      </c>
      <c r="Q94" s="22">
        <v>14305372</v>
      </c>
      <c r="R94" s="20">
        <v>1287</v>
      </c>
      <c r="S94" s="20">
        <v>33710753</v>
      </c>
      <c r="T94" s="20">
        <f t="shared" si="6"/>
        <v>7643</v>
      </c>
      <c r="U94" s="20">
        <f t="shared" si="7"/>
        <v>41295373</v>
      </c>
      <c r="V94" s="11"/>
    </row>
    <row r="95" spans="1:22" s="5" customFormat="1" x14ac:dyDescent="0.2">
      <c r="A95" s="14">
        <v>88</v>
      </c>
      <c r="B95" s="29" t="s">
        <v>138</v>
      </c>
      <c r="C95" s="16" t="s">
        <v>139</v>
      </c>
      <c r="D95" s="21">
        <v>3</v>
      </c>
      <c r="E95" s="21">
        <v>2764885</v>
      </c>
      <c r="F95" s="21">
        <v>1</v>
      </c>
      <c r="G95" s="21">
        <v>55091</v>
      </c>
      <c r="H95" s="21">
        <v>125</v>
      </c>
      <c r="I95" s="21">
        <v>10531316</v>
      </c>
      <c r="J95" s="21">
        <v>136</v>
      </c>
      <c r="K95" s="21">
        <v>9191530</v>
      </c>
      <c r="L95" s="21">
        <f t="shared" si="8"/>
        <v>265</v>
      </c>
      <c r="M95" s="21">
        <f t="shared" si="9"/>
        <v>22542822</v>
      </c>
      <c r="N95" s="21">
        <v>5</v>
      </c>
      <c r="O95" s="21">
        <v>3621446</v>
      </c>
      <c r="P95" s="21">
        <v>5</v>
      </c>
      <c r="Q95" s="21">
        <v>11363487</v>
      </c>
      <c r="R95" s="21">
        <v>10</v>
      </c>
      <c r="S95" s="21">
        <v>14984933</v>
      </c>
      <c r="T95" s="21">
        <f t="shared" si="6"/>
        <v>275</v>
      </c>
      <c r="U95" s="21">
        <f t="shared" si="7"/>
        <v>37527755</v>
      </c>
      <c r="V95" s="11"/>
    </row>
    <row r="96" spans="1:22" s="5" customFormat="1" x14ac:dyDescent="0.2">
      <c r="A96" s="17">
        <v>89</v>
      </c>
      <c r="B96" s="30" t="s">
        <v>166</v>
      </c>
      <c r="C96" s="1" t="s">
        <v>167</v>
      </c>
      <c r="D96" s="22">
        <v>5</v>
      </c>
      <c r="E96" s="22">
        <v>131107</v>
      </c>
      <c r="F96" s="22">
        <v>58</v>
      </c>
      <c r="G96" s="22">
        <v>10282310</v>
      </c>
      <c r="H96" s="22">
        <v>115</v>
      </c>
      <c r="I96" s="22">
        <v>2782025</v>
      </c>
      <c r="J96" s="22">
        <v>225</v>
      </c>
      <c r="K96" s="22">
        <v>4658622</v>
      </c>
      <c r="L96" s="20">
        <f t="shared" si="8"/>
        <v>403</v>
      </c>
      <c r="M96" s="20">
        <f t="shared" si="9"/>
        <v>17854064</v>
      </c>
      <c r="N96" s="22">
        <v>82</v>
      </c>
      <c r="O96" s="22">
        <v>14599000</v>
      </c>
      <c r="P96" s="22">
        <v>23</v>
      </c>
      <c r="Q96" s="22">
        <v>2567000</v>
      </c>
      <c r="R96" s="20">
        <v>105</v>
      </c>
      <c r="S96" s="20">
        <v>17166000</v>
      </c>
      <c r="T96" s="20">
        <f t="shared" si="6"/>
        <v>508</v>
      </c>
      <c r="U96" s="20">
        <f t="shared" si="7"/>
        <v>35020064</v>
      </c>
      <c r="V96" s="11"/>
    </row>
    <row r="97" spans="1:22" s="5" customFormat="1" x14ac:dyDescent="0.2">
      <c r="A97" s="14">
        <v>90</v>
      </c>
      <c r="B97" s="29" t="s">
        <v>224</v>
      </c>
      <c r="C97" s="16" t="s">
        <v>327</v>
      </c>
      <c r="D97" s="21">
        <v>3</v>
      </c>
      <c r="E97" s="21">
        <v>115786</v>
      </c>
      <c r="F97" s="21">
        <v>97</v>
      </c>
      <c r="G97" s="21">
        <v>7964651</v>
      </c>
      <c r="H97" s="21">
        <v>110</v>
      </c>
      <c r="I97" s="21">
        <v>1032323</v>
      </c>
      <c r="J97" s="21">
        <v>455</v>
      </c>
      <c r="K97" s="21">
        <v>6930638</v>
      </c>
      <c r="L97" s="21">
        <f t="shared" si="8"/>
        <v>665</v>
      </c>
      <c r="M97" s="21">
        <f t="shared" si="9"/>
        <v>16043398</v>
      </c>
      <c r="N97" s="21">
        <v>516</v>
      </c>
      <c r="O97" s="21">
        <v>15149262</v>
      </c>
      <c r="P97" s="21">
        <v>127</v>
      </c>
      <c r="Q97" s="21">
        <v>1403051</v>
      </c>
      <c r="R97" s="21">
        <v>643</v>
      </c>
      <c r="S97" s="21">
        <v>16552313</v>
      </c>
      <c r="T97" s="21">
        <f t="shared" si="6"/>
        <v>1308</v>
      </c>
      <c r="U97" s="21">
        <f t="shared" si="7"/>
        <v>32595711</v>
      </c>
      <c r="V97" s="11"/>
    </row>
    <row r="98" spans="1:22" s="5" customFormat="1" x14ac:dyDescent="0.2">
      <c r="A98" s="17">
        <v>91</v>
      </c>
      <c r="B98" s="30" t="s">
        <v>251</v>
      </c>
      <c r="C98" s="1" t="s">
        <v>324</v>
      </c>
      <c r="D98" s="22">
        <v>4</v>
      </c>
      <c r="E98" s="22">
        <v>387618</v>
      </c>
      <c r="F98" s="22">
        <v>155</v>
      </c>
      <c r="G98" s="22">
        <v>3595620</v>
      </c>
      <c r="H98" s="22">
        <v>31</v>
      </c>
      <c r="I98" s="22">
        <v>239997</v>
      </c>
      <c r="J98" s="22">
        <v>206</v>
      </c>
      <c r="K98" s="22">
        <v>10894935</v>
      </c>
      <c r="L98" s="20">
        <f t="shared" si="8"/>
        <v>396</v>
      </c>
      <c r="M98" s="20">
        <f t="shared" si="9"/>
        <v>15118170</v>
      </c>
      <c r="N98" s="22">
        <v>265</v>
      </c>
      <c r="O98" s="22">
        <v>14591455</v>
      </c>
      <c r="P98" s="22">
        <v>24</v>
      </c>
      <c r="Q98" s="22">
        <v>725293</v>
      </c>
      <c r="R98" s="20">
        <v>289</v>
      </c>
      <c r="S98" s="20">
        <v>15316748</v>
      </c>
      <c r="T98" s="20">
        <f t="shared" si="6"/>
        <v>685</v>
      </c>
      <c r="U98" s="20">
        <f t="shared" si="7"/>
        <v>30434918</v>
      </c>
      <c r="V98" s="11"/>
    </row>
    <row r="99" spans="1:22" s="5" customFormat="1" x14ac:dyDescent="0.2">
      <c r="A99" s="14">
        <v>92</v>
      </c>
      <c r="B99" s="29" t="s">
        <v>202</v>
      </c>
      <c r="C99" s="16" t="s">
        <v>203</v>
      </c>
      <c r="D99" s="21">
        <v>2</v>
      </c>
      <c r="E99" s="21">
        <v>179698</v>
      </c>
      <c r="F99" s="21">
        <v>216</v>
      </c>
      <c r="G99" s="21">
        <v>5269371</v>
      </c>
      <c r="H99" s="21">
        <v>168</v>
      </c>
      <c r="I99" s="21">
        <v>1622342</v>
      </c>
      <c r="J99" s="21">
        <v>1204</v>
      </c>
      <c r="K99" s="21">
        <v>8192961</v>
      </c>
      <c r="L99" s="21">
        <f t="shared" si="8"/>
        <v>1590</v>
      </c>
      <c r="M99" s="21">
        <f t="shared" si="9"/>
        <v>15264372</v>
      </c>
      <c r="N99" s="21">
        <v>324</v>
      </c>
      <c r="O99" s="21">
        <v>12669672</v>
      </c>
      <c r="P99" s="21">
        <v>13</v>
      </c>
      <c r="Q99" s="21">
        <v>1009122</v>
      </c>
      <c r="R99" s="21">
        <v>337</v>
      </c>
      <c r="S99" s="21">
        <v>13678794</v>
      </c>
      <c r="T99" s="21">
        <f t="shared" si="6"/>
        <v>1927</v>
      </c>
      <c r="U99" s="21">
        <f t="shared" si="7"/>
        <v>28943166</v>
      </c>
      <c r="V99" s="11"/>
    </row>
    <row r="100" spans="1:22" s="5" customFormat="1" x14ac:dyDescent="0.2">
      <c r="A100" s="17">
        <v>93</v>
      </c>
      <c r="B100" s="30" t="s">
        <v>191</v>
      </c>
      <c r="C100" s="1" t="s">
        <v>192</v>
      </c>
      <c r="D100" s="22">
        <v>6</v>
      </c>
      <c r="E100" s="22">
        <v>191543</v>
      </c>
      <c r="F100" s="22">
        <v>155</v>
      </c>
      <c r="G100" s="22">
        <v>7737166</v>
      </c>
      <c r="H100" s="22">
        <v>74</v>
      </c>
      <c r="I100" s="22">
        <v>1430594</v>
      </c>
      <c r="J100" s="22">
        <v>601</v>
      </c>
      <c r="K100" s="22">
        <v>3284076</v>
      </c>
      <c r="L100" s="20">
        <f t="shared" si="8"/>
        <v>836</v>
      </c>
      <c r="M100" s="20">
        <f t="shared" si="9"/>
        <v>12643379</v>
      </c>
      <c r="N100" s="22">
        <v>386</v>
      </c>
      <c r="O100" s="22">
        <v>10617068</v>
      </c>
      <c r="P100" s="22">
        <v>43</v>
      </c>
      <c r="Q100" s="22">
        <v>1226968</v>
      </c>
      <c r="R100" s="20">
        <v>429</v>
      </c>
      <c r="S100" s="20">
        <v>11844036</v>
      </c>
      <c r="T100" s="20">
        <f t="shared" si="6"/>
        <v>1265</v>
      </c>
      <c r="U100" s="20">
        <f t="shared" si="7"/>
        <v>24487415</v>
      </c>
      <c r="V100" s="11"/>
    </row>
    <row r="101" spans="1:22" s="5" customFormat="1" x14ac:dyDescent="0.2">
      <c r="A101" s="14">
        <v>94</v>
      </c>
      <c r="B101" s="15" t="s">
        <v>231</v>
      </c>
      <c r="C101" s="16" t="s">
        <v>232</v>
      </c>
      <c r="D101" s="21">
        <v>0</v>
      </c>
      <c r="E101" s="21">
        <v>0</v>
      </c>
      <c r="F101" s="21">
        <v>1</v>
      </c>
      <c r="G101" s="21">
        <v>14054</v>
      </c>
      <c r="H101" s="21">
        <v>925</v>
      </c>
      <c r="I101" s="21">
        <v>488054</v>
      </c>
      <c r="J101" s="21">
        <v>3603</v>
      </c>
      <c r="K101" s="21">
        <v>3945232</v>
      </c>
      <c r="L101" s="21">
        <f t="shared" si="8"/>
        <v>4529</v>
      </c>
      <c r="M101" s="21">
        <f t="shared" si="9"/>
        <v>4447340</v>
      </c>
      <c r="N101" s="21">
        <v>572</v>
      </c>
      <c r="O101" s="21">
        <v>11578979</v>
      </c>
      <c r="P101" s="21">
        <v>74</v>
      </c>
      <c r="Q101" s="21">
        <v>8108984</v>
      </c>
      <c r="R101" s="21">
        <v>646</v>
      </c>
      <c r="S101" s="21">
        <v>19687963</v>
      </c>
      <c r="T101" s="21">
        <f t="shared" si="6"/>
        <v>5175</v>
      </c>
      <c r="U101" s="21">
        <f t="shared" si="7"/>
        <v>24135303</v>
      </c>
      <c r="V101" s="11"/>
    </row>
    <row r="102" spans="1:22" s="5" customFormat="1" x14ac:dyDescent="0.2">
      <c r="A102" s="17">
        <v>95</v>
      </c>
      <c r="B102" s="30" t="s">
        <v>241</v>
      </c>
      <c r="C102" s="1" t="s">
        <v>322</v>
      </c>
      <c r="D102" s="22">
        <v>3</v>
      </c>
      <c r="E102" s="22">
        <v>584620</v>
      </c>
      <c r="F102" s="22">
        <v>1</v>
      </c>
      <c r="G102" s="22">
        <v>62440</v>
      </c>
      <c r="H102" s="22">
        <v>172</v>
      </c>
      <c r="I102" s="22">
        <v>7709993</v>
      </c>
      <c r="J102" s="22">
        <v>405</v>
      </c>
      <c r="K102" s="22">
        <v>9200450</v>
      </c>
      <c r="L102" s="20">
        <f t="shared" si="8"/>
        <v>581</v>
      </c>
      <c r="M102" s="20">
        <f t="shared" si="9"/>
        <v>17557503</v>
      </c>
      <c r="N102" s="22">
        <v>149</v>
      </c>
      <c r="O102" s="22">
        <v>2978390</v>
      </c>
      <c r="P102" s="22">
        <v>59</v>
      </c>
      <c r="Q102" s="22">
        <v>2005227</v>
      </c>
      <c r="R102" s="20">
        <v>208</v>
      </c>
      <c r="S102" s="20">
        <v>4983617</v>
      </c>
      <c r="T102" s="20">
        <f t="shared" si="6"/>
        <v>789</v>
      </c>
      <c r="U102" s="20">
        <f t="shared" si="7"/>
        <v>22541120</v>
      </c>
      <c r="V102" s="11"/>
    </row>
    <row r="103" spans="1:22" s="5" customFormat="1" x14ac:dyDescent="0.2">
      <c r="A103" s="14">
        <v>96</v>
      </c>
      <c r="B103" s="29" t="s">
        <v>200</v>
      </c>
      <c r="C103" s="16" t="s">
        <v>201</v>
      </c>
      <c r="D103" s="21">
        <v>0</v>
      </c>
      <c r="E103" s="21">
        <v>0</v>
      </c>
      <c r="F103" s="21">
        <v>0</v>
      </c>
      <c r="G103" s="21">
        <v>0</v>
      </c>
      <c r="H103" s="21">
        <v>12817</v>
      </c>
      <c r="I103" s="21">
        <v>2982738</v>
      </c>
      <c r="J103" s="21">
        <v>17259</v>
      </c>
      <c r="K103" s="21">
        <v>9352441</v>
      </c>
      <c r="L103" s="21">
        <f t="shared" si="8"/>
        <v>30076</v>
      </c>
      <c r="M103" s="21">
        <f t="shared" si="9"/>
        <v>12335179</v>
      </c>
      <c r="N103" s="21">
        <v>638</v>
      </c>
      <c r="O103" s="21">
        <v>8186404</v>
      </c>
      <c r="P103" s="21">
        <v>12</v>
      </c>
      <c r="Q103" s="21">
        <v>1850166</v>
      </c>
      <c r="R103" s="21">
        <v>650</v>
      </c>
      <c r="S103" s="21">
        <v>10036570</v>
      </c>
      <c r="T103" s="21">
        <f t="shared" si="6"/>
        <v>30726</v>
      </c>
      <c r="U103" s="21">
        <f t="shared" si="7"/>
        <v>22371749</v>
      </c>
      <c r="V103" s="11"/>
    </row>
    <row r="104" spans="1:22" s="5" customFormat="1" x14ac:dyDescent="0.2">
      <c r="A104" s="17">
        <v>97</v>
      </c>
      <c r="B104" s="30" t="s">
        <v>196</v>
      </c>
      <c r="C104" s="1" t="s">
        <v>197</v>
      </c>
      <c r="D104" s="22">
        <v>0</v>
      </c>
      <c r="E104" s="22">
        <v>0</v>
      </c>
      <c r="F104" s="22">
        <v>102</v>
      </c>
      <c r="G104" s="22">
        <v>2880452</v>
      </c>
      <c r="H104" s="22">
        <v>1453</v>
      </c>
      <c r="I104" s="22">
        <v>1100927</v>
      </c>
      <c r="J104" s="22">
        <v>4121</v>
      </c>
      <c r="K104" s="22">
        <v>6237866</v>
      </c>
      <c r="L104" s="20">
        <f t="shared" si="8"/>
        <v>5676</v>
      </c>
      <c r="M104" s="20">
        <f t="shared" si="9"/>
        <v>10219245</v>
      </c>
      <c r="N104" s="22">
        <v>1105</v>
      </c>
      <c r="O104" s="22">
        <v>9683027</v>
      </c>
      <c r="P104" s="22">
        <v>27</v>
      </c>
      <c r="Q104" s="22">
        <v>1621412</v>
      </c>
      <c r="R104" s="20">
        <v>1132</v>
      </c>
      <c r="S104" s="20">
        <v>11304439</v>
      </c>
      <c r="T104" s="20">
        <f t="shared" si="6"/>
        <v>6808</v>
      </c>
      <c r="U104" s="20">
        <f t="shared" si="7"/>
        <v>21523684</v>
      </c>
      <c r="V104" s="11"/>
    </row>
    <row r="105" spans="1:22" s="5" customFormat="1" x14ac:dyDescent="0.2">
      <c r="A105" s="14">
        <v>98</v>
      </c>
      <c r="B105" s="29" t="s">
        <v>198</v>
      </c>
      <c r="C105" s="16" t="s">
        <v>199</v>
      </c>
      <c r="D105" s="21">
        <v>1</v>
      </c>
      <c r="E105" s="21">
        <v>50000</v>
      </c>
      <c r="F105" s="21">
        <v>10</v>
      </c>
      <c r="G105" s="21">
        <v>648901</v>
      </c>
      <c r="H105" s="21">
        <v>2821</v>
      </c>
      <c r="I105" s="21">
        <v>2450863</v>
      </c>
      <c r="J105" s="21">
        <v>6521</v>
      </c>
      <c r="K105" s="21">
        <v>8007629</v>
      </c>
      <c r="L105" s="21">
        <f t="shared" si="8"/>
        <v>9353</v>
      </c>
      <c r="M105" s="21">
        <f t="shared" si="9"/>
        <v>11157393</v>
      </c>
      <c r="N105" s="21">
        <v>1018</v>
      </c>
      <c r="O105" s="21">
        <v>7764911</v>
      </c>
      <c r="P105" s="21">
        <v>126</v>
      </c>
      <c r="Q105" s="21">
        <v>1663937</v>
      </c>
      <c r="R105" s="21">
        <v>1144</v>
      </c>
      <c r="S105" s="21">
        <v>9428848</v>
      </c>
      <c r="T105" s="21">
        <f t="shared" si="6"/>
        <v>10497</v>
      </c>
      <c r="U105" s="21">
        <f t="shared" si="7"/>
        <v>20586241</v>
      </c>
      <c r="V105" s="11"/>
    </row>
    <row r="106" spans="1:22" s="5" customFormat="1" x14ac:dyDescent="0.2">
      <c r="A106" s="17">
        <v>99</v>
      </c>
      <c r="B106" s="30" t="s">
        <v>254</v>
      </c>
      <c r="C106" s="1" t="s">
        <v>255</v>
      </c>
      <c r="D106" s="22">
        <v>17</v>
      </c>
      <c r="E106" s="22">
        <v>3986120</v>
      </c>
      <c r="F106" s="22">
        <v>40</v>
      </c>
      <c r="G106" s="22">
        <v>1355424</v>
      </c>
      <c r="H106" s="22">
        <v>30</v>
      </c>
      <c r="I106" s="22">
        <v>741621</v>
      </c>
      <c r="J106" s="22">
        <v>66</v>
      </c>
      <c r="K106" s="22">
        <v>3625560</v>
      </c>
      <c r="L106" s="20">
        <f t="shared" si="8"/>
        <v>153</v>
      </c>
      <c r="M106" s="20">
        <f t="shared" si="9"/>
        <v>9708725</v>
      </c>
      <c r="N106" s="22">
        <v>96</v>
      </c>
      <c r="O106" s="22">
        <v>4951265</v>
      </c>
      <c r="P106" s="22">
        <v>33</v>
      </c>
      <c r="Q106" s="22">
        <v>4698026</v>
      </c>
      <c r="R106" s="20">
        <v>129</v>
      </c>
      <c r="S106" s="20">
        <v>9649291</v>
      </c>
      <c r="T106" s="20">
        <f t="shared" si="6"/>
        <v>282</v>
      </c>
      <c r="U106" s="20">
        <f t="shared" si="7"/>
        <v>19358016</v>
      </c>
      <c r="V106" s="11"/>
    </row>
    <row r="107" spans="1:22" s="5" customFormat="1" x14ac:dyDescent="0.2">
      <c r="A107" s="14">
        <v>100</v>
      </c>
      <c r="B107" s="29" t="s">
        <v>218</v>
      </c>
      <c r="C107" s="16" t="s">
        <v>219</v>
      </c>
      <c r="D107" s="21">
        <v>42</v>
      </c>
      <c r="E107" s="21">
        <v>7575858</v>
      </c>
      <c r="F107" s="21">
        <v>4</v>
      </c>
      <c r="G107" s="21">
        <v>109696</v>
      </c>
      <c r="H107" s="21">
        <v>21</v>
      </c>
      <c r="I107" s="21">
        <v>216283</v>
      </c>
      <c r="J107" s="21">
        <v>183</v>
      </c>
      <c r="K107" s="21">
        <v>766568</v>
      </c>
      <c r="L107" s="21">
        <f t="shared" si="8"/>
        <v>250</v>
      </c>
      <c r="M107" s="21">
        <f t="shared" si="9"/>
        <v>8668405</v>
      </c>
      <c r="N107" s="21">
        <v>5</v>
      </c>
      <c r="O107" s="21">
        <v>1557695</v>
      </c>
      <c r="P107" s="21">
        <v>19</v>
      </c>
      <c r="Q107" s="21">
        <v>8748058</v>
      </c>
      <c r="R107" s="21">
        <v>24</v>
      </c>
      <c r="S107" s="21">
        <v>10305753</v>
      </c>
      <c r="T107" s="21">
        <f t="shared" si="6"/>
        <v>274</v>
      </c>
      <c r="U107" s="21">
        <f t="shared" si="7"/>
        <v>18974158</v>
      </c>
      <c r="V107" s="11"/>
    </row>
    <row r="108" spans="1:22" s="5" customFormat="1" x14ac:dyDescent="0.2">
      <c r="A108" s="17">
        <v>101</v>
      </c>
      <c r="B108" s="30" t="s">
        <v>227</v>
      </c>
      <c r="C108" s="1" t="s">
        <v>228</v>
      </c>
      <c r="D108" s="22">
        <v>0</v>
      </c>
      <c r="E108" s="22">
        <v>0</v>
      </c>
      <c r="F108" s="22">
        <v>1</v>
      </c>
      <c r="G108" s="22">
        <v>20701</v>
      </c>
      <c r="H108" s="22">
        <v>5929</v>
      </c>
      <c r="I108" s="22">
        <v>2714910</v>
      </c>
      <c r="J108" s="22">
        <v>11696</v>
      </c>
      <c r="K108" s="22">
        <v>9089889</v>
      </c>
      <c r="L108" s="20">
        <f t="shared" si="8"/>
        <v>17626</v>
      </c>
      <c r="M108" s="20">
        <f t="shared" si="9"/>
        <v>11825500</v>
      </c>
      <c r="N108" s="22">
        <v>1318</v>
      </c>
      <c r="O108" s="22">
        <v>6480041</v>
      </c>
      <c r="P108" s="22">
        <v>5</v>
      </c>
      <c r="Q108" s="22">
        <v>9421</v>
      </c>
      <c r="R108" s="20">
        <v>1323</v>
      </c>
      <c r="S108" s="20">
        <v>6489462</v>
      </c>
      <c r="T108" s="20">
        <f t="shared" si="6"/>
        <v>18949</v>
      </c>
      <c r="U108" s="20">
        <f t="shared" si="7"/>
        <v>18314962</v>
      </c>
      <c r="V108" s="11"/>
    </row>
    <row r="109" spans="1:22" s="5" customFormat="1" x14ac:dyDescent="0.2">
      <c r="A109" s="14">
        <v>102</v>
      </c>
      <c r="B109" s="15" t="s">
        <v>225</v>
      </c>
      <c r="C109" s="16" t="s">
        <v>226</v>
      </c>
      <c r="D109" s="21">
        <v>4</v>
      </c>
      <c r="E109" s="21">
        <v>35452</v>
      </c>
      <c r="F109" s="21">
        <v>64</v>
      </c>
      <c r="G109" s="21">
        <v>1235309</v>
      </c>
      <c r="H109" s="21">
        <v>179</v>
      </c>
      <c r="I109" s="21">
        <v>3016530</v>
      </c>
      <c r="J109" s="21">
        <v>1331</v>
      </c>
      <c r="K109" s="21">
        <v>5922289</v>
      </c>
      <c r="L109" s="21">
        <f t="shared" si="8"/>
        <v>1578</v>
      </c>
      <c r="M109" s="21">
        <f t="shared" si="9"/>
        <v>10209580</v>
      </c>
      <c r="N109" s="21">
        <v>297</v>
      </c>
      <c r="O109" s="21">
        <v>5928958</v>
      </c>
      <c r="P109" s="21">
        <v>87</v>
      </c>
      <c r="Q109" s="21">
        <v>1823999</v>
      </c>
      <c r="R109" s="21">
        <v>384</v>
      </c>
      <c r="S109" s="21">
        <v>7752957</v>
      </c>
      <c r="T109" s="21">
        <f t="shared" si="6"/>
        <v>1962</v>
      </c>
      <c r="U109" s="21">
        <f t="shared" si="7"/>
        <v>17962537</v>
      </c>
      <c r="V109" s="11"/>
    </row>
    <row r="110" spans="1:22" s="5" customFormat="1" x14ac:dyDescent="0.2">
      <c r="A110" s="17">
        <v>103</v>
      </c>
      <c r="B110" s="30" t="s">
        <v>170</v>
      </c>
      <c r="C110" s="1" t="s">
        <v>171</v>
      </c>
      <c r="D110" s="22">
        <v>2</v>
      </c>
      <c r="E110" s="22">
        <v>3087714</v>
      </c>
      <c r="F110" s="22">
        <v>0</v>
      </c>
      <c r="G110" s="22">
        <v>0</v>
      </c>
      <c r="H110" s="22">
        <v>11</v>
      </c>
      <c r="I110" s="22">
        <v>115431</v>
      </c>
      <c r="J110" s="22">
        <v>87</v>
      </c>
      <c r="K110" s="22">
        <v>3610838</v>
      </c>
      <c r="L110" s="20">
        <f t="shared" si="8"/>
        <v>100</v>
      </c>
      <c r="M110" s="20">
        <f t="shared" si="9"/>
        <v>6813983</v>
      </c>
      <c r="N110" s="22">
        <v>2</v>
      </c>
      <c r="O110" s="22">
        <v>5534950</v>
      </c>
      <c r="P110" s="22">
        <v>2</v>
      </c>
      <c r="Q110" s="22">
        <v>5537800</v>
      </c>
      <c r="R110" s="20">
        <v>4</v>
      </c>
      <c r="S110" s="20">
        <v>11072750</v>
      </c>
      <c r="T110" s="20">
        <f t="shared" si="6"/>
        <v>104</v>
      </c>
      <c r="U110" s="20">
        <f t="shared" si="7"/>
        <v>17886733</v>
      </c>
      <c r="V110" s="11"/>
    </row>
    <row r="111" spans="1:22" s="5" customFormat="1" x14ac:dyDescent="0.2">
      <c r="A111" s="14">
        <v>104</v>
      </c>
      <c r="B111" s="29" t="s">
        <v>316</v>
      </c>
      <c r="C111" s="16" t="s">
        <v>317</v>
      </c>
      <c r="D111" s="21">
        <v>0</v>
      </c>
      <c r="E111" s="21">
        <v>0</v>
      </c>
      <c r="F111" s="21">
        <v>0</v>
      </c>
      <c r="G111" s="21">
        <v>0</v>
      </c>
      <c r="H111" s="21">
        <v>0</v>
      </c>
      <c r="I111" s="21">
        <v>0</v>
      </c>
      <c r="J111" s="21">
        <v>1</v>
      </c>
      <c r="K111" s="21">
        <v>1001</v>
      </c>
      <c r="L111" s="21">
        <f t="shared" si="8"/>
        <v>1</v>
      </c>
      <c r="M111" s="21">
        <f t="shared" si="9"/>
        <v>1001</v>
      </c>
      <c r="N111" s="21">
        <v>6</v>
      </c>
      <c r="O111" s="21">
        <v>8876658</v>
      </c>
      <c r="P111" s="21">
        <v>10</v>
      </c>
      <c r="Q111" s="21">
        <v>8861324</v>
      </c>
      <c r="R111" s="21">
        <v>16</v>
      </c>
      <c r="S111" s="21">
        <v>17737982</v>
      </c>
      <c r="T111" s="21">
        <f t="shared" si="6"/>
        <v>17</v>
      </c>
      <c r="U111" s="21">
        <f t="shared" si="7"/>
        <v>17738983</v>
      </c>
      <c r="V111" s="11"/>
    </row>
    <row r="112" spans="1:22" s="5" customFormat="1" x14ac:dyDescent="0.2">
      <c r="A112" s="17">
        <v>105</v>
      </c>
      <c r="B112" s="30" t="s">
        <v>210</v>
      </c>
      <c r="C112" s="1" t="s">
        <v>211</v>
      </c>
      <c r="D112" s="22">
        <v>0</v>
      </c>
      <c r="E112" s="22">
        <v>0</v>
      </c>
      <c r="F112" s="22">
        <v>0</v>
      </c>
      <c r="G112" s="22">
        <v>0</v>
      </c>
      <c r="H112" s="22">
        <v>1084</v>
      </c>
      <c r="I112" s="22">
        <v>819514</v>
      </c>
      <c r="J112" s="22">
        <v>1075</v>
      </c>
      <c r="K112" s="22">
        <v>2076752</v>
      </c>
      <c r="L112" s="20">
        <f t="shared" si="8"/>
        <v>2159</v>
      </c>
      <c r="M112" s="20">
        <f t="shared" si="9"/>
        <v>2896266</v>
      </c>
      <c r="N112" s="22">
        <v>60</v>
      </c>
      <c r="O112" s="22">
        <v>6769260</v>
      </c>
      <c r="P112" s="22">
        <v>34</v>
      </c>
      <c r="Q112" s="22">
        <v>6010814</v>
      </c>
      <c r="R112" s="20">
        <v>94</v>
      </c>
      <c r="S112" s="20">
        <v>12780074</v>
      </c>
      <c r="T112" s="20">
        <f t="shared" si="6"/>
        <v>2253</v>
      </c>
      <c r="U112" s="20">
        <f t="shared" si="7"/>
        <v>15676340</v>
      </c>
      <c r="V112" s="11"/>
    </row>
    <row r="113" spans="1:22" s="5" customFormat="1" x14ac:dyDescent="0.2">
      <c r="A113" s="14">
        <v>106</v>
      </c>
      <c r="B113" s="29" t="s">
        <v>172</v>
      </c>
      <c r="C113" s="16" t="s">
        <v>173</v>
      </c>
      <c r="D113" s="21">
        <v>0</v>
      </c>
      <c r="E113" s="21">
        <v>0</v>
      </c>
      <c r="F113" s="21">
        <v>0</v>
      </c>
      <c r="G113" s="21">
        <v>0</v>
      </c>
      <c r="H113" s="21">
        <v>35</v>
      </c>
      <c r="I113" s="21">
        <v>239869</v>
      </c>
      <c r="J113" s="21">
        <v>275</v>
      </c>
      <c r="K113" s="21">
        <v>7630492</v>
      </c>
      <c r="L113" s="21">
        <f t="shared" si="8"/>
        <v>310</v>
      </c>
      <c r="M113" s="21">
        <f t="shared" si="9"/>
        <v>7870361</v>
      </c>
      <c r="N113" s="21">
        <v>4</v>
      </c>
      <c r="O113" s="21">
        <v>7113290</v>
      </c>
      <c r="P113" s="21">
        <v>0</v>
      </c>
      <c r="Q113" s="21">
        <v>0</v>
      </c>
      <c r="R113" s="21">
        <v>4</v>
      </c>
      <c r="S113" s="21">
        <v>7113290</v>
      </c>
      <c r="T113" s="21">
        <f t="shared" si="6"/>
        <v>314</v>
      </c>
      <c r="U113" s="21">
        <f t="shared" si="7"/>
        <v>14983651</v>
      </c>
      <c r="V113" s="11"/>
    </row>
    <row r="114" spans="1:22" s="5" customFormat="1" x14ac:dyDescent="0.2">
      <c r="A114" s="17">
        <v>107</v>
      </c>
      <c r="B114" s="30" t="s">
        <v>308</v>
      </c>
      <c r="C114" s="1" t="s">
        <v>309</v>
      </c>
      <c r="D114" s="22">
        <v>0</v>
      </c>
      <c r="E114" s="22">
        <v>0</v>
      </c>
      <c r="F114" s="22">
        <v>34</v>
      </c>
      <c r="G114" s="22">
        <v>4217883</v>
      </c>
      <c r="H114" s="22">
        <v>4</v>
      </c>
      <c r="I114" s="22">
        <v>3012416</v>
      </c>
      <c r="J114" s="22">
        <v>18</v>
      </c>
      <c r="K114" s="22">
        <v>150974</v>
      </c>
      <c r="L114" s="20">
        <f t="shared" si="8"/>
        <v>56</v>
      </c>
      <c r="M114" s="20">
        <f t="shared" si="9"/>
        <v>7381273</v>
      </c>
      <c r="N114" s="22">
        <v>10</v>
      </c>
      <c r="O114" s="22">
        <v>4296966</v>
      </c>
      <c r="P114" s="22">
        <v>3</v>
      </c>
      <c r="Q114" s="22">
        <v>3000000</v>
      </c>
      <c r="R114" s="20">
        <v>13</v>
      </c>
      <c r="S114" s="20">
        <v>7296966</v>
      </c>
      <c r="T114" s="20">
        <f t="shared" si="6"/>
        <v>69</v>
      </c>
      <c r="U114" s="20">
        <f t="shared" si="7"/>
        <v>14678239</v>
      </c>
      <c r="V114" s="11"/>
    </row>
    <row r="115" spans="1:22" s="5" customFormat="1" x14ac:dyDescent="0.2">
      <c r="A115" s="14">
        <v>108</v>
      </c>
      <c r="B115" s="29" t="s">
        <v>222</v>
      </c>
      <c r="C115" s="16" t="s">
        <v>223</v>
      </c>
      <c r="D115" s="21">
        <v>0</v>
      </c>
      <c r="E115" s="21">
        <v>0</v>
      </c>
      <c r="F115" s="21">
        <v>2</v>
      </c>
      <c r="G115" s="21">
        <v>198351</v>
      </c>
      <c r="H115" s="21">
        <v>1454</v>
      </c>
      <c r="I115" s="21">
        <v>1273894</v>
      </c>
      <c r="J115" s="21">
        <v>5853</v>
      </c>
      <c r="K115" s="21">
        <v>6378931</v>
      </c>
      <c r="L115" s="21">
        <f t="shared" si="8"/>
        <v>7309</v>
      </c>
      <c r="M115" s="21">
        <f t="shared" si="9"/>
        <v>7851176</v>
      </c>
      <c r="N115" s="21">
        <v>868</v>
      </c>
      <c r="O115" s="21">
        <v>5920532</v>
      </c>
      <c r="P115" s="21">
        <v>69</v>
      </c>
      <c r="Q115" s="21">
        <v>619115</v>
      </c>
      <c r="R115" s="21">
        <v>937</v>
      </c>
      <c r="S115" s="21">
        <v>6539647</v>
      </c>
      <c r="T115" s="21">
        <f t="shared" si="6"/>
        <v>8246</v>
      </c>
      <c r="U115" s="21">
        <f t="shared" si="7"/>
        <v>14390823</v>
      </c>
      <c r="V115" s="11"/>
    </row>
    <row r="116" spans="1:22" s="5" customFormat="1" x14ac:dyDescent="0.2">
      <c r="A116" s="17">
        <v>109</v>
      </c>
      <c r="B116" s="30" t="s">
        <v>242</v>
      </c>
      <c r="C116" s="1" t="s">
        <v>243</v>
      </c>
      <c r="D116" s="22">
        <v>22</v>
      </c>
      <c r="E116" s="22">
        <v>522908</v>
      </c>
      <c r="F116" s="22">
        <v>96</v>
      </c>
      <c r="G116" s="22">
        <v>2384382</v>
      </c>
      <c r="H116" s="22">
        <v>3077</v>
      </c>
      <c r="I116" s="22">
        <v>1590605</v>
      </c>
      <c r="J116" s="22">
        <v>5023</v>
      </c>
      <c r="K116" s="22">
        <v>3703868</v>
      </c>
      <c r="L116" s="20">
        <f t="shared" si="8"/>
        <v>8218</v>
      </c>
      <c r="M116" s="20">
        <f t="shared" si="9"/>
        <v>8201763</v>
      </c>
      <c r="N116" s="22">
        <v>338</v>
      </c>
      <c r="O116" s="22">
        <v>4718600</v>
      </c>
      <c r="P116" s="22">
        <v>29</v>
      </c>
      <c r="Q116" s="22">
        <v>756993</v>
      </c>
      <c r="R116" s="20">
        <v>367</v>
      </c>
      <c r="S116" s="20">
        <v>5475593</v>
      </c>
      <c r="T116" s="20">
        <f t="shared" si="6"/>
        <v>8585</v>
      </c>
      <c r="U116" s="20">
        <f t="shared" si="7"/>
        <v>13677356</v>
      </c>
      <c r="V116" s="11"/>
    </row>
    <row r="117" spans="1:22" s="5" customFormat="1" x14ac:dyDescent="0.2">
      <c r="A117" s="14">
        <v>110</v>
      </c>
      <c r="B117" s="15" t="s">
        <v>284</v>
      </c>
      <c r="C117" s="16" t="s">
        <v>285</v>
      </c>
      <c r="D117" s="21">
        <v>0</v>
      </c>
      <c r="E117" s="21">
        <v>0</v>
      </c>
      <c r="F117" s="21">
        <v>0</v>
      </c>
      <c r="G117" s="21">
        <v>0</v>
      </c>
      <c r="H117" s="21">
        <v>18</v>
      </c>
      <c r="I117" s="21">
        <v>35193</v>
      </c>
      <c r="J117" s="21">
        <v>70</v>
      </c>
      <c r="K117" s="21">
        <v>6400396</v>
      </c>
      <c r="L117" s="21">
        <f t="shared" si="8"/>
        <v>88</v>
      </c>
      <c r="M117" s="21">
        <f t="shared" si="9"/>
        <v>6435589</v>
      </c>
      <c r="N117" s="21">
        <v>5</v>
      </c>
      <c r="O117" s="21">
        <v>6291830</v>
      </c>
      <c r="P117" s="21">
        <v>0</v>
      </c>
      <c r="Q117" s="21">
        <v>0</v>
      </c>
      <c r="R117" s="21">
        <v>5</v>
      </c>
      <c r="S117" s="21">
        <v>6291830</v>
      </c>
      <c r="T117" s="21">
        <f t="shared" si="6"/>
        <v>93</v>
      </c>
      <c r="U117" s="21">
        <f t="shared" si="7"/>
        <v>12727419</v>
      </c>
      <c r="V117" s="11"/>
    </row>
    <row r="118" spans="1:22" s="5" customFormat="1" x14ac:dyDescent="0.2">
      <c r="A118" s="17">
        <v>111</v>
      </c>
      <c r="B118" s="30" t="s">
        <v>212</v>
      </c>
      <c r="C118" s="1" t="s">
        <v>213</v>
      </c>
      <c r="D118" s="22">
        <v>0</v>
      </c>
      <c r="E118" s="22">
        <v>0</v>
      </c>
      <c r="F118" s="22">
        <v>33</v>
      </c>
      <c r="G118" s="22">
        <v>2189608</v>
      </c>
      <c r="H118" s="22">
        <v>25</v>
      </c>
      <c r="I118" s="22">
        <v>545674</v>
      </c>
      <c r="J118" s="22">
        <v>117</v>
      </c>
      <c r="K118" s="22">
        <v>3150605</v>
      </c>
      <c r="L118" s="20">
        <f t="shared" si="8"/>
        <v>175</v>
      </c>
      <c r="M118" s="20">
        <f t="shared" si="9"/>
        <v>5885887</v>
      </c>
      <c r="N118" s="22">
        <v>22</v>
      </c>
      <c r="O118" s="22">
        <v>5251955</v>
      </c>
      <c r="P118" s="22">
        <v>2</v>
      </c>
      <c r="Q118" s="22">
        <v>8285</v>
      </c>
      <c r="R118" s="20">
        <v>24</v>
      </c>
      <c r="S118" s="20">
        <v>5260240</v>
      </c>
      <c r="T118" s="20">
        <f t="shared" si="6"/>
        <v>199</v>
      </c>
      <c r="U118" s="20">
        <f t="shared" si="7"/>
        <v>11146127</v>
      </c>
      <c r="V118" s="11"/>
    </row>
    <row r="119" spans="1:22" s="5" customFormat="1" x14ac:dyDescent="0.2">
      <c r="A119" s="14">
        <v>112</v>
      </c>
      <c r="B119" s="29" t="s">
        <v>320</v>
      </c>
      <c r="C119" s="16" t="s">
        <v>321</v>
      </c>
      <c r="D119" s="21">
        <v>0</v>
      </c>
      <c r="E119" s="21">
        <v>0</v>
      </c>
      <c r="F119" s="21">
        <v>0</v>
      </c>
      <c r="G119" s="21">
        <v>0</v>
      </c>
      <c r="H119" s="21">
        <v>2</v>
      </c>
      <c r="I119" s="21">
        <v>47243</v>
      </c>
      <c r="J119" s="21">
        <v>16</v>
      </c>
      <c r="K119" s="21">
        <v>10766479</v>
      </c>
      <c r="L119" s="21">
        <f t="shared" si="8"/>
        <v>18</v>
      </c>
      <c r="M119" s="21">
        <f t="shared" si="9"/>
        <v>10813722</v>
      </c>
      <c r="N119" s="21">
        <v>0</v>
      </c>
      <c r="O119" s="21">
        <v>0</v>
      </c>
      <c r="P119" s="21">
        <v>0</v>
      </c>
      <c r="Q119" s="21">
        <v>0</v>
      </c>
      <c r="R119" s="21">
        <v>0</v>
      </c>
      <c r="S119" s="21">
        <v>0</v>
      </c>
      <c r="T119" s="21">
        <f t="shared" si="6"/>
        <v>18</v>
      </c>
      <c r="U119" s="21">
        <f t="shared" si="7"/>
        <v>10813722</v>
      </c>
      <c r="V119" s="11"/>
    </row>
    <row r="120" spans="1:22" s="5" customFormat="1" x14ac:dyDescent="0.2">
      <c r="A120" s="17">
        <v>113</v>
      </c>
      <c r="B120" s="30" t="s">
        <v>208</v>
      </c>
      <c r="C120" s="1" t="s">
        <v>209</v>
      </c>
      <c r="D120" s="22">
        <v>6</v>
      </c>
      <c r="E120" s="22">
        <v>392588</v>
      </c>
      <c r="F120" s="22">
        <v>7</v>
      </c>
      <c r="G120" s="22">
        <v>461043</v>
      </c>
      <c r="H120" s="22">
        <v>94</v>
      </c>
      <c r="I120" s="22">
        <v>1799360</v>
      </c>
      <c r="J120" s="22">
        <v>881</v>
      </c>
      <c r="K120" s="22">
        <v>3185099</v>
      </c>
      <c r="L120" s="20">
        <f t="shared" si="8"/>
        <v>988</v>
      </c>
      <c r="M120" s="20">
        <f t="shared" si="9"/>
        <v>5838090</v>
      </c>
      <c r="N120" s="22">
        <v>152</v>
      </c>
      <c r="O120" s="22">
        <v>3128685</v>
      </c>
      <c r="P120" s="22">
        <v>136</v>
      </c>
      <c r="Q120" s="22">
        <v>1674644</v>
      </c>
      <c r="R120" s="20">
        <v>288</v>
      </c>
      <c r="S120" s="20">
        <v>4803329</v>
      </c>
      <c r="T120" s="20">
        <f t="shared" si="6"/>
        <v>1276</v>
      </c>
      <c r="U120" s="20">
        <f t="shared" si="7"/>
        <v>10641419</v>
      </c>
      <c r="V120" s="11"/>
    </row>
    <row r="121" spans="1:22" s="5" customFormat="1" x14ac:dyDescent="0.2">
      <c r="A121" s="14">
        <v>114</v>
      </c>
      <c r="B121" s="29" t="s">
        <v>237</v>
      </c>
      <c r="C121" s="16" t="s">
        <v>238</v>
      </c>
      <c r="D121" s="21">
        <v>101</v>
      </c>
      <c r="E121" s="21">
        <v>306806</v>
      </c>
      <c r="F121" s="21">
        <v>51</v>
      </c>
      <c r="G121" s="21">
        <v>1074194</v>
      </c>
      <c r="H121" s="21">
        <v>299</v>
      </c>
      <c r="I121" s="21">
        <v>3379382</v>
      </c>
      <c r="J121" s="21">
        <v>555</v>
      </c>
      <c r="K121" s="21">
        <v>1752925</v>
      </c>
      <c r="L121" s="21">
        <f t="shared" si="8"/>
        <v>1006</v>
      </c>
      <c r="M121" s="21">
        <f t="shared" si="9"/>
        <v>6513307</v>
      </c>
      <c r="N121" s="21">
        <v>94</v>
      </c>
      <c r="O121" s="21">
        <v>1230844</v>
      </c>
      <c r="P121" s="21">
        <v>28</v>
      </c>
      <c r="Q121" s="21">
        <v>2096711</v>
      </c>
      <c r="R121" s="21">
        <v>122</v>
      </c>
      <c r="S121" s="21">
        <v>3327555</v>
      </c>
      <c r="T121" s="21">
        <f t="shared" si="6"/>
        <v>1128</v>
      </c>
      <c r="U121" s="21">
        <f t="shared" si="7"/>
        <v>9840862</v>
      </c>
      <c r="V121" s="11"/>
    </row>
    <row r="122" spans="1:22" s="5" customFormat="1" x14ac:dyDescent="0.2">
      <c r="A122" s="17">
        <v>115</v>
      </c>
      <c r="B122" s="30" t="s">
        <v>184</v>
      </c>
      <c r="C122" s="1" t="s">
        <v>185</v>
      </c>
      <c r="D122" s="22">
        <v>0</v>
      </c>
      <c r="E122" s="22">
        <v>0</v>
      </c>
      <c r="F122" s="22">
        <v>2</v>
      </c>
      <c r="G122" s="22">
        <v>4173405</v>
      </c>
      <c r="H122" s="22">
        <v>1</v>
      </c>
      <c r="I122" s="22">
        <v>1</v>
      </c>
      <c r="J122" s="22">
        <v>9</v>
      </c>
      <c r="K122" s="22">
        <v>2236</v>
      </c>
      <c r="L122" s="20">
        <f t="shared" si="8"/>
        <v>12</v>
      </c>
      <c r="M122" s="20">
        <f t="shared" si="9"/>
        <v>4175642</v>
      </c>
      <c r="N122" s="22">
        <v>3</v>
      </c>
      <c r="O122" s="22">
        <v>4183278</v>
      </c>
      <c r="P122" s="22">
        <v>1</v>
      </c>
      <c r="Q122" s="22">
        <v>700</v>
      </c>
      <c r="R122" s="20">
        <v>4</v>
      </c>
      <c r="S122" s="20">
        <v>4183978</v>
      </c>
      <c r="T122" s="20">
        <f t="shared" si="6"/>
        <v>16</v>
      </c>
      <c r="U122" s="20">
        <f t="shared" si="7"/>
        <v>8359620</v>
      </c>
      <c r="V122" s="11"/>
    </row>
    <row r="123" spans="1:22" s="5" customFormat="1" x14ac:dyDescent="0.2">
      <c r="A123" s="14">
        <v>116</v>
      </c>
      <c r="B123" s="29" t="s">
        <v>233</v>
      </c>
      <c r="C123" s="16" t="s">
        <v>234</v>
      </c>
      <c r="D123" s="21">
        <v>0</v>
      </c>
      <c r="E123" s="21">
        <v>0</v>
      </c>
      <c r="F123" s="21">
        <v>4</v>
      </c>
      <c r="G123" s="21">
        <v>695069</v>
      </c>
      <c r="H123" s="21">
        <v>151</v>
      </c>
      <c r="I123" s="21">
        <v>649687</v>
      </c>
      <c r="J123" s="21">
        <v>1074</v>
      </c>
      <c r="K123" s="21">
        <v>2746888</v>
      </c>
      <c r="L123" s="21">
        <f t="shared" si="8"/>
        <v>1229</v>
      </c>
      <c r="M123" s="21">
        <f t="shared" si="9"/>
        <v>4091644</v>
      </c>
      <c r="N123" s="21">
        <v>248</v>
      </c>
      <c r="O123" s="21">
        <v>3049004</v>
      </c>
      <c r="P123" s="21">
        <v>1</v>
      </c>
      <c r="Q123" s="21">
        <v>238905</v>
      </c>
      <c r="R123" s="21">
        <v>249</v>
      </c>
      <c r="S123" s="21">
        <v>3287909</v>
      </c>
      <c r="T123" s="21">
        <f t="shared" si="6"/>
        <v>1478</v>
      </c>
      <c r="U123" s="21">
        <f t="shared" si="7"/>
        <v>7379553</v>
      </c>
      <c r="V123" s="11"/>
    </row>
    <row r="124" spans="1:22" s="5" customFormat="1" x14ac:dyDescent="0.2">
      <c r="A124" s="17">
        <v>117</v>
      </c>
      <c r="B124" s="30" t="s">
        <v>220</v>
      </c>
      <c r="C124" s="1" t="s">
        <v>221</v>
      </c>
      <c r="D124" s="22">
        <v>1</v>
      </c>
      <c r="E124" s="22">
        <v>61652</v>
      </c>
      <c r="F124" s="22">
        <v>5</v>
      </c>
      <c r="G124" s="22">
        <v>298060</v>
      </c>
      <c r="H124" s="22">
        <v>271</v>
      </c>
      <c r="I124" s="22">
        <v>728849</v>
      </c>
      <c r="J124" s="22">
        <v>1250</v>
      </c>
      <c r="K124" s="22">
        <v>2531944</v>
      </c>
      <c r="L124" s="20">
        <f t="shared" si="8"/>
        <v>1527</v>
      </c>
      <c r="M124" s="20">
        <f t="shared" si="9"/>
        <v>3620505</v>
      </c>
      <c r="N124" s="22">
        <v>359</v>
      </c>
      <c r="O124" s="22">
        <v>2886404</v>
      </c>
      <c r="P124" s="22">
        <v>24</v>
      </c>
      <c r="Q124" s="22">
        <v>853947</v>
      </c>
      <c r="R124" s="20">
        <v>383</v>
      </c>
      <c r="S124" s="20">
        <v>3740351</v>
      </c>
      <c r="T124" s="20">
        <f t="shared" si="6"/>
        <v>1910</v>
      </c>
      <c r="U124" s="20">
        <f t="shared" si="7"/>
        <v>7360856</v>
      </c>
      <c r="V124" s="11"/>
    </row>
    <row r="125" spans="1:22" s="5" customFormat="1" x14ac:dyDescent="0.2">
      <c r="A125" s="14">
        <v>118</v>
      </c>
      <c r="B125" s="29" t="s">
        <v>244</v>
      </c>
      <c r="C125" s="16" t="s">
        <v>245</v>
      </c>
      <c r="D125" s="21">
        <v>6</v>
      </c>
      <c r="E125" s="21">
        <v>797868</v>
      </c>
      <c r="F125" s="21">
        <v>54</v>
      </c>
      <c r="G125" s="21">
        <v>1348742</v>
      </c>
      <c r="H125" s="21">
        <v>176</v>
      </c>
      <c r="I125" s="21">
        <v>536984</v>
      </c>
      <c r="J125" s="21">
        <v>768</v>
      </c>
      <c r="K125" s="21">
        <v>796849</v>
      </c>
      <c r="L125" s="21">
        <f t="shared" si="8"/>
        <v>1004</v>
      </c>
      <c r="M125" s="21">
        <f t="shared" si="9"/>
        <v>3480443</v>
      </c>
      <c r="N125" s="21">
        <v>205</v>
      </c>
      <c r="O125" s="21">
        <v>1999994</v>
      </c>
      <c r="P125" s="21">
        <v>28</v>
      </c>
      <c r="Q125" s="21">
        <v>1201474</v>
      </c>
      <c r="R125" s="21">
        <v>233</v>
      </c>
      <c r="S125" s="21">
        <v>3201468</v>
      </c>
      <c r="T125" s="21">
        <f t="shared" si="6"/>
        <v>1237</v>
      </c>
      <c r="U125" s="21">
        <f t="shared" si="7"/>
        <v>6681911</v>
      </c>
      <c r="V125" s="11"/>
    </row>
    <row r="126" spans="1:22" s="5" customFormat="1" x14ac:dyDescent="0.2">
      <c r="A126" s="17">
        <v>119</v>
      </c>
      <c r="B126" s="30" t="s">
        <v>246</v>
      </c>
      <c r="C126" s="1" t="s">
        <v>247</v>
      </c>
      <c r="D126" s="22">
        <v>1</v>
      </c>
      <c r="E126" s="22">
        <v>2975</v>
      </c>
      <c r="F126" s="22">
        <v>18</v>
      </c>
      <c r="G126" s="22">
        <v>497733</v>
      </c>
      <c r="H126" s="22">
        <v>2109</v>
      </c>
      <c r="I126" s="22">
        <v>1130859</v>
      </c>
      <c r="J126" s="22">
        <v>3752</v>
      </c>
      <c r="K126" s="22">
        <v>2416221</v>
      </c>
      <c r="L126" s="20">
        <f t="shared" si="8"/>
        <v>5880</v>
      </c>
      <c r="M126" s="20">
        <f t="shared" si="9"/>
        <v>4047788</v>
      </c>
      <c r="N126" s="22">
        <v>174</v>
      </c>
      <c r="O126" s="22">
        <v>2119821</v>
      </c>
      <c r="P126" s="22">
        <v>13</v>
      </c>
      <c r="Q126" s="22">
        <v>250441</v>
      </c>
      <c r="R126" s="20">
        <v>187</v>
      </c>
      <c r="S126" s="20">
        <v>2370262</v>
      </c>
      <c r="T126" s="20">
        <f t="shared" si="6"/>
        <v>6067</v>
      </c>
      <c r="U126" s="20">
        <f t="shared" si="7"/>
        <v>6418050</v>
      </c>
      <c r="V126" s="11"/>
    </row>
    <row r="127" spans="1:22" s="5" customFormat="1" x14ac:dyDescent="0.2">
      <c r="A127" s="14">
        <v>120</v>
      </c>
      <c r="B127" s="29" t="s">
        <v>248</v>
      </c>
      <c r="C127" s="16" t="s">
        <v>249</v>
      </c>
      <c r="D127" s="21">
        <v>7</v>
      </c>
      <c r="E127" s="21">
        <v>34759</v>
      </c>
      <c r="F127" s="21">
        <v>20</v>
      </c>
      <c r="G127" s="21">
        <v>302382</v>
      </c>
      <c r="H127" s="21">
        <v>854</v>
      </c>
      <c r="I127" s="21">
        <v>566555</v>
      </c>
      <c r="J127" s="21">
        <v>1913</v>
      </c>
      <c r="K127" s="21">
        <v>2713061</v>
      </c>
      <c r="L127" s="21">
        <f t="shared" si="8"/>
        <v>2794</v>
      </c>
      <c r="M127" s="21">
        <f t="shared" si="9"/>
        <v>3616757</v>
      </c>
      <c r="N127" s="21">
        <v>235</v>
      </c>
      <c r="O127" s="21">
        <v>2525636</v>
      </c>
      <c r="P127" s="21">
        <v>14</v>
      </c>
      <c r="Q127" s="21">
        <v>112892</v>
      </c>
      <c r="R127" s="21">
        <v>249</v>
      </c>
      <c r="S127" s="21">
        <v>2638528</v>
      </c>
      <c r="T127" s="21">
        <f t="shared" si="6"/>
        <v>3043</v>
      </c>
      <c r="U127" s="21">
        <f t="shared" si="7"/>
        <v>6255285</v>
      </c>
      <c r="V127" s="11"/>
    </row>
    <row r="128" spans="1:22" s="5" customFormat="1" x14ac:dyDescent="0.2">
      <c r="A128" s="17">
        <v>121</v>
      </c>
      <c r="B128" s="30" t="s">
        <v>229</v>
      </c>
      <c r="C128" s="1" t="s">
        <v>230</v>
      </c>
      <c r="D128" s="22">
        <v>2</v>
      </c>
      <c r="E128" s="22">
        <v>7838</v>
      </c>
      <c r="F128" s="22">
        <v>34</v>
      </c>
      <c r="G128" s="22">
        <v>1478905</v>
      </c>
      <c r="H128" s="22">
        <v>15</v>
      </c>
      <c r="I128" s="22">
        <v>230823</v>
      </c>
      <c r="J128" s="22">
        <v>32</v>
      </c>
      <c r="K128" s="22">
        <v>1296272</v>
      </c>
      <c r="L128" s="20">
        <f t="shared" si="8"/>
        <v>83</v>
      </c>
      <c r="M128" s="20">
        <f t="shared" si="9"/>
        <v>3013838</v>
      </c>
      <c r="N128" s="22">
        <v>50</v>
      </c>
      <c r="O128" s="22">
        <v>2630487</v>
      </c>
      <c r="P128" s="22">
        <v>5</v>
      </c>
      <c r="Q128" s="22">
        <v>94020</v>
      </c>
      <c r="R128" s="20">
        <v>55</v>
      </c>
      <c r="S128" s="20">
        <v>2724507</v>
      </c>
      <c r="T128" s="20">
        <f t="shared" si="6"/>
        <v>138</v>
      </c>
      <c r="U128" s="20">
        <f t="shared" si="7"/>
        <v>5738345</v>
      </c>
      <c r="V128" s="11"/>
    </row>
    <row r="129" spans="1:22" s="5" customFormat="1" x14ac:dyDescent="0.2">
      <c r="A129" s="14">
        <v>122</v>
      </c>
      <c r="B129" s="15" t="s">
        <v>216</v>
      </c>
      <c r="C129" s="16" t="s">
        <v>217</v>
      </c>
      <c r="D129" s="21">
        <v>0</v>
      </c>
      <c r="E129" s="21">
        <v>0</v>
      </c>
      <c r="F129" s="21">
        <v>50</v>
      </c>
      <c r="G129" s="21">
        <v>913981</v>
      </c>
      <c r="H129" s="21">
        <v>220</v>
      </c>
      <c r="I129" s="21">
        <v>669117</v>
      </c>
      <c r="J129" s="21">
        <v>930</v>
      </c>
      <c r="K129" s="21">
        <v>1318318</v>
      </c>
      <c r="L129" s="21">
        <f t="shared" si="8"/>
        <v>1200</v>
      </c>
      <c r="M129" s="21">
        <f t="shared" si="9"/>
        <v>2901416</v>
      </c>
      <c r="N129" s="21">
        <v>277</v>
      </c>
      <c r="O129" s="21">
        <v>2117100</v>
      </c>
      <c r="P129" s="21">
        <v>9</v>
      </c>
      <c r="Q129" s="21">
        <v>549236</v>
      </c>
      <c r="R129" s="21">
        <v>286</v>
      </c>
      <c r="S129" s="21">
        <v>2666336</v>
      </c>
      <c r="T129" s="21">
        <f t="shared" si="6"/>
        <v>1486</v>
      </c>
      <c r="U129" s="21">
        <f t="shared" si="7"/>
        <v>5567752</v>
      </c>
      <c r="V129" s="11"/>
    </row>
    <row r="130" spans="1:22" s="5" customFormat="1" x14ac:dyDescent="0.2">
      <c r="A130" s="17">
        <v>123</v>
      </c>
      <c r="B130" s="30" t="s">
        <v>239</v>
      </c>
      <c r="C130" s="1" t="s">
        <v>240</v>
      </c>
      <c r="D130" s="22">
        <v>2</v>
      </c>
      <c r="E130" s="22">
        <v>287556</v>
      </c>
      <c r="F130" s="22">
        <v>7</v>
      </c>
      <c r="G130" s="22">
        <v>1136333</v>
      </c>
      <c r="H130" s="22">
        <v>22</v>
      </c>
      <c r="I130" s="22">
        <v>203547</v>
      </c>
      <c r="J130" s="22">
        <v>46</v>
      </c>
      <c r="K130" s="22">
        <v>886534</v>
      </c>
      <c r="L130" s="20">
        <f t="shared" si="8"/>
        <v>77</v>
      </c>
      <c r="M130" s="20">
        <f t="shared" si="9"/>
        <v>2513970</v>
      </c>
      <c r="N130" s="22">
        <v>99</v>
      </c>
      <c r="O130" s="22">
        <v>2261284</v>
      </c>
      <c r="P130" s="22">
        <v>70</v>
      </c>
      <c r="Q130" s="22">
        <v>730714</v>
      </c>
      <c r="R130" s="20">
        <v>169</v>
      </c>
      <c r="S130" s="20">
        <v>2991998</v>
      </c>
      <c r="T130" s="20">
        <f t="shared" si="6"/>
        <v>246</v>
      </c>
      <c r="U130" s="20">
        <f t="shared" si="7"/>
        <v>5505968</v>
      </c>
      <c r="V130" s="11"/>
    </row>
    <row r="131" spans="1:22" s="5" customFormat="1" x14ac:dyDescent="0.2">
      <c r="A131" s="14">
        <v>124</v>
      </c>
      <c r="B131" s="29" t="s">
        <v>274</v>
      </c>
      <c r="C131" s="16" t="s">
        <v>275</v>
      </c>
      <c r="D131" s="21">
        <v>0</v>
      </c>
      <c r="E131" s="21">
        <v>0</v>
      </c>
      <c r="F131" s="21">
        <v>0</v>
      </c>
      <c r="G131" s="21">
        <v>0</v>
      </c>
      <c r="H131" s="21">
        <v>1310</v>
      </c>
      <c r="I131" s="21">
        <v>521884</v>
      </c>
      <c r="J131" s="21">
        <v>3205</v>
      </c>
      <c r="K131" s="21">
        <v>2495236</v>
      </c>
      <c r="L131" s="21">
        <f t="shared" si="8"/>
        <v>4515</v>
      </c>
      <c r="M131" s="21">
        <f t="shared" si="9"/>
        <v>3017120</v>
      </c>
      <c r="N131" s="21">
        <v>172</v>
      </c>
      <c r="O131" s="21">
        <v>1837524</v>
      </c>
      <c r="P131" s="21">
        <v>1</v>
      </c>
      <c r="Q131" s="21">
        <v>6000</v>
      </c>
      <c r="R131" s="21">
        <v>173</v>
      </c>
      <c r="S131" s="21">
        <v>1843524</v>
      </c>
      <c r="T131" s="21">
        <f t="shared" si="6"/>
        <v>4688</v>
      </c>
      <c r="U131" s="21">
        <f t="shared" si="7"/>
        <v>4860644</v>
      </c>
      <c r="V131" s="11"/>
    </row>
    <row r="132" spans="1:22" s="5" customFormat="1" x14ac:dyDescent="0.2">
      <c r="A132" s="17">
        <v>125</v>
      </c>
      <c r="B132" s="30" t="s">
        <v>312</v>
      </c>
      <c r="C132" s="1" t="s">
        <v>313</v>
      </c>
      <c r="D132" s="22">
        <v>11</v>
      </c>
      <c r="E132" s="22">
        <v>1654642</v>
      </c>
      <c r="F132" s="22">
        <v>0</v>
      </c>
      <c r="G132" s="22">
        <v>0</v>
      </c>
      <c r="H132" s="22">
        <v>10</v>
      </c>
      <c r="I132" s="22">
        <v>14619</v>
      </c>
      <c r="J132" s="22">
        <v>12</v>
      </c>
      <c r="K132" s="22">
        <v>7694</v>
      </c>
      <c r="L132" s="20">
        <f t="shared" si="8"/>
        <v>33</v>
      </c>
      <c r="M132" s="20">
        <f t="shared" si="9"/>
        <v>1676955</v>
      </c>
      <c r="N132" s="22">
        <v>0</v>
      </c>
      <c r="O132" s="22">
        <v>0</v>
      </c>
      <c r="P132" s="22">
        <v>5</v>
      </c>
      <c r="Q132" s="22">
        <v>3000000</v>
      </c>
      <c r="R132" s="20">
        <v>5</v>
      </c>
      <c r="S132" s="20">
        <v>3000000</v>
      </c>
      <c r="T132" s="20">
        <f t="shared" si="6"/>
        <v>38</v>
      </c>
      <c r="U132" s="20">
        <f t="shared" si="7"/>
        <v>4676955</v>
      </c>
      <c r="V132" s="11"/>
    </row>
    <row r="133" spans="1:22" s="5" customFormat="1" x14ac:dyDescent="0.2">
      <c r="A133" s="14">
        <v>126</v>
      </c>
      <c r="B133" s="29" t="s">
        <v>256</v>
      </c>
      <c r="C133" s="16" t="s">
        <v>257</v>
      </c>
      <c r="D133" s="21">
        <v>0</v>
      </c>
      <c r="E133" s="21">
        <v>0</v>
      </c>
      <c r="F133" s="21">
        <v>0</v>
      </c>
      <c r="G133" s="21">
        <v>0</v>
      </c>
      <c r="H133" s="21">
        <v>351</v>
      </c>
      <c r="I133" s="21">
        <v>217633</v>
      </c>
      <c r="J133" s="21">
        <v>2090</v>
      </c>
      <c r="K133" s="21">
        <v>2317890</v>
      </c>
      <c r="L133" s="21">
        <f t="shared" si="8"/>
        <v>2441</v>
      </c>
      <c r="M133" s="21">
        <f t="shared" si="9"/>
        <v>2535523</v>
      </c>
      <c r="N133" s="21">
        <v>215</v>
      </c>
      <c r="O133" s="21">
        <v>2112699</v>
      </c>
      <c r="P133" s="21">
        <v>1</v>
      </c>
      <c r="Q133" s="21">
        <v>109</v>
      </c>
      <c r="R133" s="21">
        <v>216</v>
      </c>
      <c r="S133" s="21">
        <v>2112808</v>
      </c>
      <c r="T133" s="21">
        <f t="shared" si="6"/>
        <v>2657</v>
      </c>
      <c r="U133" s="21">
        <f t="shared" si="7"/>
        <v>4648331</v>
      </c>
      <c r="V133" s="11"/>
    </row>
    <row r="134" spans="1:22" s="5" customFormat="1" x14ac:dyDescent="0.2">
      <c r="A134" s="17">
        <v>127</v>
      </c>
      <c r="B134" s="30" t="s">
        <v>266</v>
      </c>
      <c r="C134" s="1" t="s">
        <v>267</v>
      </c>
      <c r="D134" s="22">
        <v>0</v>
      </c>
      <c r="E134" s="22">
        <v>0</v>
      </c>
      <c r="F134" s="22">
        <v>0</v>
      </c>
      <c r="G134" s="22">
        <v>0</v>
      </c>
      <c r="H134" s="22">
        <v>30</v>
      </c>
      <c r="I134" s="22">
        <v>225751</v>
      </c>
      <c r="J134" s="22">
        <v>960</v>
      </c>
      <c r="K134" s="22">
        <v>2118633</v>
      </c>
      <c r="L134" s="20">
        <f t="shared" si="8"/>
        <v>990</v>
      </c>
      <c r="M134" s="20">
        <f t="shared" si="9"/>
        <v>2344384</v>
      </c>
      <c r="N134" s="22">
        <v>486</v>
      </c>
      <c r="O134" s="22">
        <v>1979410</v>
      </c>
      <c r="P134" s="22">
        <v>4</v>
      </c>
      <c r="Q134" s="22">
        <v>90000</v>
      </c>
      <c r="R134" s="20">
        <v>490</v>
      </c>
      <c r="S134" s="20">
        <v>2069410</v>
      </c>
      <c r="T134" s="20">
        <f t="shared" si="6"/>
        <v>1480</v>
      </c>
      <c r="U134" s="20">
        <f t="shared" si="7"/>
        <v>4413794</v>
      </c>
      <c r="V134" s="11"/>
    </row>
    <row r="135" spans="1:22" s="5" customFormat="1" x14ac:dyDescent="0.2">
      <c r="A135" s="14">
        <v>128</v>
      </c>
      <c r="B135" s="15" t="s">
        <v>193</v>
      </c>
      <c r="C135" s="16" t="s">
        <v>194</v>
      </c>
      <c r="D135" s="21">
        <v>0</v>
      </c>
      <c r="E135" s="21">
        <v>0</v>
      </c>
      <c r="F135" s="21">
        <v>0</v>
      </c>
      <c r="G135" s="21">
        <v>0</v>
      </c>
      <c r="H135" s="21">
        <v>57</v>
      </c>
      <c r="I135" s="21">
        <v>1649378</v>
      </c>
      <c r="J135" s="21">
        <v>62</v>
      </c>
      <c r="K135" s="21">
        <v>439024</v>
      </c>
      <c r="L135" s="21">
        <f t="shared" si="8"/>
        <v>119</v>
      </c>
      <c r="M135" s="21">
        <f t="shared" si="9"/>
        <v>2088402</v>
      </c>
      <c r="N135" s="21">
        <v>5</v>
      </c>
      <c r="O135" s="21">
        <v>432109</v>
      </c>
      <c r="P135" s="21">
        <v>3</v>
      </c>
      <c r="Q135" s="21">
        <v>1630000</v>
      </c>
      <c r="R135" s="21">
        <v>8</v>
      </c>
      <c r="S135" s="21">
        <v>2062109</v>
      </c>
      <c r="T135" s="21">
        <f t="shared" si="6"/>
        <v>127</v>
      </c>
      <c r="U135" s="21">
        <f t="shared" si="7"/>
        <v>4150511</v>
      </c>
      <c r="V135" s="11"/>
    </row>
    <row r="136" spans="1:22" s="5" customFormat="1" x14ac:dyDescent="0.2">
      <c r="A136" s="17">
        <v>129</v>
      </c>
      <c r="B136" s="30" t="s">
        <v>280</v>
      </c>
      <c r="C136" s="1" t="s">
        <v>281</v>
      </c>
      <c r="D136" s="22">
        <v>0</v>
      </c>
      <c r="E136" s="22">
        <v>0</v>
      </c>
      <c r="F136" s="22">
        <v>2</v>
      </c>
      <c r="G136" s="22">
        <v>19779</v>
      </c>
      <c r="H136" s="22">
        <v>11</v>
      </c>
      <c r="I136" s="22">
        <v>16113</v>
      </c>
      <c r="J136" s="22">
        <v>323</v>
      </c>
      <c r="K136" s="22">
        <v>2010019</v>
      </c>
      <c r="L136" s="20">
        <f t="shared" si="8"/>
        <v>336</v>
      </c>
      <c r="M136" s="20">
        <f t="shared" si="9"/>
        <v>2045911</v>
      </c>
      <c r="N136" s="22">
        <v>296</v>
      </c>
      <c r="O136" s="22">
        <v>2024756</v>
      </c>
      <c r="P136" s="22">
        <v>3</v>
      </c>
      <c r="Q136" s="22">
        <v>11071</v>
      </c>
      <c r="R136" s="20">
        <v>299</v>
      </c>
      <c r="S136" s="20">
        <v>2035827</v>
      </c>
      <c r="T136" s="20">
        <f t="shared" si="6"/>
        <v>635</v>
      </c>
      <c r="U136" s="20">
        <f t="shared" si="7"/>
        <v>4081738</v>
      </c>
      <c r="V136" s="11"/>
    </row>
    <row r="137" spans="1:22" s="5" customFormat="1" x14ac:dyDescent="0.2">
      <c r="A137" s="14">
        <v>130</v>
      </c>
      <c r="B137" s="29" t="s">
        <v>262</v>
      </c>
      <c r="C137" s="16" t="s">
        <v>263</v>
      </c>
      <c r="D137" s="21">
        <v>2</v>
      </c>
      <c r="E137" s="21">
        <v>76574</v>
      </c>
      <c r="F137" s="21">
        <v>2</v>
      </c>
      <c r="G137" s="21">
        <v>38829</v>
      </c>
      <c r="H137" s="21">
        <v>145</v>
      </c>
      <c r="I137" s="21">
        <v>91502</v>
      </c>
      <c r="J137" s="21">
        <v>1172</v>
      </c>
      <c r="K137" s="21">
        <v>1665171</v>
      </c>
      <c r="L137" s="21">
        <f t="shared" si="8"/>
        <v>1321</v>
      </c>
      <c r="M137" s="21">
        <f t="shared" si="9"/>
        <v>1872076</v>
      </c>
      <c r="N137" s="21">
        <v>185</v>
      </c>
      <c r="O137" s="21">
        <v>1621700</v>
      </c>
      <c r="P137" s="21">
        <v>2</v>
      </c>
      <c r="Q137" s="21">
        <v>76574</v>
      </c>
      <c r="R137" s="21">
        <v>187</v>
      </c>
      <c r="S137" s="21">
        <v>1698274</v>
      </c>
      <c r="T137" s="21">
        <f t="shared" si="6"/>
        <v>1508</v>
      </c>
      <c r="U137" s="21">
        <f t="shared" si="7"/>
        <v>3570350</v>
      </c>
      <c r="V137" s="11"/>
    </row>
    <row r="138" spans="1:22" s="5" customFormat="1" x14ac:dyDescent="0.2">
      <c r="A138" s="17">
        <v>131</v>
      </c>
      <c r="B138" s="30" t="s">
        <v>272</v>
      </c>
      <c r="C138" s="1" t="s">
        <v>273</v>
      </c>
      <c r="D138" s="22">
        <v>0</v>
      </c>
      <c r="E138" s="22">
        <v>0</v>
      </c>
      <c r="F138" s="22">
        <v>7</v>
      </c>
      <c r="G138" s="22">
        <v>98031</v>
      </c>
      <c r="H138" s="22">
        <v>330</v>
      </c>
      <c r="I138" s="22">
        <v>320158</v>
      </c>
      <c r="J138" s="22">
        <v>783</v>
      </c>
      <c r="K138" s="22">
        <v>784956</v>
      </c>
      <c r="L138" s="20">
        <f t="shared" si="8"/>
        <v>1120</v>
      </c>
      <c r="M138" s="20">
        <f t="shared" si="9"/>
        <v>1203145</v>
      </c>
      <c r="N138" s="22">
        <v>54</v>
      </c>
      <c r="O138" s="22">
        <v>1415351</v>
      </c>
      <c r="P138" s="22">
        <v>8</v>
      </c>
      <c r="Q138" s="22">
        <v>841804</v>
      </c>
      <c r="R138" s="20">
        <v>62</v>
      </c>
      <c r="S138" s="20">
        <v>2257155</v>
      </c>
      <c r="T138" s="20">
        <f t="shared" si="6"/>
        <v>1182</v>
      </c>
      <c r="U138" s="20">
        <f t="shared" si="7"/>
        <v>3460300</v>
      </c>
      <c r="V138" s="11"/>
    </row>
    <row r="139" spans="1:22" s="5" customFormat="1" x14ac:dyDescent="0.2">
      <c r="A139" s="14">
        <v>132</v>
      </c>
      <c r="B139" s="29" t="s">
        <v>260</v>
      </c>
      <c r="C139" s="16" t="s">
        <v>261</v>
      </c>
      <c r="D139" s="21">
        <v>0</v>
      </c>
      <c r="E139" s="21">
        <v>0</v>
      </c>
      <c r="F139" s="21">
        <v>4</v>
      </c>
      <c r="G139" s="21">
        <v>289219</v>
      </c>
      <c r="H139" s="21">
        <v>26</v>
      </c>
      <c r="I139" s="21">
        <v>266940</v>
      </c>
      <c r="J139" s="21">
        <v>212</v>
      </c>
      <c r="K139" s="21">
        <v>1023138</v>
      </c>
      <c r="L139" s="21">
        <f t="shared" si="8"/>
        <v>242</v>
      </c>
      <c r="M139" s="21">
        <f t="shared" si="9"/>
        <v>1579297</v>
      </c>
      <c r="N139" s="21">
        <v>201</v>
      </c>
      <c r="O139" s="21">
        <v>1310342</v>
      </c>
      <c r="P139" s="21">
        <v>11</v>
      </c>
      <c r="Q139" s="21">
        <v>263267</v>
      </c>
      <c r="R139" s="21">
        <v>212</v>
      </c>
      <c r="S139" s="21">
        <v>1573609</v>
      </c>
      <c r="T139" s="21">
        <f t="shared" si="6"/>
        <v>454</v>
      </c>
      <c r="U139" s="21">
        <f t="shared" si="7"/>
        <v>3152906</v>
      </c>
      <c r="V139" s="11"/>
    </row>
    <row r="140" spans="1:22" s="5" customFormat="1" x14ac:dyDescent="0.2">
      <c r="A140" s="17">
        <v>133</v>
      </c>
      <c r="B140" s="30" t="s">
        <v>282</v>
      </c>
      <c r="C140" s="1" t="s">
        <v>283</v>
      </c>
      <c r="D140" s="22">
        <v>0</v>
      </c>
      <c r="E140" s="22">
        <v>0</v>
      </c>
      <c r="F140" s="22">
        <v>0</v>
      </c>
      <c r="G140" s="22">
        <v>0</v>
      </c>
      <c r="H140" s="22">
        <v>396</v>
      </c>
      <c r="I140" s="22">
        <v>247497</v>
      </c>
      <c r="J140" s="22">
        <v>1424</v>
      </c>
      <c r="K140" s="22">
        <v>1405962</v>
      </c>
      <c r="L140" s="20">
        <f t="shared" si="8"/>
        <v>1820</v>
      </c>
      <c r="M140" s="20">
        <f t="shared" si="9"/>
        <v>1653459</v>
      </c>
      <c r="N140" s="22">
        <v>122</v>
      </c>
      <c r="O140" s="22">
        <v>1165289</v>
      </c>
      <c r="P140" s="22">
        <v>2</v>
      </c>
      <c r="Q140" s="22">
        <v>5566</v>
      </c>
      <c r="R140" s="20">
        <v>124</v>
      </c>
      <c r="S140" s="20">
        <v>1170855</v>
      </c>
      <c r="T140" s="20">
        <f t="shared" ref="T140:T164" si="10">L140+R140</f>
        <v>1944</v>
      </c>
      <c r="U140" s="20">
        <f t="shared" ref="U140:U164" si="11">M140+S140</f>
        <v>2824314</v>
      </c>
      <c r="V140" s="11"/>
    </row>
    <row r="141" spans="1:22" s="5" customFormat="1" x14ac:dyDescent="0.2">
      <c r="A141" s="14">
        <v>134</v>
      </c>
      <c r="B141" s="15" t="s">
        <v>270</v>
      </c>
      <c r="C141" s="16" t="s">
        <v>271</v>
      </c>
      <c r="D141" s="21">
        <v>16</v>
      </c>
      <c r="E141" s="21">
        <v>706082</v>
      </c>
      <c r="F141" s="21">
        <v>1</v>
      </c>
      <c r="G141" s="21">
        <v>40970</v>
      </c>
      <c r="H141" s="21">
        <v>42</v>
      </c>
      <c r="I141" s="21">
        <v>424908</v>
      </c>
      <c r="J141" s="21">
        <v>57</v>
      </c>
      <c r="K141" s="21">
        <v>234838</v>
      </c>
      <c r="L141" s="21">
        <f t="shared" si="8"/>
        <v>116</v>
      </c>
      <c r="M141" s="21">
        <f t="shared" si="9"/>
        <v>1406798</v>
      </c>
      <c r="N141" s="21">
        <v>31</v>
      </c>
      <c r="O141" s="21">
        <v>272686</v>
      </c>
      <c r="P141" s="21">
        <v>54</v>
      </c>
      <c r="Q141" s="21">
        <v>1130990</v>
      </c>
      <c r="R141" s="21">
        <v>85</v>
      </c>
      <c r="S141" s="21">
        <v>1403676</v>
      </c>
      <c r="T141" s="21">
        <f t="shared" si="10"/>
        <v>201</v>
      </c>
      <c r="U141" s="21">
        <f t="shared" si="11"/>
        <v>2810474</v>
      </c>
      <c r="V141" s="11"/>
    </row>
    <row r="142" spans="1:22" s="5" customFormat="1" x14ac:dyDescent="0.2">
      <c r="A142" s="17">
        <v>135</v>
      </c>
      <c r="B142" s="30" t="s">
        <v>258</v>
      </c>
      <c r="C142" s="1" t="s">
        <v>259</v>
      </c>
      <c r="D142" s="22">
        <v>1</v>
      </c>
      <c r="E142" s="22">
        <v>1076400</v>
      </c>
      <c r="F142" s="22">
        <v>2</v>
      </c>
      <c r="G142" s="22">
        <v>69414</v>
      </c>
      <c r="H142" s="22">
        <v>538</v>
      </c>
      <c r="I142" s="22">
        <v>472085</v>
      </c>
      <c r="J142" s="22">
        <v>45</v>
      </c>
      <c r="K142" s="22">
        <v>27522</v>
      </c>
      <c r="L142" s="20">
        <f t="shared" ref="L142:L164" si="12">D142+F142+H142+J142</f>
        <v>586</v>
      </c>
      <c r="M142" s="20">
        <f t="shared" ref="M142:M164" si="13">E142+G142+I142+K142</f>
        <v>1645421</v>
      </c>
      <c r="N142" s="22">
        <v>0</v>
      </c>
      <c r="O142" s="22">
        <v>0</v>
      </c>
      <c r="P142" s="22">
        <v>1</v>
      </c>
      <c r="Q142" s="22">
        <v>1100000</v>
      </c>
      <c r="R142" s="20">
        <v>1</v>
      </c>
      <c r="S142" s="20">
        <v>1100000</v>
      </c>
      <c r="T142" s="20">
        <f t="shared" si="10"/>
        <v>587</v>
      </c>
      <c r="U142" s="20">
        <f t="shared" si="11"/>
        <v>2745421</v>
      </c>
      <c r="V142" s="11"/>
    </row>
    <row r="143" spans="1:22" s="5" customFormat="1" x14ac:dyDescent="0.2">
      <c r="A143" s="14">
        <v>136</v>
      </c>
      <c r="B143" s="29" t="s">
        <v>294</v>
      </c>
      <c r="C143" s="16" t="s">
        <v>295</v>
      </c>
      <c r="D143" s="21">
        <v>0</v>
      </c>
      <c r="E143" s="21">
        <v>0</v>
      </c>
      <c r="F143" s="21">
        <v>0</v>
      </c>
      <c r="G143" s="21">
        <v>0</v>
      </c>
      <c r="H143" s="21">
        <v>127</v>
      </c>
      <c r="I143" s="21">
        <v>99442</v>
      </c>
      <c r="J143" s="21">
        <v>792</v>
      </c>
      <c r="K143" s="21">
        <v>1285445</v>
      </c>
      <c r="L143" s="21">
        <f t="shared" si="12"/>
        <v>919</v>
      </c>
      <c r="M143" s="21">
        <f t="shared" si="13"/>
        <v>1384887</v>
      </c>
      <c r="N143" s="21">
        <v>210</v>
      </c>
      <c r="O143" s="21">
        <v>1186517</v>
      </c>
      <c r="P143" s="21">
        <v>6</v>
      </c>
      <c r="Q143" s="21">
        <v>7143</v>
      </c>
      <c r="R143" s="21">
        <v>216</v>
      </c>
      <c r="S143" s="21">
        <v>1193660</v>
      </c>
      <c r="T143" s="21">
        <f t="shared" si="10"/>
        <v>1135</v>
      </c>
      <c r="U143" s="21">
        <f t="shared" si="11"/>
        <v>2578547</v>
      </c>
      <c r="V143" s="11"/>
    </row>
    <row r="144" spans="1:22" s="5" customFormat="1" x14ac:dyDescent="0.2">
      <c r="A144" s="17">
        <v>137</v>
      </c>
      <c r="B144" s="30" t="s">
        <v>288</v>
      </c>
      <c r="C144" s="1" t="s">
        <v>289</v>
      </c>
      <c r="D144" s="22">
        <v>0</v>
      </c>
      <c r="E144" s="22">
        <v>0</v>
      </c>
      <c r="F144" s="22">
        <v>0</v>
      </c>
      <c r="G144" s="22">
        <v>0</v>
      </c>
      <c r="H144" s="22">
        <v>3875</v>
      </c>
      <c r="I144" s="22">
        <v>962120</v>
      </c>
      <c r="J144" s="22">
        <v>2604</v>
      </c>
      <c r="K144" s="22">
        <v>818023</v>
      </c>
      <c r="L144" s="20">
        <f t="shared" si="12"/>
        <v>6479</v>
      </c>
      <c r="M144" s="20">
        <f t="shared" si="13"/>
        <v>1780143</v>
      </c>
      <c r="N144" s="22">
        <v>17</v>
      </c>
      <c r="O144" s="22">
        <v>131087</v>
      </c>
      <c r="P144" s="22">
        <v>22</v>
      </c>
      <c r="Q144" s="22">
        <v>255495</v>
      </c>
      <c r="R144" s="20">
        <v>39</v>
      </c>
      <c r="S144" s="20">
        <v>386582</v>
      </c>
      <c r="T144" s="20">
        <f t="shared" si="10"/>
        <v>6518</v>
      </c>
      <c r="U144" s="20">
        <f t="shared" si="11"/>
        <v>2166725</v>
      </c>
      <c r="V144" s="11"/>
    </row>
    <row r="145" spans="1:22" s="5" customFormat="1" x14ac:dyDescent="0.2">
      <c r="A145" s="14">
        <v>138</v>
      </c>
      <c r="B145" s="29" t="s">
        <v>252</v>
      </c>
      <c r="C145" s="16" t="s">
        <v>253</v>
      </c>
      <c r="D145" s="21">
        <v>0</v>
      </c>
      <c r="E145" s="21">
        <v>0</v>
      </c>
      <c r="F145" s="21">
        <v>0</v>
      </c>
      <c r="G145" s="21">
        <v>0</v>
      </c>
      <c r="H145" s="21">
        <v>5</v>
      </c>
      <c r="I145" s="21">
        <v>1334</v>
      </c>
      <c r="J145" s="21">
        <v>13</v>
      </c>
      <c r="K145" s="21">
        <v>1020565</v>
      </c>
      <c r="L145" s="21">
        <f t="shared" si="12"/>
        <v>18</v>
      </c>
      <c r="M145" s="21">
        <f t="shared" si="13"/>
        <v>1021899</v>
      </c>
      <c r="N145" s="21">
        <v>4</v>
      </c>
      <c r="O145" s="21">
        <v>800000</v>
      </c>
      <c r="P145" s="21">
        <v>0</v>
      </c>
      <c r="Q145" s="21">
        <v>0</v>
      </c>
      <c r="R145" s="21">
        <v>4</v>
      </c>
      <c r="S145" s="21">
        <v>800000</v>
      </c>
      <c r="T145" s="21">
        <f t="shared" si="10"/>
        <v>22</v>
      </c>
      <c r="U145" s="21">
        <f t="shared" si="11"/>
        <v>1821899</v>
      </c>
      <c r="V145" s="11"/>
    </row>
    <row r="146" spans="1:22" s="5" customFormat="1" x14ac:dyDescent="0.2">
      <c r="A146" s="17">
        <v>139</v>
      </c>
      <c r="B146" s="30" t="s">
        <v>286</v>
      </c>
      <c r="C146" s="1" t="s">
        <v>287</v>
      </c>
      <c r="D146" s="22">
        <v>0</v>
      </c>
      <c r="E146" s="22">
        <v>0</v>
      </c>
      <c r="F146" s="22">
        <v>0</v>
      </c>
      <c r="G146" s="22">
        <v>0</v>
      </c>
      <c r="H146" s="22">
        <v>334</v>
      </c>
      <c r="I146" s="22">
        <v>82837</v>
      </c>
      <c r="J146" s="22">
        <v>984</v>
      </c>
      <c r="K146" s="22">
        <v>816713</v>
      </c>
      <c r="L146" s="20">
        <f t="shared" si="12"/>
        <v>1318</v>
      </c>
      <c r="M146" s="20">
        <f t="shared" si="13"/>
        <v>899550</v>
      </c>
      <c r="N146" s="22">
        <v>190</v>
      </c>
      <c r="O146" s="22">
        <v>725349</v>
      </c>
      <c r="P146" s="22">
        <v>1</v>
      </c>
      <c r="Q146" s="22">
        <v>20000</v>
      </c>
      <c r="R146" s="20">
        <v>191</v>
      </c>
      <c r="S146" s="20">
        <v>745349</v>
      </c>
      <c r="T146" s="20">
        <f t="shared" si="10"/>
        <v>1509</v>
      </c>
      <c r="U146" s="20">
        <f t="shared" si="11"/>
        <v>1644899</v>
      </c>
      <c r="V146" s="11"/>
    </row>
    <row r="147" spans="1:22" s="5" customFormat="1" x14ac:dyDescent="0.2">
      <c r="A147" s="14">
        <v>140</v>
      </c>
      <c r="B147" s="29" t="s">
        <v>278</v>
      </c>
      <c r="C147" s="16" t="s">
        <v>279</v>
      </c>
      <c r="D147" s="21">
        <v>0</v>
      </c>
      <c r="E147" s="21">
        <v>0</v>
      </c>
      <c r="F147" s="21">
        <v>0</v>
      </c>
      <c r="G147" s="21">
        <v>0</v>
      </c>
      <c r="H147" s="21">
        <v>820</v>
      </c>
      <c r="I147" s="21">
        <v>276343</v>
      </c>
      <c r="J147" s="21">
        <v>1110</v>
      </c>
      <c r="K147" s="21">
        <v>762821</v>
      </c>
      <c r="L147" s="21">
        <f t="shared" si="12"/>
        <v>1930</v>
      </c>
      <c r="M147" s="21">
        <f t="shared" si="13"/>
        <v>1039164</v>
      </c>
      <c r="N147" s="21">
        <v>122</v>
      </c>
      <c r="O147" s="21">
        <v>538494</v>
      </c>
      <c r="P147" s="21">
        <v>2</v>
      </c>
      <c r="Q147" s="21">
        <v>45948</v>
      </c>
      <c r="R147" s="21">
        <v>124</v>
      </c>
      <c r="S147" s="21">
        <v>584442</v>
      </c>
      <c r="T147" s="21">
        <f t="shared" si="10"/>
        <v>2054</v>
      </c>
      <c r="U147" s="21">
        <f t="shared" si="11"/>
        <v>1623606</v>
      </c>
      <c r="V147" s="11"/>
    </row>
    <row r="148" spans="1:22" s="5" customFormat="1" x14ac:dyDescent="0.2">
      <c r="A148" s="17">
        <v>141</v>
      </c>
      <c r="B148" s="30" t="s">
        <v>276</v>
      </c>
      <c r="C148" s="1" t="s">
        <v>277</v>
      </c>
      <c r="D148" s="22">
        <v>0</v>
      </c>
      <c r="E148" s="22">
        <v>0</v>
      </c>
      <c r="F148" s="22">
        <v>2</v>
      </c>
      <c r="G148" s="22">
        <v>164705</v>
      </c>
      <c r="H148" s="22">
        <v>12</v>
      </c>
      <c r="I148" s="22">
        <v>138134</v>
      </c>
      <c r="J148" s="22">
        <v>71</v>
      </c>
      <c r="K148" s="22">
        <v>472363</v>
      </c>
      <c r="L148" s="20">
        <f t="shared" si="12"/>
        <v>85</v>
      </c>
      <c r="M148" s="20">
        <f t="shared" si="13"/>
        <v>775202</v>
      </c>
      <c r="N148" s="22">
        <v>71</v>
      </c>
      <c r="O148" s="22">
        <v>638268</v>
      </c>
      <c r="P148" s="22">
        <v>12</v>
      </c>
      <c r="Q148" s="22">
        <v>138134</v>
      </c>
      <c r="R148" s="20">
        <v>83</v>
      </c>
      <c r="S148" s="20">
        <v>776402</v>
      </c>
      <c r="T148" s="20">
        <f t="shared" si="10"/>
        <v>168</v>
      </c>
      <c r="U148" s="20">
        <f t="shared" si="11"/>
        <v>1551604</v>
      </c>
      <c r="V148" s="11"/>
    </row>
    <row r="149" spans="1:22" s="5" customFormat="1" x14ac:dyDescent="0.2">
      <c r="A149" s="14">
        <v>142</v>
      </c>
      <c r="B149" s="15" t="s">
        <v>292</v>
      </c>
      <c r="C149" s="16" t="s">
        <v>293</v>
      </c>
      <c r="D149" s="21">
        <v>0</v>
      </c>
      <c r="E149" s="21">
        <v>0</v>
      </c>
      <c r="F149" s="21">
        <v>0</v>
      </c>
      <c r="G149" s="21">
        <v>0</v>
      </c>
      <c r="H149" s="21">
        <v>47</v>
      </c>
      <c r="I149" s="21">
        <v>34187</v>
      </c>
      <c r="J149" s="21">
        <v>357</v>
      </c>
      <c r="K149" s="21">
        <v>733459</v>
      </c>
      <c r="L149" s="21">
        <f t="shared" si="12"/>
        <v>404</v>
      </c>
      <c r="M149" s="21">
        <f t="shared" si="13"/>
        <v>767646</v>
      </c>
      <c r="N149" s="21">
        <v>83</v>
      </c>
      <c r="O149" s="21">
        <v>692165</v>
      </c>
      <c r="P149" s="21">
        <v>0</v>
      </c>
      <c r="Q149" s="21">
        <v>0</v>
      </c>
      <c r="R149" s="21">
        <v>83</v>
      </c>
      <c r="S149" s="21">
        <v>692165</v>
      </c>
      <c r="T149" s="21">
        <f t="shared" si="10"/>
        <v>487</v>
      </c>
      <c r="U149" s="21">
        <f t="shared" si="11"/>
        <v>1459811</v>
      </c>
      <c r="V149" s="11"/>
    </row>
    <row r="150" spans="1:22" s="5" customFormat="1" x14ac:dyDescent="0.2">
      <c r="A150" s="17">
        <v>143</v>
      </c>
      <c r="B150" s="30" t="s">
        <v>300</v>
      </c>
      <c r="C150" s="1" t="s">
        <v>301</v>
      </c>
      <c r="D150" s="22">
        <v>0</v>
      </c>
      <c r="E150" s="22">
        <v>0</v>
      </c>
      <c r="F150" s="22">
        <v>0</v>
      </c>
      <c r="G150" s="22">
        <v>0</v>
      </c>
      <c r="H150" s="22">
        <v>9</v>
      </c>
      <c r="I150" s="22">
        <v>2256</v>
      </c>
      <c r="J150" s="22">
        <v>469</v>
      </c>
      <c r="K150" s="22">
        <v>672618</v>
      </c>
      <c r="L150" s="20">
        <f t="shared" si="12"/>
        <v>478</v>
      </c>
      <c r="M150" s="20">
        <f t="shared" si="13"/>
        <v>674874</v>
      </c>
      <c r="N150" s="22">
        <v>134</v>
      </c>
      <c r="O150" s="22">
        <v>651935</v>
      </c>
      <c r="P150" s="22">
        <v>1</v>
      </c>
      <c r="Q150" s="22">
        <v>1208</v>
      </c>
      <c r="R150" s="20">
        <v>135</v>
      </c>
      <c r="S150" s="20">
        <v>653143</v>
      </c>
      <c r="T150" s="20">
        <f t="shared" si="10"/>
        <v>613</v>
      </c>
      <c r="U150" s="20">
        <f t="shared" si="11"/>
        <v>1328017</v>
      </c>
      <c r="V150" s="11"/>
    </row>
    <row r="151" spans="1:22" s="5" customFormat="1" x14ac:dyDescent="0.2">
      <c r="A151" s="14">
        <v>144</v>
      </c>
      <c r="B151" s="29" t="s">
        <v>331</v>
      </c>
      <c r="C151" s="16" t="s">
        <v>332</v>
      </c>
      <c r="D151" s="21">
        <v>0</v>
      </c>
      <c r="E151" s="21">
        <v>0</v>
      </c>
      <c r="F151" s="21">
        <v>0</v>
      </c>
      <c r="G151" s="21">
        <v>0</v>
      </c>
      <c r="H151" s="21">
        <v>9</v>
      </c>
      <c r="I151" s="21">
        <v>191190</v>
      </c>
      <c r="J151" s="21">
        <v>38</v>
      </c>
      <c r="K151" s="21">
        <v>521931</v>
      </c>
      <c r="L151" s="21">
        <f t="shared" si="12"/>
        <v>47</v>
      </c>
      <c r="M151" s="21">
        <f t="shared" si="13"/>
        <v>713121</v>
      </c>
      <c r="N151" s="21">
        <v>12</v>
      </c>
      <c r="O151" s="21">
        <v>466927</v>
      </c>
      <c r="P151" s="21">
        <v>4</v>
      </c>
      <c r="Q151" s="21">
        <v>138002</v>
      </c>
      <c r="R151" s="21">
        <v>16</v>
      </c>
      <c r="S151" s="21">
        <v>604929</v>
      </c>
      <c r="T151" s="21">
        <f t="shared" si="10"/>
        <v>63</v>
      </c>
      <c r="U151" s="21">
        <f t="shared" si="11"/>
        <v>1318050</v>
      </c>
      <c r="V151" s="11"/>
    </row>
    <row r="152" spans="1:22" s="5" customFormat="1" x14ac:dyDescent="0.2">
      <c r="A152" s="17">
        <v>145</v>
      </c>
      <c r="B152" s="30" t="s">
        <v>290</v>
      </c>
      <c r="C152" s="1" t="s">
        <v>291</v>
      </c>
      <c r="D152" s="22">
        <v>0</v>
      </c>
      <c r="E152" s="22">
        <v>0</v>
      </c>
      <c r="F152" s="22">
        <v>0</v>
      </c>
      <c r="G152" s="22">
        <v>0</v>
      </c>
      <c r="H152" s="22">
        <v>7</v>
      </c>
      <c r="I152" s="22">
        <v>327181</v>
      </c>
      <c r="J152" s="22">
        <v>174</v>
      </c>
      <c r="K152" s="22">
        <v>293498</v>
      </c>
      <c r="L152" s="20">
        <f t="shared" si="12"/>
        <v>181</v>
      </c>
      <c r="M152" s="20">
        <f t="shared" si="13"/>
        <v>620679</v>
      </c>
      <c r="N152" s="22">
        <v>140</v>
      </c>
      <c r="O152" s="22">
        <v>293071</v>
      </c>
      <c r="P152" s="22">
        <v>3</v>
      </c>
      <c r="Q152" s="22">
        <v>325994</v>
      </c>
      <c r="R152" s="20">
        <v>143</v>
      </c>
      <c r="S152" s="20">
        <v>619065</v>
      </c>
      <c r="T152" s="20">
        <f t="shared" si="10"/>
        <v>324</v>
      </c>
      <c r="U152" s="20">
        <f t="shared" si="11"/>
        <v>1239744</v>
      </c>
      <c r="V152" s="11"/>
    </row>
    <row r="153" spans="1:22" s="5" customFormat="1" x14ac:dyDescent="0.2">
      <c r="A153" s="14">
        <v>146</v>
      </c>
      <c r="B153" s="15" t="s">
        <v>298</v>
      </c>
      <c r="C153" s="16" t="s">
        <v>299</v>
      </c>
      <c r="D153" s="21">
        <v>0</v>
      </c>
      <c r="E153" s="21">
        <v>0</v>
      </c>
      <c r="F153" s="21">
        <v>0</v>
      </c>
      <c r="G153" s="21">
        <v>0</v>
      </c>
      <c r="H153" s="21">
        <v>173</v>
      </c>
      <c r="I153" s="21">
        <v>86223</v>
      </c>
      <c r="J153" s="21">
        <v>387</v>
      </c>
      <c r="K153" s="21">
        <v>763088</v>
      </c>
      <c r="L153" s="21">
        <f t="shared" si="12"/>
        <v>560</v>
      </c>
      <c r="M153" s="21">
        <f t="shared" si="13"/>
        <v>849311</v>
      </c>
      <c r="N153" s="21">
        <v>30</v>
      </c>
      <c r="O153" s="21">
        <v>372878</v>
      </c>
      <c r="P153" s="21">
        <v>0</v>
      </c>
      <c r="Q153" s="21">
        <v>0</v>
      </c>
      <c r="R153" s="21">
        <v>30</v>
      </c>
      <c r="S153" s="21">
        <v>372878</v>
      </c>
      <c r="T153" s="21">
        <f t="shared" si="10"/>
        <v>590</v>
      </c>
      <c r="U153" s="21">
        <f t="shared" si="11"/>
        <v>1222189</v>
      </c>
      <c r="V153" s="11"/>
    </row>
    <row r="154" spans="1:22" s="5" customFormat="1" x14ac:dyDescent="0.2">
      <c r="A154" s="17">
        <v>147</v>
      </c>
      <c r="B154" s="30" t="s">
        <v>268</v>
      </c>
      <c r="C154" s="1" t="s">
        <v>269</v>
      </c>
      <c r="D154" s="22">
        <v>0</v>
      </c>
      <c r="E154" s="22">
        <v>0</v>
      </c>
      <c r="F154" s="22">
        <v>0</v>
      </c>
      <c r="G154" s="22">
        <v>0</v>
      </c>
      <c r="H154" s="22">
        <v>30</v>
      </c>
      <c r="I154" s="22">
        <v>551372</v>
      </c>
      <c r="J154" s="22">
        <v>37</v>
      </c>
      <c r="K154" s="22">
        <v>184669</v>
      </c>
      <c r="L154" s="20">
        <f t="shared" si="12"/>
        <v>67</v>
      </c>
      <c r="M154" s="20">
        <f t="shared" si="13"/>
        <v>736041</v>
      </c>
      <c r="N154" s="22">
        <v>1</v>
      </c>
      <c r="O154" s="22">
        <v>16284</v>
      </c>
      <c r="P154" s="22">
        <v>7</v>
      </c>
      <c r="Q154" s="22">
        <v>385000</v>
      </c>
      <c r="R154" s="20">
        <v>8</v>
      </c>
      <c r="S154" s="20">
        <v>401284</v>
      </c>
      <c r="T154" s="20">
        <f t="shared" si="10"/>
        <v>75</v>
      </c>
      <c r="U154" s="20">
        <f t="shared" si="11"/>
        <v>1137325</v>
      </c>
      <c r="V154" s="11"/>
    </row>
    <row r="155" spans="1:22" s="5" customFormat="1" x14ac:dyDescent="0.2">
      <c r="A155" s="14">
        <v>148</v>
      </c>
      <c r="B155" s="29" t="s">
        <v>328</v>
      </c>
      <c r="C155" s="16" t="s">
        <v>329</v>
      </c>
      <c r="D155" s="21">
        <v>0</v>
      </c>
      <c r="E155" s="21">
        <v>0</v>
      </c>
      <c r="F155" s="21">
        <v>0</v>
      </c>
      <c r="G155" s="21">
        <v>0</v>
      </c>
      <c r="H155" s="21">
        <v>364</v>
      </c>
      <c r="I155" s="21">
        <v>207856</v>
      </c>
      <c r="J155" s="21">
        <v>404</v>
      </c>
      <c r="K155" s="21">
        <v>475314</v>
      </c>
      <c r="L155" s="21">
        <f t="shared" si="12"/>
        <v>768</v>
      </c>
      <c r="M155" s="21">
        <f t="shared" si="13"/>
        <v>683170</v>
      </c>
      <c r="N155" s="21">
        <v>58</v>
      </c>
      <c r="O155" s="21">
        <v>255114</v>
      </c>
      <c r="P155" s="21">
        <v>1</v>
      </c>
      <c r="Q155" s="21">
        <v>3000</v>
      </c>
      <c r="R155" s="21">
        <v>59</v>
      </c>
      <c r="S155" s="21">
        <v>258114</v>
      </c>
      <c r="T155" s="21">
        <f t="shared" si="10"/>
        <v>827</v>
      </c>
      <c r="U155" s="21">
        <f t="shared" si="11"/>
        <v>941284</v>
      </c>
      <c r="V155" s="11"/>
    </row>
    <row r="156" spans="1:22" s="5" customFormat="1" x14ac:dyDescent="0.2">
      <c r="A156" s="17">
        <v>149</v>
      </c>
      <c r="B156" s="30" t="s">
        <v>333</v>
      </c>
      <c r="C156" s="1" t="s">
        <v>334</v>
      </c>
      <c r="D156" s="22">
        <v>0</v>
      </c>
      <c r="E156" s="22">
        <v>0</v>
      </c>
      <c r="F156" s="22">
        <v>0</v>
      </c>
      <c r="G156" s="22">
        <v>0</v>
      </c>
      <c r="H156" s="22">
        <v>122</v>
      </c>
      <c r="I156" s="22">
        <v>76316</v>
      </c>
      <c r="J156" s="22">
        <v>254</v>
      </c>
      <c r="K156" s="22">
        <v>350533</v>
      </c>
      <c r="L156" s="20">
        <f t="shared" si="12"/>
        <v>376</v>
      </c>
      <c r="M156" s="20">
        <f t="shared" si="13"/>
        <v>426849</v>
      </c>
      <c r="N156" s="22">
        <v>73</v>
      </c>
      <c r="O156" s="22">
        <v>267634</v>
      </c>
      <c r="P156" s="22">
        <v>0</v>
      </c>
      <c r="Q156" s="22">
        <v>0</v>
      </c>
      <c r="R156" s="20">
        <v>73</v>
      </c>
      <c r="S156" s="20">
        <v>267634</v>
      </c>
      <c r="T156" s="20">
        <f t="shared" si="10"/>
        <v>449</v>
      </c>
      <c r="U156" s="20">
        <f t="shared" si="11"/>
        <v>694483</v>
      </c>
      <c r="V156" s="11"/>
    </row>
    <row r="157" spans="1:22" s="5" customFormat="1" x14ac:dyDescent="0.2">
      <c r="A157" s="14">
        <v>150</v>
      </c>
      <c r="B157" s="15" t="s">
        <v>296</v>
      </c>
      <c r="C157" s="16" t="s">
        <v>297</v>
      </c>
      <c r="D157" s="21">
        <v>0</v>
      </c>
      <c r="E157" s="21">
        <v>0</v>
      </c>
      <c r="F157" s="21">
        <v>0</v>
      </c>
      <c r="G157" s="21">
        <v>0</v>
      </c>
      <c r="H157" s="21">
        <v>59</v>
      </c>
      <c r="I157" s="21">
        <v>30761</v>
      </c>
      <c r="J157" s="21">
        <v>183</v>
      </c>
      <c r="K157" s="21">
        <v>280278</v>
      </c>
      <c r="L157" s="21">
        <f t="shared" si="12"/>
        <v>242</v>
      </c>
      <c r="M157" s="21">
        <f t="shared" si="13"/>
        <v>311039</v>
      </c>
      <c r="N157" s="21">
        <v>15</v>
      </c>
      <c r="O157" s="21">
        <v>193995</v>
      </c>
      <c r="P157" s="21">
        <v>0</v>
      </c>
      <c r="Q157" s="21">
        <v>0</v>
      </c>
      <c r="R157" s="21">
        <v>15</v>
      </c>
      <c r="S157" s="21">
        <v>193995</v>
      </c>
      <c r="T157" s="21">
        <f t="shared" si="10"/>
        <v>257</v>
      </c>
      <c r="U157" s="21">
        <f t="shared" si="11"/>
        <v>505034</v>
      </c>
      <c r="V157" s="11"/>
    </row>
    <row r="158" spans="1:22" s="5" customFormat="1" x14ac:dyDescent="0.2">
      <c r="A158" s="17">
        <v>151</v>
      </c>
      <c r="B158" s="30" t="s">
        <v>302</v>
      </c>
      <c r="C158" s="1" t="s">
        <v>303</v>
      </c>
      <c r="D158" s="22">
        <v>0</v>
      </c>
      <c r="E158" s="22">
        <v>0</v>
      </c>
      <c r="F158" s="22">
        <v>0</v>
      </c>
      <c r="G158" s="22">
        <v>0</v>
      </c>
      <c r="H158" s="22">
        <v>7</v>
      </c>
      <c r="I158" s="22">
        <v>5256</v>
      </c>
      <c r="J158" s="22">
        <v>11</v>
      </c>
      <c r="K158" s="22">
        <v>30239</v>
      </c>
      <c r="L158" s="20">
        <f t="shared" si="12"/>
        <v>18</v>
      </c>
      <c r="M158" s="20">
        <f t="shared" si="13"/>
        <v>35495</v>
      </c>
      <c r="N158" s="22">
        <v>8</v>
      </c>
      <c r="O158" s="22">
        <v>29675</v>
      </c>
      <c r="P158" s="22">
        <v>7</v>
      </c>
      <c r="Q158" s="22">
        <v>5256</v>
      </c>
      <c r="R158" s="20">
        <v>15</v>
      </c>
      <c r="S158" s="20">
        <v>34931</v>
      </c>
      <c r="T158" s="20">
        <f t="shared" si="10"/>
        <v>33</v>
      </c>
      <c r="U158" s="20">
        <f t="shared" si="11"/>
        <v>70426</v>
      </c>
      <c r="V158" s="11"/>
    </row>
    <row r="159" spans="1:22" s="5" customFormat="1" x14ac:dyDescent="0.2">
      <c r="A159" s="14">
        <v>152</v>
      </c>
      <c r="B159" s="29" t="s">
        <v>314</v>
      </c>
      <c r="C159" s="16" t="s">
        <v>315</v>
      </c>
      <c r="D159" s="21">
        <v>0</v>
      </c>
      <c r="E159" s="21">
        <v>0</v>
      </c>
      <c r="F159" s="21">
        <v>0</v>
      </c>
      <c r="G159" s="21">
        <v>0</v>
      </c>
      <c r="H159" s="21">
        <v>0</v>
      </c>
      <c r="I159" s="21">
        <v>0</v>
      </c>
      <c r="J159" s="21">
        <v>4</v>
      </c>
      <c r="K159" s="21">
        <v>26981</v>
      </c>
      <c r="L159" s="21">
        <f t="shared" si="12"/>
        <v>4</v>
      </c>
      <c r="M159" s="21">
        <f t="shared" si="13"/>
        <v>26981</v>
      </c>
      <c r="N159" s="21">
        <v>0</v>
      </c>
      <c r="O159" s="21">
        <v>0</v>
      </c>
      <c r="P159" s="21">
        <v>0</v>
      </c>
      <c r="Q159" s="21">
        <v>0</v>
      </c>
      <c r="R159" s="21">
        <v>0</v>
      </c>
      <c r="S159" s="21">
        <v>0</v>
      </c>
      <c r="T159" s="21">
        <f t="shared" si="10"/>
        <v>4</v>
      </c>
      <c r="U159" s="21">
        <f t="shared" si="11"/>
        <v>26981</v>
      </c>
      <c r="V159" s="11"/>
    </row>
    <row r="160" spans="1:22" s="5" customFormat="1" x14ac:dyDescent="0.2">
      <c r="A160" s="17">
        <v>153</v>
      </c>
      <c r="B160" s="30" t="s">
        <v>310</v>
      </c>
      <c r="C160" s="1" t="s">
        <v>311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0">
        <f t="shared" si="12"/>
        <v>0</v>
      </c>
      <c r="M160" s="20">
        <f t="shared" si="13"/>
        <v>0</v>
      </c>
      <c r="N160" s="22">
        <v>1</v>
      </c>
      <c r="O160" s="22">
        <v>6500</v>
      </c>
      <c r="P160" s="22">
        <v>1</v>
      </c>
      <c r="Q160" s="22">
        <v>6500</v>
      </c>
      <c r="R160" s="20">
        <v>2</v>
      </c>
      <c r="S160" s="20">
        <v>13000</v>
      </c>
      <c r="T160" s="20">
        <f t="shared" si="10"/>
        <v>2</v>
      </c>
      <c r="U160" s="20">
        <f t="shared" si="11"/>
        <v>13000</v>
      </c>
      <c r="V160" s="11"/>
    </row>
    <row r="161" spans="1:22" s="5" customFormat="1" x14ac:dyDescent="0.2">
      <c r="A161" s="14">
        <v>154</v>
      </c>
      <c r="B161" s="29" t="s">
        <v>304</v>
      </c>
      <c r="C161" s="16" t="s">
        <v>305</v>
      </c>
      <c r="D161" s="21">
        <v>0</v>
      </c>
      <c r="E161" s="21">
        <v>0</v>
      </c>
      <c r="F161" s="21">
        <v>0</v>
      </c>
      <c r="G161" s="21">
        <v>0</v>
      </c>
      <c r="H161" s="21">
        <v>0</v>
      </c>
      <c r="I161" s="21">
        <v>0</v>
      </c>
      <c r="J161" s="21">
        <v>16</v>
      </c>
      <c r="K161" s="21">
        <v>12222</v>
      </c>
      <c r="L161" s="21">
        <f t="shared" si="12"/>
        <v>16</v>
      </c>
      <c r="M161" s="21">
        <f t="shared" si="13"/>
        <v>12222</v>
      </c>
      <c r="N161" s="21">
        <v>0</v>
      </c>
      <c r="O161" s="21">
        <v>0</v>
      </c>
      <c r="P161" s="21">
        <v>0</v>
      </c>
      <c r="Q161" s="21">
        <v>0</v>
      </c>
      <c r="R161" s="21">
        <v>0</v>
      </c>
      <c r="S161" s="21">
        <v>0</v>
      </c>
      <c r="T161" s="21">
        <f t="shared" si="10"/>
        <v>16</v>
      </c>
      <c r="U161" s="21">
        <f t="shared" si="11"/>
        <v>12222</v>
      </c>
      <c r="V161" s="11"/>
    </row>
    <row r="162" spans="1:22" s="5" customFormat="1" x14ac:dyDescent="0.2">
      <c r="A162" s="17">
        <v>155</v>
      </c>
      <c r="B162" s="30" t="s">
        <v>318</v>
      </c>
      <c r="C162" s="1" t="s">
        <v>319</v>
      </c>
      <c r="D162" s="22">
        <v>0</v>
      </c>
      <c r="E162" s="22">
        <v>0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0">
        <f t="shared" si="12"/>
        <v>0</v>
      </c>
      <c r="M162" s="20">
        <f t="shared" si="13"/>
        <v>0</v>
      </c>
      <c r="N162" s="22">
        <v>1</v>
      </c>
      <c r="O162" s="22">
        <v>12000</v>
      </c>
      <c r="P162" s="22">
        <v>0</v>
      </c>
      <c r="Q162" s="22">
        <v>0</v>
      </c>
      <c r="R162" s="20">
        <v>1</v>
      </c>
      <c r="S162" s="20">
        <v>12000</v>
      </c>
      <c r="T162" s="20">
        <f t="shared" si="10"/>
        <v>1</v>
      </c>
      <c r="U162" s="20">
        <f t="shared" si="11"/>
        <v>12000</v>
      </c>
      <c r="V162" s="11"/>
    </row>
    <row r="163" spans="1:22" s="5" customFormat="1" x14ac:dyDescent="0.2">
      <c r="A163" s="14">
        <v>156</v>
      </c>
      <c r="B163" s="29" t="s">
        <v>306</v>
      </c>
      <c r="C163" s="16" t="s">
        <v>307</v>
      </c>
      <c r="D163" s="21">
        <v>0</v>
      </c>
      <c r="E163" s="21">
        <v>0</v>
      </c>
      <c r="F163" s="21">
        <v>0</v>
      </c>
      <c r="G163" s="21">
        <v>0</v>
      </c>
      <c r="H163" s="21">
        <v>0</v>
      </c>
      <c r="I163" s="21">
        <v>0</v>
      </c>
      <c r="J163" s="21">
        <v>4</v>
      </c>
      <c r="K163" s="21">
        <v>9843</v>
      </c>
      <c r="L163" s="21">
        <f t="shared" si="12"/>
        <v>4</v>
      </c>
      <c r="M163" s="21">
        <f t="shared" si="13"/>
        <v>9843</v>
      </c>
      <c r="N163" s="21">
        <v>0</v>
      </c>
      <c r="O163" s="21">
        <v>0</v>
      </c>
      <c r="P163" s="21">
        <v>0</v>
      </c>
      <c r="Q163" s="21">
        <v>0</v>
      </c>
      <c r="R163" s="21">
        <v>0</v>
      </c>
      <c r="S163" s="21">
        <v>0</v>
      </c>
      <c r="T163" s="21">
        <f t="shared" si="10"/>
        <v>4</v>
      </c>
      <c r="U163" s="21">
        <f t="shared" si="11"/>
        <v>9843</v>
      </c>
      <c r="V163" s="11"/>
    </row>
    <row r="164" spans="1:22" s="5" customFormat="1" x14ac:dyDescent="0.2">
      <c r="A164" s="17">
        <v>157</v>
      </c>
      <c r="B164" s="30" t="s">
        <v>335</v>
      </c>
      <c r="C164" s="1" t="s">
        <v>336</v>
      </c>
      <c r="D164" s="22">
        <v>0</v>
      </c>
      <c r="E164" s="22">
        <v>0</v>
      </c>
      <c r="F164" s="22">
        <v>0</v>
      </c>
      <c r="G164" s="22">
        <v>0</v>
      </c>
      <c r="H164" s="22">
        <v>0</v>
      </c>
      <c r="I164" s="22">
        <v>0</v>
      </c>
      <c r="J164" s="22">
        <v>1</v>
      </c>
      <c r="K164" s="22">
        <v>543</v>
      </c>
      <c r="L164" s="20">
        <f t="shared" si="12"/>
        <v>1</v>
      </c>
      <c r="M164" s="20">
        <f t="shared" si="13"/>
        <v>543</v>
      </c>
      <c r="N164" s="22">
        <v>0</v>
      </c>
      <c r="O164" s="22">
        <v>0</v>
      </c>
      <c r="P164" s="22">
        <v>0</v>
      </c>
      <c r="Q164" s="22">
        <v>0</v>
      </c>
      <c r="R164" s="20">
        <v>0</v>
      </c>
      <c r="S164" s="20">
        <v>0</v>
      </c>
      <c r="T164" s="20">
        <f t="shared" si="10"/>
        <v>1</v>
      </c>
      <c r="U164" s="20">
        <f t="shared" si="11"/>
        <v>543</v>
      </c>
      <c r="V164" s="11"/>
    </row>
    <row r="165" spans="1:22" s="5" customFormat="1" ht="13.5" thickBot="1" x14ac:dyDescent="0.25">
      <c r="A165" s="17"/>
      <c r="B165" s="30"/>
      <c r="C165" s="1"/>
      <c r="D165" s="22"/>
      <c r="E165" s="22"/>
      <c r="F165" s="22"/>
      <c r="G165" s="22"/>
      <c r="H165" s="22"/>
      <c r="I165" s="22"/>
      <c r="J165" s="22"/>
      <c r="K165" s="22"/>
      <c r="L165" s="20"/>
      <c r="M165" s="20"/>
      <c r="N165" s="22"/>
      <c r="O165" s="22"/>
      <c r="P165" s="22"/>
      <c r="Q165" s="22"/>
      <c r="R165" s="20"/>
      <c r="S165" s="20"/>
      <c r="T165" s="20"/>
      <c r="U165" s="20"/>
      <c r="V165" s="11"/>
    </row>
    <row r="166" spans="1:22" s="5" customFormat="1" ht="14.25" thickTop="1" thickBot="1" x14ac:dyDescent="0.25">
      <c r="A166" s="44" t="s">
        <v>0</v>
      </c>
      <c r="B166" s="44"/>
      <c r="C166" s="45"/>
      <c r="D166" s="26">
        <f t="shared" ref="D166:U166" si="14">SUM(D8:D165)</f>
        <v>27762</v>
      </c>
      <c r="E166" s="26">
        <f t="shared" si="14"/>
        <v>23826877275</v>
      </c>
      <c r="F166" s="26">
        <f t="shared" si="14"/>
        <v>82108</v>
      </c>
      <c r="G166" s="26">
        <f t="shared" si="14"/>
        <v>17604738208</v>
      </c>
      <c r="H166" s="26">
        <f t="shared" si="14"/>
        <v>1407584</v>
      </c>
      <c r="I166" s="26">
        <f t="shared" si="14"/>
        <v>64756235964</v>
      </c>
      <c r="J166" s="26">
        <f t="shared" si="14"/>
        <v>2311078</v>
      </c>
      <c r="K166" s="26">
        <f t="shared" si="14"/>
        <v>68266943928</v>
      </c>
      <c r="L166" s="26">
        <f t="shared" si="14"/>
        <v>3828532</v>
      </c>
      <c r="M166" s="26">
        <f t="shared" si="14"/>
        <v>174454795375</v>
      </c>
      <c r="N166" s="26">
        <f t="shared" si="14"/>
        <v>51288</v>
      </c>
      <c r="O166" s="26">
        <f t="shared" si="14"/>
        <v>100020223845</v>
      </c>
      <c r="P166" s="26">
        <f t="shared" si="14"/>
        <v>51288</v>
      </c>
      <c r="Q166" s="26">
        <f t="shared" si="14"/>
        <v>100085300129</v>
      </c>
      <c r="R166" s="26">
        <f t="shared" si="14"/>
        <v>102576</v>
      </c>
      <c r="S166" s="26">
        <f t="shared" si="14"/>
        <v>200105523974</v>
      </c>
      <c r="T166" s="26">
        <f t="shared" si="14"/>
        <v>3931108</v>
      </c>
      <c r="U166" s="26">
        <f t="shared" si="14"/>
        <v>374560319349</v>
      </c>
    </row>
    <row r="167" spans="1:22" s="5" customFormat="1" ht="13.5" customHeight="1" thickTop="1" x14ac:dyDescent="0.2">
      <c r="A167" s="7" t="s">
        <v>344</v>
      </c>
      <c r="B167" s="9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42"/>
      <c r="U167" s="42"/>
      <c r="V167" s="11"/>
    </row>
    <row r="168" spans="1:22" s="5" customFormat="1" ht="13.5" customHeight="1" x14ac:dyDescent="0.2">
      <c r="A168" s="7" t="s">
        <v>346</v>
      </c>
      <c r="B168" s="9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42"/>
      <c r="U168" s="42"/>
      <c r="V168" s="11"/>
    </row>
    <row r="169" spans="1:22" ht="12.75" customHeight="1" x14ac:dyDescent="0.2">
      <c r="A169" s="7" t="s">
        <v>330</v>
      </c>
      <c r="T169" s="6"/>
      <c r="U169" s="6"/>
      <c r="V169" s="11"/>
    </row>
    <row r="170" spans="1:22" ht="13.5" customHeight="1" x14ac:dyDescent="0.2">
      <c r="A170" s="7" t="s">
        <v>42</v>
      </c>
      <c r="E170" s="8"/>
      <c r="F170" s="8"/>
      <c r="G170" s="8"/>
      <c r="H170" s="8"/>
      <c r="T170" s="6"/>
      <c r="U170" s="6"/>
      <c r="V170" s="11"/>
    </row>
    <row r="171" spans="1:22" x14ac:dyDescent="0.2">
      <c r="B171" s="6"/>
      <c r="E171" s="25"/>
      <c r="F171" s="23"/>
      <c r="G171" s="23"/>
      <c r="H171" s="23"/>
      <c r="I171" s="23"/>
      <c r="J171" s="23"/>
      <c r="K171" s="23"/>
      <c r="L171" s="23"/>
      <c r="M171" s="23"/>
      <c r="N171" s="25"/>
      <c r="O171" s="25"/>
      <c r="V171" s="11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66:C166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75"/>
  <sheetViews>
    <sheetView workbookViewId="0"/>
  </sheetViews>
  <sheetFormatPr defaultColWidth="9.140625" defaultRowHeight="12.75" x14ac:dyDescent="0.2"/>
  <cols>
    <col min="1" max="1" width="4.85546875" style="7" customWidth="1"/>
    <col min="2" max="2" width="9.5703125" style="10" customWidth="1"/>
    <col min="3" max="3" width="54.42578125" style="6" customWidth="1"/>
    <col min="4" max="4" width="8.140625" style="13" customWidth="1"/>
    <col min="5" max="5" width="15" style="13" customWidth="1"/>
    <col min="6" max="6" width="9.85546875" style="13" customWidth="1"/>
    <col min="7" max="7" width="14" style="13" customWidth="1"/>
    <col min="8" max="8" width="9.85546875" style="13" customWidth="1"/>
    <col min="9" max="9" width="15" style="13" customWidth="1"/>
    <col min="10" max="10" width="9.85546875" style="13" customWidth="1"/>
    <col min="11" max="11" width="15" style="13" customWidth="1"/>
    <col min="12" max="12" width="9.85546875" style="13" customWidth="1"/>
    <col min="13" max="13" width="15.140625" style="13" bestFit="1" customWidth="1"/>
    <col min="14" max="14" width="8.140625" style="13" customWidth="1"/>
    <col min="15" max="15" width="15" style="13" customWidth="1"/>
    <col min="16" max="16" width="8.140625" style="13" customWidth="1"/>
    <col min="17" max="17" width="15" style="13" customWidth="1"/>
    <col min="18" max="18" width="9.85546875" style="13" customWidth="1"/>
    <col min="19" max="19" width="15" style="13" customWidth="1"/>
    <col min="20" max="20" width="9.85546875" style="13" bestFit="1" customWidth="1"/>
    <col min="21" max="21" width="15.140625" style="24" bestFit="1" customWidth="1"/>
    <col min="22" max="22" width="1.42578125" style="6" bestFit="1" customWidth="1"/>
    <col min="23" max="16384" width="9.140625" style="6"/>
  </cols>
  <sheetData>
    <row r="1" spans="1:22" s="35" customFormat="1" ht="15.75" customHeight="1" x14ac:dyDescent="0.25">
      <c r="A1" s="43" t="s">
        <v>1</v>
      </c>
      <c r="B1" s="31"/>
      <c r="C1" s="32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2" s="38" customFormat="1" ht="12.75" customHeight="1" x14ac:dyDescent="0.2">
      <c r="A2" s="27" t="s">
        <v>12</v>
      </c>
      <c r="B2" s="36"/>
      <c r="C2" s="32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</row>
    <row r="3" spans="1:22" s="38" customFormat="1" ht="16.5" customHeight="1" x14ac:dyDescent="0.25">
      <c r="A3" s="27" t="s">
        <v>13</v>
      </c>
      <c r="B3" s="31"/>
      <c r="C3" s="32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</row>
    <row r="4" spans="1:22" s="38" customFormat="1" x14ac:dyDescent="0.2">
      <c r="A4" s="2"/>
      <c r="B4" s="33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9"/>
    </row>
    <row r="5" spans="1:22" s="38" customFormat="1" ht="12.75" customHeight="1" thickBot="1" x14ac:dyDescent="0.25">
      <c r="A5" s="3" t="s">
        <v>345</v>
      </c>
      <c r="B5" s="40"/>
      <c r="C5" s="41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9"/>
    </row>
    <row r="6" spans="1:22" s="4" customFormat="1" ht="12" customHeight="1" thickTop="1" x14ac:dyDescent="0.2">
      <c r="A6" s="50" t="s">
        <v>5</v>
      </c>
      <c r="B6" s="50" t="s">
        <v>17</v>
      </c>
      <c r="C6" s="52" t="s">
        <v>4</v>
      </c>
      <c r="D6" s="46" t="s">
        <v>2</v>
      </c>
      <c r="E6" s="47"/>
      <c r="F6" s="46" t="s">
        <v>3</v>
      </c>
      <c r="G6" s="47"/>
      <c r="H6" s="46" t="s">
        <v>6</v>
      </c>
      <c r="I6" s="47"/>
      <c r="J6" s="46" t="s">
        <v>7</v>
      </c>
      <c r="K6" s="47"/>
      <c r="L6" s="48" t="s">
        <v>16</v>
      </c>
      <c r="M6" s="49"/>
      <c r="N6" s="46" t="s">
        <v>8</v>
      </c>
      <c r="O6" s="47"/>
      <c r="P6" s="46" t="s">
        <v>9</v>
      </c>
      <c r="Q6" s="47"/>
      <c r="R6" s="48" t="s">
        <v>15</v>
      </c>
      <c r="S6" s="49"/>
      <c r="T6" s="46" t="s">
        <v>0</v>
      </c>
      <c r="U6" s="47"/>
    </row>
    <row r="7" spans="1:22" s="4" customFormat="1" ht="12.75" customHeight="1" thickBot="1" x14ac:dyDescent="0.25">
      <c r="A7" s="51"/>
      <c r="B7" s="51"/>
      <c r="C7" s="53"/>
      <c r="D7" s="19" t="s">
        <v>14</v>
      </c>
      <c r="E7" s="19" t="s">
        <v>10</v>
      </c>
      <c r="F7" s="19" t="s">
        <v>14</v>
      </c>
      <c r="G7" s="19" t="s">
        <v>10</v>
      </c>
      <c r="H7" s="19" t="s">
        <v>14</v>
      </c>
      <c r="I7" s="19" t="s">
        <v>10</v>
      </c>
      <c r="J7" s="19" t="s">
        <v>14</v>
      </c>
      <c r="K7" s="19" t="s">
        <v>10</v>
      </c>
      <c r="L7" s="19" t="s">
        <v>14</v>
      </c>
      <c r="M7" s="19" t="s">
        <v>10</v>
      </c>
      <c r="N7" s="19" t="s">
        <v>14</v>
      </c>
      <c r="O7" s="19" t="s">
        <v>10</v>
      </c>
      <c r="P7" s="19" t="s">
        <v>14</v>
      </c>
      <c r="Q7" s="19" t="s">
        <v>10</v>
      </c>
      <c r="R7" s="19" t="s">
        <v>14</v>
      </c>
      <c r="S7" s="19" t="s">
        <v>10</v>
      </c>
      <c r="T7" s="19" t="s">
        <v>14</v>
      </c>
      <c r="U7" s="19" t="s">
        <v>10</v>
      </c>
    </row>
    <row r="8" spans="1:22" s="5" customFormat="1" ht="13.5" thickTop="1" x14ac:dyDescent="0.2">
      <c r="A8" s="17">
        <v>1</v>
      </c>
      <c r="B8" s="28" t="s">
        <v>43</v>
      </c>
      <c r="C8" s="18" t="s">
        <v>44</v>
      </c>
      <c r="D8" s="20">
        <v>17216</v>
      </c>
      <c r="E8" s="20">
        <v>17984101230</v>
      </c>
      <c r="F8" s="20">
        <v>39417</v>
      </c>
      <c r="G8" s="20">
        <v>14325683059</v>
      </c>
      <c r="H8" s="20">
        <v>155819</v>
      </c>
      <c r="I8" s="20">
        <v>31828225688</v>
      </c>
      <c r="J8" s="20">
        <v>282604</v>
      </c>
      <c r="K8" s="20">
        <v>31128350006</v>
      </c>
      <c r="L8" s="20">
        <f>D8+F8+H8+J8</f>
        <v>495056</v>
      </c>
      <c r="M8" s="20">
        <f>E8+G8+I8+K8</f>
        <v>95266359983</v>
      </c>
      <c r="N8" s="20">
        <v>5290</v>
      </c>
      <c r="O8" s="20">
        <v>74223581404</v>
      </c>
      <c r="P8" s="20">
        <v>5257</v>
      </c>
      <c r="Q8" s="20">
        <v>70275205303</v>
      </c>
      <c r="R8" s="20">
        <v>10547</v>
      </c>
      <c r="S8" s="20">
        <v>144498786707</v>
      </c>
      <c r="T8" s="20">
        <f>L8+R8</f>
        <v>505603</v>
      </c>
      <c r="U8" s="20">
        <f>M8+S8</f>
        <v>239765146690</v>
      </c>
      <c r="V8" s="11"/>
    </row>
    <row r="9" spans="1:22" s="5" customFormat="1" x14ac:dyDescent="0.2">
      <c r="A9" s="14">
        <v>2</v>
      </c>
      <c r="B9" s="29" t="s">
        <v>18</v>
      </c>
      <c r="C9" s="16" t="s">
        <v>19</v>
      </c>
      <c r="D9" s="21">
        <v>29633</v>
      </c>
      <c r="E9" s="21">
        <v>23197520300</v>
      </c>
      <c r="F9" s="21">
        <v>78546</v>
      </c>
      <c r="G9" s="21">
        <v>20758178892</v>
      </c>
      <c r="H9" s="21">
        <v>293135</v>
      </c>
      <c r="I9" s="21">
        <v>31484722736</v>
      </c>
      <c r="J9" s="21">
        <v>445786</v>
      </c>
      <c r="K9" s="21">
        <v>35194261161</v>
      </c>
      <c r="L9" s="21">
        <f>D9+F9+H9+J9</f>
        <v>847100</v>
      </c>
      <c r="M9" s="21">
        <f>E9+G9+I9+K9</f>
        <v>110634683089</v>
      </c>
      <c r="N9" s="21">
        <v>3995</v>
      </c>
      <c r="O9" s="21">
        <v>47091614974</v>
      </c>
      <c r="P9" s="21">
        <v>4127</v>
      </c>
      <c r="Q9" s="21">
        <v>47693727887</v>
      </c>
      <c r="R9" s="21">
        <v>8122</v>
      </c>
      <c r="S9" s="21">
        <v>94785342861</v>
      </c>
      <c r="T9" s="21">
        <f>L9+R9</f>
        <v>855222</v>
      </c>
      <c r="U9" s="21">
        <f>M9+S9</f>
        <v>205420025950</v>
      </c>
      <c r="V9" s="11"/>
    </row>
    <row r="10" spans="1:22" s="5" customFormat="1" x14ac:dyDescent="0.2">
      <c r="A10" s="17">
        <v>3</v>
      </c>
      <c r="B10" s="30" t="s">
        <v>45</v>
      </c>
      <c r="C10" s="1" t="s">
        <v>46</v>
      </c>
      <c r="D10" s="22">
        <v>7606</v>
      </c>
      <c r="E10" s="22">
        <v>13472732597</v>
      </c>
      <c r="F10" s="22">
        <v>42521</v>
      </c>
      <c r="G10" s="22">
        <v>10257037140</v>
      </c>
      <c r="H10" s="22">
        <v>46696</v>
      </c>
      <c r="I10" s="22">
        <v>48040612359</v>
      </c>
      <c r="J10" s="22">
        <v>62652</v>
      </c>
      <c r="K10" s="22">
        <v>49388984382</v>
      </c>
      <c r="L10" s="20">
        <f t="shared" ref="L10:L73" si="0">D10+F10+H10+J10</f>
        <v>159475</v>
      </c>
      <c r="M10" s="20">
        <f t="shared" ref="M10:M73" si="1">E10+G10+I10+K10</f>
        <v>121159366478</v>
      </c>
      <c r="N10" s="22">
        <v>1224</v>
      </c>
      <c r="O10" s="22">
        <v>23775168881</v>
      </c>
      <c r="P10" s="22">
        <v>1472</v>
      </c>
      <c r="Q10" s="22">
        <v>26291424045</v>
      </c>
      <c r="R10" s="20">
        <v>2696</v>
      </c>
      <c r="S10" s="20">
        <v>50066592926</v>
      </c>
      <c r="T10" s="20">
        <f t="shared" ref="T10:T73" si="2">L10+R10</f>
        <v>162171</v>
      </c>
      <c r="U10" s="20">
        <f t="shared" ref="U10:U73" si="3">M10+S10</f>
        <v>171225959404</v>
      </c>
      <c r="V10" s="11"/>
    </row>
    <row r="11" spans="1:22" s="5" customFormat="1" x14ac:dyDescent="0.2">
      <c r="A11" s="14">
        <v>4</v>
      </c>
      <c r="B11" s="29" t="s">
        <v>20</v>
      </c>
      <c r="C11" s="16" t="s">
        <v>21</v>
      </c>
      <c r="D11" s="21">
        <v>610</v>
      </c>
      <c r="E11" s="21">
        <v>1030707292</v>
      </c>
      <c r="F11" s="21">
        <v>3105</v>
      </c>
      <c r="G11" s="21">
        <v>2190543728</v>
      </c>
      <c r="H11" s="21">
        <v>802</v>
      </c>
      <c r="I11" s="21">
        <v>2696841731</v>
      </c>
      <c r="J11" s="21">
        <v>2329</v>
      </c>
      <c r="K11" s="21">
        <v>2761059080</v>
      </c>
      <c r="L11" s="21">
        <f t="shared" si="0"/>
        <v>6846</v>
      </c>
      <c r="M11" s="21">
        <f t="shared" si="1"/>
        <v>8679151831</v>
      </c>
      <c r="N11" s="21">
        <v>2624</v>
      </c>
      <c r="O11" s="21">
        <v>75880605330</v>
      </c>
      <c r="P11" s="21">
        <v>2785</v>
      </c>
      <c r="Q11" s="21">
        <v>74691098736</v>
      </c>
      <c r="R11" s="21">
        <v>5409</v>
      </c>
      <c r="S11" s="21">
        <v>150571704066</v>
      </c>
      <c r="T11" s="21">
        <f t="shared" si="2"/>
        <v>12255</v>
      </c>
      <c r="U11" s="21">
        <f t="shared" si="3"/>
        <v>159250855897</v>
      </c>
      <c r="V11" s="11"/>
    </row>
    <row r="12" spans="1:22" s="5" customFormat="1" x14ac:dyDescent="0.2">
      <c r="A12" s="17">
        <v>5</v>
      </c>
      <c r="B12" s="12" t="s">
        <v>47</v>
      </c>
      <c r="C12" s="1" t="s">
        <v>48</v>
      </c>
      <c r="D12" s="22">
        <v>1937</v>
      </c>
      <c r="E12" s="22">
        <v>5129022627</v>
      </c>
      <c r="F12" s="22">
        <v>14580</v>
      </c>
      <c r="G12" s="22">
        <v>3873105984</v>
      </c>
      <c r="H12" s="22">
        <v>12203</v>
      </c>
      <c r="I12" s="22">
        <v>36869406831</v>
      </c>
      <c r="J12" s="22">
        <v>19269</v>
      </c>
      <c r="K12" s="22">
        <v>35562162062</v>
      </c>
      <c r="L12" s="20">
        <f t="shared" si="0"/>
        <v>47989</v>
      </c>
      <c r="M12" s="20">
        <f t="shared" si="1"/>
        <v>81433697504</v>
      </c>
      <c r="N12" s="22">
        <v>2887</v>
      </c>
      <c r="O12" s="22">
        <v>38149169994</v>
      </c>
      <c r="P12" s="22">
        <v>3029</v>
      </c>
      <c r="Q12" s="22">
        <v>37701039489</v>
      </c>
      <c r="R12" s="20">
        <v>5916</v>
      </c>
      <c r="S12" s="20">
        <v>75850209483</v>
      </c>
      <c r="T12" s="20">
        <f t="shared" si="2"/>
        <v>53905</v>
      </c>
      <c r="U12" s="20">
        <f t="shared" si="3"/>
        <v>157283906987</v>
      </c>
      <c r="V12" s="11"/>
    </row>
    <row r="13" spans="1:22" s="5" customFormat="1" x14ac:dyDescent="0.2">
      <c r="A13" s="14">
        <v>6</v>
      </c>
      <c r="B13" s="15" t="s">
        <v>49</v>
      </c>
      <c r="C13" s="16" t="s">
        <v>50</v>
      </c>
      <c r="D13" s="21">
        <v>50469</v>
      </c>
      <c r="E13" s="21">
        <v>27477307170</v>
      </c>
      <c r="F13" s="21">
        <v>105729</v>
      </c>
      <c r="G13" s="21">
        <v>17181279877</v>
      </c>
      <c r="H13" s="21">
        <v>291745</v>
      </c>
      <c r="I13" s="21">
        <v>10352900526</v>
      </c>
      <c r="J13" s="21">
        <v>353576</v>
      </c>
      <c r="K13" s="21">
        <v>16065798319</v>
      </c>
      <c r="L13" s="21">
        <f t="shared" si="0"/>
        <v>801519</v>
      </c>
      <c r="M13" s="21">
        <f t="shared" si="1"/>
        <v>71077285892</v>
      </c>
      <c r="N13" s="21">
        <v>2280</v>
      </c>
      <c r="O13" s="21">
        <v>12337394712</v>
      </c>
      <c r="P13" s="21">
        <v>2265</v>
      </c>
      <c r="Q13" s="21">
        <v>16224457010</v>
      </c>
      <c r="R13" s="21">
        <v>4545</v>
      </c>
      <c r="S13" s="21">
        <v>28561851722</v>
      </c>
      <c r="T13" s="21">
        <f t="shared" si="2"/>
        <v>806064</v>
      </c>
      <c r="U13" s="21">
        <f t="shared" si="3"/>
        <v>99639137614</v>
      </c>
      <c r="V13" s="11"/>
    </row>
    <row r="14" spans="1:22" s="5" customFormat="1" x14ac:dyDescent="0.2">
      <c r="A14" s="17">
        <v>7</v>
      </c>
      <c r="B14" s="30" t="s">
        <v>51</v>
      </c>
      <c r="C14" s="1" t="s">
        <v>52</v>
      </c>
      <c r="D14" s="22">
        <v>1850</v>
      </c>
      <c r="E14" s="22">
        <v>4210835830</v>
      </c>
      <c r="F14" s="22">
        <v>6838</v>
      </c>
      <c r="G14" s="22">
        <v>3013795616</v>
      </c>
      <c r="H14" s="22">
        <v>14561</v>
      </c>
      <c r="I14" s="22">
        <v>8491780577</v>
      </c>
      <c r="J14" s="22">
        <v>23136</v>
      </c>
      <c r="K14" s="22">
        <v>7550004376</v>
      </c>
      <c r="L14" s="20">
        <f t="shared" si="0"/>
        <v>46385</v>
      </c>
      <c r="M14" s="20">
        <f t="shared" si="1"/>
        <v>23266416399</v>
      </c>
      <c r="N14" s="22">
        <v>1497</v>
      </c>
      <c r="O14" s="22">
        <v>34790157628</v>
      </c>
      <c r="P14" s="22">
        <v>2157</v>
      </c>
      <c r="Q14" s="22">
        <v>32372052009</v>
      </c>
      <c r="R14" s="20">
        <v>3654</v>
      </c>
      <c r="S14" s="20">
        <v>67162209637</v>
      </c>
      <c r="T14" s="20">
        <f t="shared" si="2"/>
        <v>50039</v>
      </c>
      <c r="U14" s="20">
        <f t="shared" si="3"/>
        <v>90428626036</v>
      </c>
      <c r="V14" s="11"/>
    </row>
    <row r="15" spans="1:22" s="5" customFormat="1" x14ac:dyDescent="0.2">
      <c r="A15" s="14">
        <v>8</v>
      </c>
      <c r="B15" s="29" t="s">
        <v>55</v>
      </c>
      <c r="C15" s="16" t="s">
        <v>56</v>
      </c>
      <c r="D15" s="21">
        <v>17712</v>
      </c>
      <c r="E15" s="21">
        <v>18178928089</v>
      </c>
      <c r="F15" s="21">
        <v>32281</v>
      </c>
      <c r="G15" s="21">
        <v>7582096544</v>
      </c>
      <c r="H15" s="21">
        <v>139094</v>
      </c>
      <c r="I15" s="21">
        <v>13382520479</v>
      </c>
      <c r="J15" s="21">
        <v>126605</v>
      </c>
      <c r="K15" s="21">
        <v>15928050252</v>
      </c>
      <c r="L15" s="21">
        <f t="shared" si="0"/>
        <v>315692</v>
      </c>
      <c r="M15" s="21">
        <f t="shared" si="1"/>
        <v>55071595364</v>
      </c>
      <c r="N15" s="21">
        <v>2934</v>
      </c>
      <c r="O15" s="21">
        <v>13124108847</v>
      </c>
      <c r="P15" s="21">
        <v>3179</v>
      </c>
      <c r="Q15" s="21">
        <v>21402564518</v>
      </c>
      <c r="R15" s="21">
        <v>6113</v>
      </c>
      <c r="S15" s="21">
        <v>34526673365</v>
      </c>
      <c r="T15" s="21">
        <f t="shared" si="2"/>
        <v>321805</v>
      </c>
      <c r="U15" s="21">
        <f t="shared" si="3"/>
        <v>89598268729</v>
      </c>
      <c r="V15" s="11"/>
    </row>
    <row r="16" spans="1:22" s="5" customFormat="1" x14ac:dyDescent="0.2">
      <c r="A16" s="17">
        <v>9</v>
      </c>
      <c r="B16" s="30" t="s">
        <v>53</v>
      </c>
      <c r="C16" s="1" t="s">
        <v>54</v>
      </c>
      <c r="D16" s="22">
        <v>1009</v>
      </c>
      <c r="E16" s="22">
        <v>3581663841</v>
      </c>
      <c r="F16" s="22">
        <v>4063</v>
      </c>
      <c r="G16" s="22">
        <v>1625993688</v>
      </c>
      <c r="H16" s="22">
        <v>9082</v>
      </c>
      <c r="I16" s="22">
        <v>8465121363</v>
      </c>
      <c r="J16" s="22">
        <v>14643</v>
      </c>
      <c r="K16" s="22">
        <v>8303398648</v>
      </c>
      <c r="L16" s="20">
        <f t="shared" si="0"/>
        <v>28797</v>
      </c>
      <c r="M16" s="20">
        <f t="shared" si="1"/>
        <v>21976177540</v>
      </c>
      <c r="N16" s="22">
        <v>5432</v>
      </c>
      <c r="O16" s="22">
        <v>20430402709</v>
      </c>
      <c r="P16" s="22">
        <v>5501</v>
      </c>
      <c r="Q16" s="22">
        <v>22565395628</v>
      </c>
      <c r="R16" s="20">
        <v>10933</v>
      </c>
      <c r="S16" s="20">
        <v>42995798337</v>
      </c>
      <c r="T16" s="20">
        <f t="shared" si="2"/>
        <v>39730</v>
      </c>
      <c r="U16" s="20">
        <f t="shared" si="3"/>
        <v>64971975877</v>
      </c>
      <c r="V16" s="11"/>
    </row>
    <row r="17" spans="1:22" s="5" customFormat="1" x14ac:dyDescent="0.2">
      <c r="A17" s="14">
        <v>10</v>
      </c>
      <c r="B17" s="29" t="s">
        <v>57</v>
      </c>
      <c r="C17" s="16" t="s">
        <v>58</v>
      </c>
      <c r="D17" s="21">
        <v>966</v>
      </c>
      <c r="E17" s="21">
        <v>5305932119</v>
      </c>
      <c r="F17" s="21">
        <v>4077</v>
      </c>
      <c r="G17" s="21">
        <v>2603381298</v>
      </c>
      <c r="H17" s="21">
        <v>3320</v>
      </c>
      <c r="I17" s="21">
        <v>12726675294</v>
      </c>
      <c r="J17" s="21">
        <v>4503</v>
      </c>
      <c r="K17" s="21">
        <v>14486661951</v>
      </c>
      <c r="L17" s="21">
        <f t="shared" si="0"/>
        <v>12866</v>
      </c>
      <c r="M17" s="21">
        <f t="shared" si="1"/>
        <v>35122650662</v>
      </c>
      <c r="N17" s="21">
        <v>1210</v>
      </c>
      <c r="O17" s="21">
        <v>8084943363</v>
      </c>
      <c r="P17" s="21">
        <v>971</v>
      </c>
      <c r="Q17" s="21">
        <v>9122894342</v>
      </c>
      <c r="R17" s="21">
        <v>2181</v>
      </c>
      <c r="S17" s="21">
        <v>17207837705</v>
      </c>
      <c r="T17" s="21">
        <f t="shared" si="2"/>
        <v>15047</v>
      </c>
      <c r="U17" s="21">
        <f t="shared" si="3"/>
        <v>52330488367</v>
      </c>
      <c r="V17" s="11"/>
    </row>
    <row r="18" spans="1:22" s="5" customFormat="1" x14ac:dyDescent="0.2">
      <c r="A18" s="17">
        <v>11</v>
      </c>
      <c r="B18" s="30" t="s">
        <v>61</v>
      </c>
      <c r="C18" s="1" t="s">
        <v>62</v>
      </c>
      <c r="D18" s="22">
        <v>0</v>
      </c>
      <c r="E18" s="22">
        <v>0</v>
      </c>
      <c r="F18" s="22">
        <v>2</v>
      </c>
      <c r="G18" s="22">
        <v>60608606</v>
      </c>
      <c r="H18" s="22">
        <v>1349</v>
      </c>
      <c r="I18" s="22">
        <v>15304984759</v>
      </c>
      <c r="J18" s="22">
        <v>1691</v>
      </c>
      <c r="K18" s="22">
        <v>15357846151</v>
      </c>
      <c r="L18" s="20">
        <f t="shared" si="0"/>
        <v>3042</v>
      </c>
      <c r="M18" s="20">
        <f t="shared" si="1"/>
        <v>30723439516</v>
      </c>
      <c r="N18" s="22">
        <v>279</v>
      </c>
      <c r="O18" s="22">
        <v>10499744620</v>
      </c>
      <c r="P18" s="22">
        <v>317</v>
      </c>
      <c r="Q18" s="22">
        <v>9389807896</v>
      </c>
      <c r="R18" s="20">
        <v>596</v>
      </c>
      <c r="S18" s="20">
        <v>19889552516</v>
      </c>
      <c r="T18" s="20">
        <f t="shared" si="2"/>
        <v>3638</v>
      </c>
      <c r="U18" s="20">
        <f t="shared" si="3"/>
        <v>50612992032</v>
      </c>
      <c r="V18" s="11"/>
    </row>
    <row r="19" spans="1:22" s="5" customFormat="1" x14ac:dyDescent="0.2">
      <c r="A19" s="14">
        <v>12</v>
      </c>
      <c r="B19" s="29" t="s">
        <v>63</v>
      </c>
      <c r="C19" s="16" t="s">
        <v>64</v>
      </c>
      <c r="D19" s="21">
        <v>510</v>
      </c>
      <c r="E19" s="21">
        <v>388866800</v>
      </c>
      <c r="F19" s="21">
        <v>1632</v>
      </c>
      <c r="G19" s="21">
        <v>593290567</v>
      </c>
      <c r="H19" s="21">
        <v>1616</v>
      </c>
      <c r="I19" s="21">
        <v>1227919176</v>
      </c>
      <c r="J19" s="21">
        <v>3056</v>
      </c>
      <c r="K19" s="21">
        <v>1465995146</v>
      </c>
      <c r="L19" s="21">
        <f t="shared" si="0"/>
        <v>6814</v>
      </c>
      <c r="M19" s="21">
        <f t="shared" si="1"/>
        <v>3676071689</v>
      </c>
      <c r="N19" s="21">
        <v>3898</v>
      </c>
      <c r="O19" s="21">
        <v>17241982384</v>
      </c>
      <c r="P19" s="21">
        <v>3889</v>
      </c>
      <c r="Q19" s="21">
        <v>16830640359</v>
      </c>
      <c r="R19" s="21">
        <v>7787</v>
      </c>
      <c r="S19" s="21">
        <v>34072622743</v>
      </c>
      <c r="T19" s="21">
        <f t="shared" si="2"/>
        <v>14601</v>
      </c>
      <c r="U19" s="21">
        <f t="shared" si="3"/>
        <v>37748694432</v>
      </c>
      <c r="V19" s="11"/>
    </row>
    <row r="20" spans="1:22" s="5" customFormat="1" x14ac:dyDescent="0.2">
      <c r="A20" s="17">
        <v>13</v>
      </c>
      <c r="B20" s="30" t="s">
        <v>30</v>
      </c>
      <c r="C20" s="1" t="s">
        <v>31</v>
      </c>
      <c r="D20" s="22">
        <v>719</v>
      </c>
      <c r="E20" s="22">
        <v>1031610119</v>
      </c>
      <c r="F20" s="22">
        <v>1674</v>
      </c>
      <c r="G20" s="22">
        <v>1222598070</v>
      </c>
      <c r="H20" s="22">
        <v>1462</v>
      </c>
      <c r="I20" s="22">
        <v>3320544803</v>
      </c>
      <c r="J20" s="22">
        <v>2361</v>
      </c>
      <c r="K20" s="22">
        <v>2254632498</v>
      </c>
      <c r="L20" s="20">
        <f t="shared" si="0"/>
        <v>6216</v>
      </c>
      <c r="M20" s="20">
        <f t="shared" si="1"/>
        <v>7829385490</v>
      </c>
      <c r="N20" s="22">
        <v>3755</v>
      </c>
      <c r="O20" s="22">
        <v>10372892227</v>
      </c>
      <c r="P20" s="22">
        <v>3861</v>
      </c>
      <c r="Q20" s="22">
        <v>11641099140</v>
      </c>
      <c r="R20" s="20">
        <v>7616</v>
      </c>
      <c r="S20" s="20">
        <v>22013991367</v>
      </c>
      <c r="T20" s="20">
        <f t="shared" si="2"/>
        <v>13832</v>
      </c>
      <c r="U20" s="20">
        <f t="shared" si="3"/>
        <v>29843376857</v>
      </c>
      <c r="V20" s="11"/>
    </row>
    <row r="21" spans="1:22" s="5" customFormat="1" x14ac:dyDescent="0.2">
      <c r="A21" s="14">
        <v>14</v>
      </c>
      <c r="B21" s="15" t="s">
        <v>26</v>
      </c>
      <c r="C21" s="16" t="s">
        <v>27</v>
      </c>
      <c r="D21" s="21">
        <v>0</v>
      </c>
      <c r="E21" s="21">
        <v>0</v>
      </c>
      <c r="F21" s="21">
        <v>0</v>
      </c>
      <c r="G21" s="21">
        <v>0</v>
      </c>
      <c r="H21" s="21">
        <v>1444</v>
      </c>
      <c r="I21" s="21">
        <v>9051787140</v>
      </c>
      <c r="J21" s="21">
        <v>1422</v>
      </c>
      <c r="K21" s="21">
        <v>10715613881</v>
      </c>
      <c r="L21" s="21">
        <f t="shared" si="0"/>
        <v>2866</v>
      </c>
      <c r="M21" s="21">
        <f t="shared" si="1"/>
        <v>19767401021</v>
      </c>
      <c r="N21" s="21">
        <v>373</v>
      </c>
      <c r="O21" s="21">
        <v>5411321264</v>
      </c>
      <c r="P21" s="21">
        <v>317</v>
      </c>
      <c r="Q21" s="21">
        <v>3766326053</v>
      </c>
      <c r="R21" s="21">
        <v>690</v>
      </c>
      <c r="S21" s="21">
        <v>9177647317</v>
      </c>
      <c r="T21" s="21">
        <f t="shared" si="2"/>
        <v>3556</v>
      </c>
      <c r="U21" s="21">
        <f t="shared" si="3"/>
        <v>28945048338</v>
      </c>
      <c r="V21" s="11"/>
    </row>
    <row r="22" spans="1:22" s="5" customFormat="1" x14ac:dyDescent="0.2">
      <c r="A22" s="17">
        <v>15</v>
      </c>
      <c r="B22" s="30" t="s">
        <v>59</v>
      </c>
      <c r="C22" s="1" t="s">
        <v>60</v>
      </c>
      <c r="D22" s="22">
        <v>0</v>
      </c>
      <c r="E22" s="22">
        <v>0</v>
      </c>
      <c r="F22" s="22">
        <v>0</v>
      </c>
      <c r="G22" s="22">
        <v>0</v>
      </c>
      <c r="H22" s="22">
        <v>1922</v>
      </c>
      <c r="I22" s="22">
        <v>12740620284</v>
      </c>
      <c r="J22" s="22">
        <v>2066</v>
      </c>
      <c r="K22" s="22">
        <v>12457056422</v>
      </c>
      <c r="L22" s="20">
        <f t="shared" si="0"/>
        <v>3988</v>
      </c>
      <c r="M22" s="20">
        <f t="shared" si="1"/>
        <v>25197676706</v>
      </c>
      <c r="N22" s="22">
        <v>75</v>
      </c>
      <c r="O22" s="22">
        <v>1523806406</v>
      </c>
      <c r="P22" s="22">
        <v>72</v>
      </c>
      <c r="Q22" s="22">
        <v>1863230007</v>
      </c>
      <c r="R22" s="20">
        <v>147</v>
      </c>
      <c r="S22" s="20">
        <v>3387036413</v>
      </c>
      <c r="T22" s="20">
        <f t="shared" si="2"/>
        <v>4135</v>
      </c>
      <c r="U22" s="20">
        <f t="shared" si="3"/>
        <v>28584713119</v>
      </c>
      <c r="V22" s="11"/>
    </row>
    <row r="23" spans="1:22" s="5" customFormat="1" x14ac:dyDescent="0.2">
      <c r="A23" s="14">
        <v>16</v>
      </c>
      <c r="B23" s="29" t="s">
        <v>32</v>
      </c>
      <c r="C23" s="16" t="s">
        <v>33</v>
      </c>
      <c r="D23" s="21">
        <v>161</v>
      </c>
      <c r="E23" s="21">
        <v>2029991798</v>
      </c>
      <c r="F23" s="21">
        <v>344</v>
      </c>
      <c r="G23" s="21">
        <v>263610617</v>
      </c>
      <c r="H23" s="21">
        <v>1150</v>
      </c>
      <c r="I23" s="21">
        <v>3213781419</v>
      </c>
      <c r="J23" s="21">
        <v>1841</v>
      </c>
      <c r="K23" s="21">
        <v>2253416182</v>
      </c>
      <c r="L23" s="21">
        <f t="shared" si="0"/>
        <v>3496</v>
      </c>
      <c r="M23" s="21">
        <f t="shared" si="1"/>
        <v>7760800016</v>
      </c>
      <c r="N23" s="21">
        <v>794</v>
      </c>
      <c r="O23" s="21">
        <v>7380849699</v>
      </c>
      <c r="P23" s="21">
        <v>882</v>
      </c>
      <c r="Q23" s="21">
        <v>10089014887</v>
      </c>
      <c r="R23" s="21">
        <v>1676</v>
      </c>
      <c r="S23" s="21">
        <v>17469864586</v>
      </c>
      <c r="T23" s="21">
        <f t="shared" si="2"/>
        <v>5172</v>
      </c>
      <c r="U23" s="21">
        <f t="shared" si="3"/>
        <v>25230664602</v>
      </c>
      <c r="V23" s="11"/>
    </row>
    <row r="24" spans="1:22" s="5" customFormat="1" x14ac:dyDescent="0.2">
      <c r="A24" s="17">
        <v>17</v>
      </c>
      <c r="B24" s="30" t="s">
        <v>24</v>
      </c>
      <c r="C24" s="1" t="s">
        <v>25</v>
      </c>
      <c r="D24" s="22">
        <v>1544</v>
      </c>
      <c r="E24" s="22">
        <v>1878293523</v>
      </c>
      <c r="F24" s="22">
        <v>4526</v>
      </c>
      <c r="G24" s="22">
        <v>759364794</v>
      </c>
      <c r="H24" s="22">
        <v>1257</v>
      </c>
      <c r="I24" s="22">
        <v>1876674119</v>
      </c>
      <c r="J24" s="22">
        <v>3971</v>
      </c>
      <c r="K24" s="22">
        <v>1208959517</v>
      </c>
      <c r="L24" s="20">
        <f t="shared" si="0"/>
        <v>11298</v>
      </c>
      <c r="M24" s="20">
        <f t="shared" si="1"/>
        <v>5723291953</v>
      </c>
      <c r="N24" s="22">
        <v>2343</v>
      </c>
      <c r="O24" s="22">
        <v>8003417115</v>
      </c>
      <c r="P24" s="22">
        <v>3610</v>
      </c>
      <c r="Q24" s="22">
        <v>9605285942</v>
      </c>
      <c r="R24" s="20">
        <v>5953</v>
      </c>
      <c r="S24" s="20">
        <v>17608703057</v>
      </c>
      <c r="T24" s="20">
        <f t="shared" si="2"/>
        <v>17251</v>
      </c>
      <c r="U24" s="20">
        <f t="shared" si="3"/>
        <v>23331995010</v>
      </c>
      <c r="V24" s="11"/>
    </row>
    <row r="25" spans="1:22" s="5" customFormat="1" x14ac:dyDescent="0.2">
      <c r="A25" s="14">
        <v>18</v>
      </c>
      <c r="B25" s="15" t="s">
        <v>67</v>
      </c>
      <c r="C25" s="16" t="s">
        <v>68</v>
      </c>
      <c r="D25" s="21">
        <v>1839</v>
      </c>
      <c r="E25" s="21">
        <v>797583823</v>
      </c>
      <c r="F25" s="21">
        <v>13676</v>
      </c>
      <c r="G25" s="21">
        <v>2708204799</v>
      </c>
      <c r="H25" s="21">
        <v>22229</v>
      </c>
      <c r="I25" s="21">
        <v>2375233237</v>
      </c>
      <c r="J25" s="21">
        <v>111924</v>
      </c>
      <c r="K25" s="21">
        <v>5047309491</v>
      </c>
      <c r="L25" s="21">
        <f t="shared" si="0"/>
        <v>149668</v>
      </c>
      <c r="M25" s="21">
        <f t="shared" si="1"/>
        <v>10928331350</v>
      </c>
      <c r="N25" s="21">
        <v>711</v>
      </c>
      <c r="O25" s="21">
        <v>6219646644</v>
      </c>
      <c r="P25" s="21">
        <v>598</v>
      </c>
      <c r="Q25" s="21">
        <v>1653755149</v>
      </c>
      <c r="R25" s="21">
        <v>1309</v>
      </c>
      <c r="S25" s="21">
        <v>7873401793</v>
      </c>
      <c r="T25" s="21">
        <f t="shared" si="2"/>
        <v>150977</v>
      </c>
      <c r="U25" s="21">
        <f t="shared" si="3"/>
        <v>18801733143</v>
      </c>
      <c r="V25" s="11"/>
    </row>
    <row r="26" spans="1:22" s="5" customFormat="1" x14ac:dyDescent="0.2">
      <c r="A26" s="17">
        <v>19</v>
      </c>
      <c r="B26" s="30" t="s">
        <v>77</v>
      </c>
      <c r="C26" s="1" t="s">
        <v>78</v>
      </c>
      <c r="D26" s="22">
        <v>1035</v>
      </c>
      <c r="E26" s="22">
        <v>317177216</v>
      </c>
      <c r="F26" s="22">
        <v>560</v>
      </c>
      <c r="G26" s="22">
        <v>62621299</v>
      </c>
      <c r="H26" s="22">
        <v>153352</v>
      </c>
      <c r="I26" s="22">
        <v>752116751</v>
      </c>
      <c r="J26" s="22">
        <v>437170</v>
      </c>
      <c r="K26" s="22">
        <v>7152266131</v>
      </c>
      <c r="L26" s="20">
        <f t="shared" si="0"/>
        <v>592117</v>
      </c>
      <c r="M26" s="20">
        <f t="shared" si="1"/>
        <v>8284181397</v>
      </c>
      <c r="N26" s="22">
        <v>6320</v>
      </c>
      <c r="O26" s="22">
        <v>7848877988</v>
      </c>
      <c r="P26" s="22">
        <v>19139</v>
      </c>
      <c r="Q26" s="22">
        <v>1702390988</v>
      </c>
      <c r="R26" s="20">
        <v>25459</v>
      </c>
      <c r="S26" s="20">
        <v>9551268976</v>
      </c>
      <c r="T26" s="20">
        <f t="shared" si="2"/>
        <v>617576</v>
      </c>
      <c r="U26" s="20">
        <f t="shared" si="3"/>
        <v>17835450373</v>
      </c>
      <c r="V26" s="11"/>
    </row>
    <row r="27" spans="1:22" s="5" customFormat="1" x14ac:dyDescent="0.2">
      <c r="A27" s="14">
        <v>20</v>
      </c>
      <c r="B27" s="29" t="s">
        <v>34</v>
      </c>
      <c r="C27" s="16" t="s">
        <v>35</v>
      </c>
      <c r="D27" s="21">
        <v>2257</v>
      </c>
      <c r="E27" s="21">
        <v>327437001</v>
      </c>
      <c r="F27" s="21">
        <v>2715</v>
      </c>
      <c r="G27" s="21">
        <v>385925893</v>
      </c>
      <c r="H27" s="21">
        <v>35810</v>
      </c>
      <c r="I27" s="21">
        <v>4171126954</v>
      </c>
      <c r="J27" s="21">
        <v>49080</v>
      </c>
      <c r="K27" s="21">
        <v>5741107120</v>
      </c>
      <c r="L27" s="21">
        <f t="shared" si="0"/>
        <v>89862</v>
      </c>
      <c r="M27" s="21">
        <f t="shared" si="1"/>
        <v>10625596968</v>
      </c>
      <c r="N27" s="21">
        <v>9775</v>
      </c>
      <c r="O27" s="21">
        <v>3903096619</v>
      </c>
      <c r="P27" s="21">
        <v>30779</v>
      </c>
      <c r="Q27" s="21">
        <v>2294272549</v>
      </c>
      <c r="R27" s="21">
        <v>40554</v>
      </c>
      <c r="S27" s="21">
        <v>6197369168</v>
      </c>
      <c r="T27" s="21">
        <f t="shared" si="2"/>
        <v>130416</v>
      </c>
      <c r="U27" s="21">
        <f t="shared" si="3"/>
        <v>16822966136</v>
      </c>
      <c r="V27" s="11"/>
    </row>
    <row r="28" spans="1:22" s="5" customFormat="1" x14ac:dyDescent="0.2">
      <c r="A28" s="17">
        <v>21</v>
      </c>
      <c r="B28" s="30" t="s">
        <v>36</v>
      </c>
      <c r="C28" s="1" t="s">
        <v>37</v>
      </c>
      <c r="D28" s="22">
        <v>373</v>
      </c>
      <c r="E28" s="22">
        <v>950443936</v>
      </c>
      <c r="F28" s="22">
        <v>3579</v>
      </c>
      <c r="G28" s="22">
        <v>720312186</v>
      </c>
      <c r="H28" s="22">
        <v>57423</v>
      </c>
      <c r="I28" s="22">
        <v>1914970150</v>
      </c>
      <c r="J28" s="22">
        <v>475339</v>
      </c>
      <c r="K28" s="22">
        <v>3430008286</v>
      </c>
      <c r="L28" s="20">
        <f t="shared" si="0"/>
        <v>536714</v>
      </c>
      <c r="M28" s="20">
        <f t="shared" si="1"/>
        <v>7015734558</v>
      </c>
      <c r="N28" s="22">
        <v>719</v>
      </c>
      <c r="O28" s="22">
        <v>5483950084</v>
      </c>
      <c r="P28" s="22">
        <v>1022</v>
      </c>
      <c r="Q28" s="22">
        <v>4277708051</v>
      </c>
      <c r="R28" s="20">
        <v>1741</v>
      </c>
      <c r="S28" s="20">
        <v>9761658135</v>
      </c>
      <c r="T28" s="20">
        <f t="shared" si="2"/>
        <v>538455</v>
      </c>
      <c r="U28" s="20">
        <f t="shared" si="3"/>
        <v>16777392693</v>
      </c>
      <c r="V28" s="11"/>
    </row>
    <row r="29" spans="1:22" s="5" customFormat="1" x14ac:dyDescent="0.2">
      <c r="A29" s="14">
        <v>22</v>
      </c>
      <c r="B29" s="29" t="s">
        <v>38</v>
      </c>
      <c r="C29" s="16" t="s">
        <v>39</v>
      </c>
      <c r="D29" s="21">
        <v>442</v>
      </c>
      <c r="E29" s="21">
        <v>2160394621</v>
      </c>
      <c r="F29" s="21">
        <v>48</v>
      </c>
      <c r="G29" s="21">
        <v>35467113</v>
      </c>
      <c r="H29" s="21">
        <v>527</v>
      </c>
      <c r="I29" s="21">
        <v>1865911764</v>
      </c>
      <c r="J29" s="21">
        <v>1319</v>
      </c>
      <c r="K29" s="21">
        <v>2252281370</v>
      </c>
      <c r="L29" s="21">
        <f t="shared" si="0"/>
        <v>2336</v>
      </c>
      <c r="M29" s="21">
        <f t="shared" si="1"/>
        <v>6314054868</v>
      </c>
      <c r="N29" s="21">
        <v>464</v>
      </c>
      <c r="O29" s="21">
        <v>3919966250</v>
      </c>
      <c r="P29" s="21">
        <v>533</v>
      </c>
      <c r="Q29" s="21">
        <v>5401508620</v>
      </c>
      <c r="R29" s="21">
        <v>997</v>
      </c>
      <c r="S29" s="21">
        <v>9321474870</v>
      </c>
      <c r="T29" s="21">
        <f t="shared" si="2"/>
        <v>3333</v>
      </c>
      <c r="U29" s="21">
        <f t="shared" si="3"/>
        <v>15635529738</v>
      </c>
      <c r="V29" s="11"/>
    </row>
    <row r="30" spans="1:22" s="5" customFormat="1" x14ac:dyDescent="0.2">
      <c r="A30" s="17">
        <v>23</v>
      </c>
      <c r="B30" s="30" t="s">
        <v>65</v>
      </c>
      <c r="C30" s="1" t="s">
        <v>66</v>
      </c>
      <c r="D30" s="22">
        <v>86</v>
      </c>
      <c r="E30" s="22">
        <v>1373248317</v>
      </c>
      <c r="F30" s="22">
        <v>376</v>
      </c>
      <c r="G30" s="22">
        <v>495165601</v>
      </c>
      <c r="H30" s="22">
        <v>1073</v>
      </c>
      <c r="I30" s="22">
        <v>4326683758</v>
      </c>
      <c r="J30" s="22">
        <v>1373</v>
      </c>
      <c r="K30" s="22">
        <v>3204161474</v>
      </c>
      <c r="L30" s="20">
        <f t="shared" si="0"/>
        <v>2908</v>
      </c>
      <c r="M30" s="20">
        <f t="shared" si="1"/>
        <v>9399259150</v>
      </c>
      <c r="N30" s="22">
        <v>73</v>
      </c>
      <c r="O30" s="22">
        <v>2175683551</v>
      </c>
      <c r="P30" s="22">
        <v>122</v>
      </c>
      <c r="Q30" s="22">
        <v>3954354798</v>
      </c>
      <c r="R30" s="20">
        <v>195</v>
      </c>
      <c r="S30" s="20">
        <v>6130038349</v>
      </c>
      <c r="T30" s="20">
        <f t="shared" si="2"/>
        <v>3103</v>
      </c>
      <c r="U30" s="20">
        <f t="shared" si="3"/>
        <v>15529297499</v>
      </c>
      <c r="V30" s="11"/>
    </row>
    <row r="31" spans="1:22" s="5" customFormat="1" x14ac:dyDescent="0.2">
      <c r="A31" s="14">
        <v>24</v>
      </c>
      <c r="B31" s="29" t="s">
        <v>79</v>
      </c>
      <c r="C31" s="16" t="s">
        <v>338</v>
      </c>
      <c r="D31" s="21">
        <v>663</v>
      </c>
      <c r="E31" s="21">
        <v>38513958</v>
      </c>
      <c r="F31" s="21">
        <v>5902</v>
      </c>
      <c r="G31" s="21">
        <v>724840575</v>
      </c>
      <c r="H31" s="21">
        <v>1949</v>
      </c>
      <c r="I31" s="21">
        <v>356054055</v>
      </c>
      <c r="J31" s="21">
        <v>57984</v>
      </c>
      <c r="K31" s="21">
        <v>420924461</v>
      </c>
      <c r="L31" s="21">
        <f t="shared" si="0"/>
        <v>66498</v>
      </c>
      <c r="M31" s="21">
        <f t="shared" si="1"/>
        <v>1540333049</v>
      </c>
      <c r="N31" s="21">
        <v>2384</v>
      </c>
      <c r="O31" s="21">
        <v>7059381119</v>
      </c>
      <c r="P31" s="21">
        <v>2797</v>
      </c>
      <c r="Q31" s="21">
        <v>6307145452</v>
      </c>
      <c r="R31" s="21">
        <v>5181</v>
      </c>
      <c r="S31" s="21">
        <v>13366526571</v>
      </c>
      <c r="T31" s="21">
        <f t="shared" si="2"/>
        <v>71679</v>
      </c>
      <c r="U31" s="21">
        <f t="shared" si="3"/>
        <v>14906859620</v>
      </c>
      <c r="V31" s="11"/>
    </row>
    <row r="32" spans="1:22" s="5" customFormat="1" x14ac:dyDescent="0.2">
      <c r="A32" s="17">
        <v>25</v>
      </c>
      <c r="B32" s="30" t="s">
        <v>22</v>
      </c>
      <c r="C32" s="1" t="s">
        <v>23</v>
      </c>
      <c r="D32" s="22">
        <v>43</v>
      </c>
      <c r="E32" s="22">
        <v>381125178</v>
      </c>
      <c r="F32" s="22">
        <v>15</v>
      </c>
      <c r="G32" s="22">
        <v>2045160</v>
      </c>
      <c r="H32" s="22">
        <v>140</v>
      </c>
      <c r="I32" s="22">
        <v>553681321</v>
      </c>
      <c r="J32" s="22">
        <v>259</v>
      </c>
      <c r="K32" s="22">
        <v>318985658</v>
      </c>
      <c r="L32" s="20">
        <f t="shared" si="0"/>
        <v>457</v>
      </c>
      <c r="M32" s="20">
        <f t="shared" si="1"/>
        <v>1255837317</v>
      </c>
      <c r="N32" s="22">
        <v>493</v>
      </c>
      <c r="O32" s="22">
        <v>6464551971</v>
      </c>
      <c r="P32" s="22">
        <v>537</v>
      </c>
      <c r="Q32" s="22">
        <v>7107467778</v>
      </c>
      <c r="R32" s="20">
        <v>1030</v>
      </c>
      <c r="S32" s="20">
        <v>13572019749</v>
      </c>
      <c r="T32" s="20">
        <f t="shared" si="2"/>
        <v>1487</v>
      </c>
      <c r="U32" s="20">
        <f t="shared" si="3"/>
        <v>14827857066</v>
      </c>
      <c r="V32" s="11"/>
    </row>
    <row r="33" spans="1:22" s="5" customFormat="1" x14ac:dyDescent="0.2">
      <c r="A33" s="14">
        <v>26</v>
      </c>
      <c r="B33" s="29" t="s">
        <v>71</v>
      </c>
      <c r="C33" s="16" t="s">
        <v>72</v>
      </c>
      <c r="D33" s="21">
        <v>4188</v>
      </c>
      <c r="E33" s="21">
        <v>518455696</v>
      </c>
      <c r="F33" s="21">
        <v>14702</v>
      </c>
      <c r="G33" s="21">
        <v>846833087</v>
      </c>
      <c r="H33" s="21">
        <v>168541</v>
      </c>
      <c r="I33" s="21">
        <v>2270618394</v>
      </c>
      <c r="J33" s="21">
        <v>255798</v>
      </c>
      <c r="K33" s="21">
        <v>4243252520</v>
      </c>
      <c r="L33" s="21">
        <f t="shared" si="0"/>
        <v>443229</v>
      </c>
      <c r="M33" s="21">
        <f t="shared" si="1"/>
        <v>7879159697</v>
      </c>
      <c r="N33" s="21">
        <v>5048</v>
      </c>
      <c r="O33" s="21">
        <v>4421060828</v>
      </c>
      <c r="P33" s="21">
        <v>73711</v>
      </c>
      <c r="Q33" s="21">
        <v>2026988209</v>
      </c>
      <c r="R33" s="21">
        <v>78759</v>
      </c>
      <c r="S33" s="21">
        <v>6448049037</v>
      </c>
      <c r="T33" s="21">
        <f t="shared" si="2"/>
        <v>521988</v>
      </c>
      <c r="U33" s="21">
        <f t="shared" si="3"/>
        <v>14327208734</v>
      </c>
      <c r="V33" s="11"/>
    </row>
    <row r="34" spans="1:22" s="5" customFormat="1" x14ac:dyDescent="0.2">
      <c r="A34" s="17">
        <v>27</v>
      </c>
      <c r="B34" s="30" t="s">
        <v>28</v>
      </c>
      <c r="C34" s="1" t="s">
        <v>29</v>
      </c>
      <c r="D34" s="22">
        <v>619</v>
      </c>
      <c r="E34" s="22">
        <v>581569752</v>
      </c>
      <c r="F34" s="22">
        <v>2091</v>
      </c>
      <c r="G34" s="22">
        <v>595984482</v>
      </c>
      <c r="H34" s="22">
        <v>1275</v>
      </c>
      <c r="I34" s="22">
        <v>1173836196</v>
      </c>
      <c r="J34" s="22">
        <v>3231</v>
      </c>
      <c r="K34" s="22">
        <v>1239143283</v>
      </c>
      <c r="L34" s="20">
        <f t="shared" si="0"/>
        <v>7216</v>
      </c>
      <c r="M34" s="20">
        <f t="shared" si="1"/>
        <v>3590533713</v>
      </c>
      <c r="N34" s="22">
        <v>796</v>
      </c>
      <c r="O34" s="22">
        <v>5121579039</v>
      </c>
      <c r="P34" s="22">
        <v>1528</v>
      </c>
      <c r="Q34" s="22">
        <v>4792994689</v>
      </c>
      <c r="R34" s="20">
        <v>2324</v>
      </c>
      <c r="S34" s="20">
        <v>9914573728</v>
      </c>
      <c r="T34" s="20">
        <f t="shared" si="2"/>
        <v>9540</v>
      </c>
      <c r="U34" s="20">
        <f t="shared" si="3"/>
        <v>13505107441</v>
      </c>
      <c r="V34" s="11"/>
    </row>
    <row r="35" spans="1:22" s="5" customFormat="1" x14ac:dyDescent="0.2">
      <c r="A35" s="14">
        <v>28</v>
      </c>
      <c r="B35" s="29" t="s">
        <v>80</v>
      </c>
      <c r="C35" s="16" t="s">
        <v>81</v>
      </c>
      <c r="D35" s="21">
        <v>1387</v>
      </c>
      <c r="E35" s="21">
        <v>359916202</v>
      </c>
      <c r="F35" s="21">
        <v>4081</v>
      </c>
      <c r="G35" s="21">
        <v>779091805</v>
      </c>
      <c r="H35" s="21">
        <v>289488</v>
      </c>
      <c r="I35" s="21">
        <v>2421422851</v>
      </c>
      <c r="J35" s="21">
        <v>287917</v>
      </c>
      <c r="K35" s="21">
        <v>2471625555</v>
      </c>
      <c r="L35" s="21">
        <f t="shared" si="0"/>
        <v>582873</v>
      </c>
      <c r="M35" s="21">
        <f t="shared" si="1"/>
        <v>6032056413</v>
      </c>
      <c r="N35" s="21">
        <v>2663</v>
      </c>
      <c r="O35" s="21">
        <v>2696314863</v>
      </c>
      <c r="P35" s="21">
        <v>10077</v>
      </c>
      <c r="Q35" s="21">
        <v>2352486889</v>
      </c>
      <c r="R35" s="21">
        <v>12740</v>
      </c>
      <c r="S35" s="21">
        <v>5048801752</v>
      </c>
      <c r="T35" s="21">
        <f t="shared" si="2"/>
        <v>595613</v>
      </c>
      <c r="U35" s="21">
        <f t="shared" si="3"/>
        <v>11080858165</v>
      </c>
      <c r="V35" s="11"/>
    </row>
    <row r="36" spans="1:22" s="5" customFormat="1" x14ac:dyDescent="0.2">
      <c r="A36" s="17">
        <v>29</v>
      </c>
      <c r="B36" s="30" t="s">
        <v>88</v>
      </c>
      <c r="C36" s="1" t="s">
        <v>89</v>
      </c>
      <c r="D36" s="22">
        <v>506</v>
      </c>
      <c r="E36" s="22">
        <v>1000858390</v>
      </c>
      <c r="F36" s="22">
        <v>1074</v>
      </c>
      <c r="G36" s="22">
        <v>349709491</v>
      </c>
      <c r="H36" s="22">
        <v>452</v>
      </c>
      <c r="I36" s="22">
        <v>1120366478</v>
      </c>
      <c r="J36" s="22">
        <v>1026</v>
      </c>
      <c r="K36" s="22">
        <v>737228068</v>
      </c>
      <c r="L36" s="20">
        <f t="shared" si="0"/>
        <v>3058</v>
      </c>
      <c r="M36" s="20">
        <f t="shared" si="1"/>
        <v>3208162427</v>
      </c>
      <c r="N36" s="22">
        <v>558</v>
      </c>
      <c r="O36" s="22">
        <v>3262681207</v>
      </c>
      <c r="P36" s="22">
        <v>666</v>
      </c>
      <c r="Q36" s="22">
        <v>4454102912</v>
      </c>
      <c r="R36" s="20">
        <v>1224</v>
      </c>
      <c r="S36" s="20">
        <v>7716784119</v>
      </c>
      <c r="T36" s="20">
        <f t="shared" si="2"/>
        <v>4282</v>
      </c>
      <c r="U36" s="20">
        <f t="shared" si="3"/>
        <v>10924946546</v>
      </c>
      <c r="V36" s="11"/>
    </row>
    <row r="37" spans="1:22" s="5" customFormat="1" x14ac:dyDescent="0.2">
      <c r="A37" s="14">
        <v>30</v>
      </c>
      <c r="B37" s="15" t="s">
        <v>90</v>
      </c>
      <c r="C37" s="16" t="s">
        <v>91</v>
      </c>
      <c r="D37" s="21">
        <v>1382</v>
      </c>
      <c r="E37" s="21">
        <v>485602281</v>
      </c>
      <c r="F37" s="21">
        <v>2723</v>
      </c>
      <c r="G37" s="21">
        <v>696306911</v>
      </c>
      <c r="H37" s="21">
        <v>141893</v>
      </c>
      <c r="I37" s="21">
        <v>2705055901</v>
      </c>
      <c r="J37" s="21">
        <v>110116</v>
      </c>
      <c r="K37" s="21">
        <v>1912232285</v>
      </c>
      <c r="L37" s="21">
        <f t="shared" si="0"/>
        <v>256114</v>
      </c>
      <c r="M37" s="21">
        <f t="shared" si="1"/>
        <v>5799197378</v>
      </c>
      <c r="N37" s="21">
        <v>1841</v>
      </c>
      <c r="O37" s="21">
        <v>2212514435</v>
      </c>
      <c r="P37" s="21">
        <v>1958</v>
      </c>
      <c r="Q37" s="21">
        <v>2804119954</v>
      </c>
      <c r="R37" s="21">
        <v>3799</v>
      </c>
      <c r="S37" s="21">
        <v>5016634389</v>
      </c>
      <c r="T37" s="21">
        <f t="shared" si="2"/>
        <v>259913</v>
      </c>
      <c r="U37" s="21">
        <f t="shared" si="3"/>
        <v>10815831767</v>
      </c>
      <c r="V37" s="11"/>
    </row>
    <row r="38" spans="1:22" s="5" customFormat="1" x14ac:dyDescent="0.2">
      <c r="A38" s="17">
        <v>31</v>
      </c>
      <c r="B38" s="30" t="s">
        <v>92</v>
      </c>
      <c r="C38" s="1" t="s">
        <v>93</v>
      </c>
      <c r="D38" s="22">
        <v>341</v>
      </c>
      <c r="E38" s="22">
        <v>505458012</v>
      </c>
      <c r="F38" s="22">
        <v>1559</v>
      </c>
      <c r="G38" s="22">
        <v>290976893</v>
      </c>
      <c r="H38" s="22">
        <v>156</v>
      </c>
      <c r="I38" s="22">
        <v>1819045507</v>
      </c>
      <c r="J38" s="22">
        <v>1362</v>
      </c>
      <c r="K38" s="22">
        <v>1737787087</v>
      </c>
      <c r="L38" s="20">
        <f t="shared" si="0"/>
        <v>3418</v>
      </c>
      <c r="M38" s="20">
        <f t="shared" si="1"/>
        <v>4353267499</v>
      </c>
      <c r="N38" s="22">
        <v>332</v>
      </c>
      <c r="O38" s="22">
        <v>2843063993</v>
      </c>
      <c r="P38" s="22">
        <v>273</v>
      </c>
      <c r="Q38" s="22">
        <v>3080972730</v>
      </c>
      <c r="R38" s="20">
        <v>605</v>
      </c>
      <c r="S38" s="20">
        <v>5924036723</v>
      </c>
      <c r="T38" s="20">
        <f t="shared" si="2"/>
        <v>4023</v>
      </c>
      <c r="U38" s="20">
        <f t="shared" si="3"/>
        <v>10277304222</v>
      </c>
      <c r="V38" s="11"/>
    </row>
    <row r="39" spans="1:22" s="5" customFormat="1" x14ac:dyDescent="0.2">
      <c r="A39" s="14">
        <v>32</v>
      </c>
      <c r="B39" s="29" t="s">
        <v>69</v>
      </c>
      <c r="C39" s="16" t="s">
        <v>70</v>
      </c>
      <c r="D39" s="21">
        <v>24</v>
      </c>
      <c r="E39" s="21">
        <v>409998195</v>
      </c>
      <c r="F39" s="21">
        <v>51</v>
      </c>
      <c r="G39" s="21">
        <v>170818913</v>
      </c>
      <c r="H39" s="21">
        <v>117</v>
      </c>
      <c r="I39" s="21">
        <v>1676017789</v>
      </c>
      <c r="J39" s="21">
        <v>766</v>
      </c>
      <c r="K39" s="21">
        <v>854992873</v>
      </c>
      <c r="L39" s="21">
        <f t="shared" si="0"/>
        <v>958</v>
      </c>
      <c r="M39" s="21">
        <f t="shared" si="1"/>
        <v>3111827770</v>
      </c>
      <c r="N39" s="21">
        <v>133</v>
      </c>
      <c r="O39" s="21">
        <v>2446493377</v>
      </c>
      <c r="P39" s="21">
        <v>225</v>
      </c>
      <c r="Q39" s="21">
        <v>3963751306</v>
      </c>
      <c r="R39" s="21">
        <v>358</v>
      </c>
      <c r="S39" s="21">
        <v>6410244683</v>
      </c>
      <c r="T39" s="21">
        <f t="shared" si="2"/>
        <v>1316</v>
      </c>
      <c r="U39" s="21">
        <f t="shared" si="3"/>
        <v>9522072453</v>
      </c>
      <c r="V39" s="11"/>
    </row>
    <row r="40" spans="1:22" s="5" customFormat="1" x14ac:dyDescent="0.2">
      <c r="A40" s="17">
        <v>33</v>
      </c>
      <c r="B40" s="30" t="s">
        <v>73</v>
      </c>
      <c r="C40" s="1" t="s">
        <v>74</v>
      </c>
      <c r="D40" s="22">
        <v>44</v>
      </c>
      <c r="E40" s="22">
        <v>25500208</v>
      </c>
      <c r="F40" s="22">
        <v>772</v>
      </c>
      <c r="G40" s="22">
        <v>677937131</v>
      </c>
      <c r="H40" s="22">
        <v>422258</v>
      </c>
      <c r="I40" s="22">
        <v>1318871827</v>
      </c>
      <c r="J40" s="22">
        <v>22518</v>
      </c>
      <c r="K40" s="22">
        <v>473772971</v>
      </c>
      <c r="L40" s="20">
        <f t="shared" si="0"/>
        <v>445592</v>
      </c>
      <c r="M40" s="20">
        <f t="shared" si="1"/>
        <v>2496082137</v>
      </c>
      <c r="N40" s="22">
        <v>7909</v>
      </c>
      <c r="O40" s="22">
        <v>2265648953</v>
      </c>
      <c r="P40" s="22">
        <v>43127</v>
      </c>
      <c r="Q40" s="22">
        <v>2464871887</v>
      </c>
      <c r="R40" s="20">
        <v>51036</v>
      </c>
      <c r="S40" s="20">
        <v>4730520840</v>
      </c>
      <c r="T40" s="20">
        <f t="shared" si="2"/>
        <v>496628</v>
      </c>
      <c r="U40" s="20">
        <f t="shared" si="3"/>
        <v>7226602977</v>
      </c>
      <c r="V40" s="11"/>
    </row>
    <row r="41" spans="1:22" s="5" customFormat="1" x14ac:dyDescent="0.2">
      <c r="A41" s="14">
        <v>34</v>
      </c>
      <c r="B41" s="29" t="s">
        <v>98</v>
      </c>
      <c r="C41" s="16" t="s">
        <v>99</v>
      </c>
      <c r="D41" s="21">
        <v>0</v>
      </c>
      <c r="E41" s="21">
        <v>0</v>
      </c>
      <c r="F41" s="21">
        <v>0</v>
      </c>
      <c r="G41" s="21">
        <v>0</v>
      </c>
      <c r="H41" s="21">
        <v>4056850</v>
      </c>
      <c r="I41" s="21">
        <v>1884990884</v>
      </c>
      <c r="J41" s="21">
        <v>4715091</v>
      </c>
      <c r="K41" s="21">
        <v>2053600638</v>
      </c>
      <c r="L41" s="21">
        <f t="shared" si="0"/>
        <v>8771941</v>
      </c>
      <c r="M41" s="21">
        <f t="shared" si="1"/>
        <v>3938591522</v>
      </c>
      <c r="N41" s="21">
        <v>5747</v>
      </c>
      <c r="O41" s="21">
        <v>1203253725</v>
      </c>
      <c r="P41" s="21">
        <v>5734</v>
      </c>
      <c r="Q41" s="21">
        <v>1034646893</v>
      </c>
      <c r="R41" s="21">
        <v>11481</v>
      </c>
      <c r="S41" s="21">
        <v>2237900618</v>
      </c>
      <c r="T41" s="21">
        <f t="shared" si="2"/>
        <v>8783422</v>
      </c>
      <c r="U41" s="21">
        <f t="shared" si="3"/>
        <v>6176492140</v>
      </c>
      <c r="V41" s="11"/>
    </row>
    <row r="42" spans="1:22" s="5" customFormat="1" x14ac:dyDescent="0.2">
      <c r="A42" s="17">
        <v>35</v>
      </c>
      <c r="B42" s="30" t="s">
        <v>86</v>
      </c>
      <c r="C42" s="1" t="s">
        <v>87</v>
      </c>
      <c r="D42" s="22">
        <v>429</v>
      </c>
      <c r="E42" s="22">
        <v>386849460</v>
      </c>
      <c r="F42" s="22">
        <v>2546</v>
      </c>
      <c r="G42" s="22">
        <v>798399171</v>
      </c>
      <c r="H42" s="22">
        <v>256</v>
      </c>
      <c r="I42" s="22">
        <v>119596190</v>
      </c>
      <c r="J42" s="22">
        <v>2772</v>
      </c>
      <c r="K42" s="22">
        <v>168191664</v>
      </c>
      <c r="L42" s="20">
        <f t="shared" si="0"/>
        <v>6003</v>
      </c>
      <c r="M42" s="20">
        <f t="shared" si="1"/>
        <v>1473036485</v>
      </c>
      <c r="N42" s="22">
        <v>573</v>
      </c>
      <c r="O42" s="22">
        <v>2520133552</v>
      </c>
      <c r="P42" s="22">
        <v>517</v>
      </c>
      <c r="Q42" s="22">
        <v>2105895058</v>
      </c>
      <c r="R42" s="20">
        <v>1090</v>
      </c>
      <c r="S42" s="20">
        <v>4626028610</v>
      </c>
      <c r="T42" s="20">
        <f t="shared" si="2"/>
        <v>7093</v>
      </c>
      <c r="U42" s="20">
        <f t="shared" si="3"/>
        <v>6099065095</v>
      </c>
      <c r="V42" s="11"/>
    </row>
    <row r="43" spans="1:22" s="5" customFormat="1" x14ac:dyDescent="0.2">
      <c r="A43" s="14">
        <v>36</v>
      </c>
      <c r="B43" s="15" t="s">
        <v>40</v>
      </c>
      <c r="C43" s="16" t="s">
        <v>41</v>
      </c>
      <c r="D43" s="21">
        <v>0</v>
      </c>
      <c r="E43" s="21">
        <v>0</v>
      </c>
      <c r="F43" s="21">
        <v>1</v>
      </c>
      <c r="G43" s="21">
        <v>1995411</v>
      </c>
      <c r="H43" s="21">
        <v>603</v>
      </c>
      <c r="I43" s="21">
        <v>1983904160</v>
      </c>
      <c r="J43" s="21">
        <v>918</v>
      </c>
      <c r="K43" s="21">
        <v>2629981423</v>
      </c>
      <c r="L43" s="21">
        <f t="shared" si="0"/>
        <v>1522</v>
      </c>
      <c r="M43" s="21">
        <f t="shared" si="1"/>
        <v>4615880994</v>
      </c>
      <c r="N43" s="21">
        <v>89</v>
      </c>
      <c r="O43" s="21">
        <v>1046681263</v>
      </c>
      <c r="P43" s="21">
        <v>66</v>
      </c>
      <c r="Q43" s="21">
        <v>341767489</v>
      </c>
      <c r="R43" s="21">
        <v>155</v>
      </c>
      <c r="S43" s="21">
        <v>1388448752</v>
      </c>
      <c r="T43" s="21">
        <f t="shared" si="2"/>
        <v>1677</v>
      </c>
      <c r="U43" s="21">
        <f t="shared" si="3"/>
        <v>6004329746</v>
      </c>
      <c r="V43" s="11"/>
    </row>
    <row r="44" spans="1:22" s="5" customFormat="1" x14ac:dyDescent="0.2">
      <c r="A44" s="17">
        <v>37</v>
      </c>
      <c r="B44" s="30" t="s">
        <v>94</v>
      </c>
      <c r="C44" s="1" t="s">
        <v>95</v>
      </c>
      <c r="D44" s="22">
        <v>92</v>
      </c>
      <c r="E44" s="22">
        <v>45222331</v>
      </c>
      <c r="F44" s="22">
        <v>228</v>
      </c>
      <c r="G44" s="22">
        <v>96648549</v>
      </c>
      <c r="H44" s="22">
        <v>206</v>
      </c>
      <c r="I44" s="22">
        <v>701649742</v>
      </c>
      <c r="J44" s="22">
        <v>1358</v>
      </c>
      <c r="K44" s="22">
        <v>397512761</v>
      </c>
      <c r="L44" s="20">
        <f t="shared" si="0"/>
        <v>1884</v>
      </c>
      <c r="M44" s="20">
        <f t="shared" si="1"/>
        <v>1241033383</v>
      </c>
      <c r="N44" s="22">
        <v>152</v>
      </c>
      <c r="O44" s="22">
        <v>1835904827</v>
      </c>
      <c r="P44" s="22">
        <v>215</v>
      </c>
      <c r="Q44" s="22">
        <v>1897626376</v>
      </c>
      <c r="R44" s="20">
        <v>367</v>
      </c>
      <c r="S44" s="20">
        <v>3733531203</v>
      </c>
      <c r="T44" s="20">
        <f t="shared" si="2"/>
        <v>2251</v>
      </c>
      <c r="U44" s="20">
        <f t="shared" si="3"/>
        <v>4974564586</v>
      </c>
      <c r="V44" s="11"/>
    </row>
    <row r="45" spans="1:22" s="5" customFormat="1" x14ac:dyDescent="0.2">
      <c r="A45" s="14">
        <v>38</v>
      </c>
      <c r="B45" s="29" t="s">
        <v>84</v>
      </c>
      <c r="C45" s="16" t="s">
        <v>85</v>
      </c>
      <c r="D45" s="21">
        <v>402</v>
      </c>
      <c r="E45" s="21">
        <v>608765170</v>
      </c>
      <c r="F45" s="21">
        <v>1215</v>
      </c>
      <c r="G45" s="21">
        <v>615114732</v>
      </c>
      <c r="H45" s="21">
        <v>2365</v>
      </c>
      <c r="I45" s="21">
        <v>969751002</v>
      </c>
      <c r="J45" s="21">
        <v>5578</v>
      </c>
      <c r="K45" s="21">
        <v>695435705</v>
      </c>
      <c r="L45" s="21">
        <f t="shared" si="0"/>
        <v>9560</v>
      </c>
      <c r="M45" s="21">
        <f t="shared" si="1"/>
        <v>2889066609</v>
      </c>
      <c r="N45" s="21">
        <v>388</v>
      </c>
      <c r="O45" s="21">
        <v>793925689</v>
      </c>
      <c r="P45" s="21">
        <v>398</v>
      </c>
      <c r="Q45" s="21">
        <v>1068340381</v>
      </c>
      <c r="R45" s="21">
        <v>786</v>
      </c>
      <c r="S45" s="21">
        <v>1862266070</v>
      </c>
      <c r="T45" s="21">
        <f t="shared" si="2"/>
        <v>10346</v>
      </c>
      <c r="U45" s="21">
        <f t="shared" si="3"/>
        <v>4751332679</v>
      </c>
      <c r="V45" s="11"/>
    </row>
    <row r="46" spans="1:22" s="5" customFormat="1" x14ac:dyDescent="0.2">
      <c r="A46" s="17">
        <v>39</v>
      </c>
      <c r="B46" s="30" t="s">
        <v>82</v>
      </c>
      <c r="C46" s="1" t="s">
        <v>83</v>
      </c>
      <c r="D46" s="22">
        <v>0</v>
      </c>
      <c r="E46" s="22">
        <v>0</v>
      </c>
      <c r="F46" s="22">
        <v>0</v>
      </c>
      <c r="G46" s="22">
        <v>0</v>
      </c>
      <c r="H46" s="22">
        <v>15</v>
      </c>
      <c r="I46" s="22">
        <v>168475909</v>
      </c>
      <c r="J46" s="22">
        <v>0</v>
      </c>
      <c r="K46" s="22">
        <v>0</v>
      </c>
      <c r="L46" s="20">
        <f t="shared" si="0"/>
        <v>15</v>
      </c>
      <c r="M46" s="20">
        <f t="shared" si="1"/>
        <v>168475909</v>
      </c>
      <c r="N46" s="22">
        <v>4</v>
      </c>
      <c r="O46" s="22">
        <v>2034844375</v>
      </c>
      <c r="P46" s="22">
        <v>4</v>
      </c>
      <c r="Q46" s="22">
        <v>2000000000</v>
      </c>
      <c r="R46" s="20">
        <v>8</v>
      </c>
      <c r="S46" s="20">
        <v>4034844375</v>
      </c>
      <c r="T46" s="20">
        <f t="shared" si="2"/>
        <v>23</v>
      </c>
      <c r="U46" s="20">
        <f t="shared" si="3"/>
        <v>4203320284</v>
      </c>
      <c r="V46" s="11"/>
    </row>
    <row r="47" spans="1:22" s="5" customFormat="1" x14ac:dyDescent="0.2">
      <c r="A47" s="14">
        <v>40</v>
      </c>
      <c r="B47" s="29" t="s">
        <v>104</v>
      </c>
      <c r="C47" s="16" t="s">
        <v>105</v>
      </c>
      <c r="D47" s="21">
        <v>1960</v>
      </c>
      <c r="E47" s="21">
        <v>481708131</v>
      </c>
      <c r="F47" s="21">
        <v>7275</v>
      </c>
      <c r="G47" s="21">
        <v>410398780</v>
      </c>
      <c r="H47" s="21">
        <v>44117</v>
      </c>
      <c r="I47" s="21">
        <v>893532418</v>
      </c>
      <c r="J47" s="21">
        <v>61361</v>
      </c>
      <c r="K47" s="21">
        <v>942220793</v>
      </c>
      <c r="L47" s="21">
        <f t="shared" si="0"/>
        <v>114713</v>
      </c>
      <c r="M47" s="21">
        <f t="shared" si="1"/>
        <v>2727860122</v>
      </c>
      <c r="N47" s="21">
        <v>197</v>
      </c>
      <c r="O47" s="21">
        <v>659391353</v>
      </c>
      <c r="P47" s="21">
        <v>214</v>
      </c>
      <c r="Q47" s="21">
        <v>687453312</v>
      </c>
      <c r="R47" s="21">
        <v>411</v>
      </c>
      <c r="S47" s="21">
        <v>1346844665</v>
      </c>
      <c r="T47" s="21">
        <f t="shared" si="2"/>
        <v>115124</v>
      </c>
      <c r="U47" s="21">
        <f t="shared" si="3"/>
        <v>4074704787</v>
      </c>
      <c r="V47" s="11"/>
    </row>
    <row r="48" spans="1:22" s="5" customFormat="1" x14ac:dyDescent="0.2">
      <c r="A48" s="17">
        <v>41</v>
      </c>
      <c r="B48" s="30" t="s">
        <v>118</v>
      </c>
      <c r="C48" s="1" t="s">
        <v>119</v>
      </c>
      <c r="D48" s="22">
        <v>168</v>
      </c>
      <c r="E48" s="22">
        <v>545570299</v>
      </c>
      <c r="F48" s="22">
        <v>396</v>
      </c>
      <c r="G48" s="22">
        <v>102661158</v>
      </c>
      <c r="H48" s="22">
        <v>69092</v>
      </c>
      <c r="I48" s="22">
        <v>343935345</v>
      </c>
      <c r="J48" s="22">
        <v>625624</v>
      </c>
      <c r="K48" s="22">
        <v>1317536693</v>
      </c>
      <c r="L48" s="20">
        <f t="shared" si="0"/>
        <v>695280</v>
      </c>
      <c r="M48" s="20">
        <f t="shared" si="1"/>
        <v>2309703495</v>
      </c>
      <c r="N48" s="22">
        <v>1357</v>
      </c>
      <c r="O48" s="22">
        <v>1130066096</v>
      </c>
      <c r="P48" s="22">
        <v>363</v>
      </c>
      <c r="Q48" s="22">
        <v>626027339</v>
      </c>
      <c r="R48" s="20">
        <v>1720</v>
      </c>
      <c r="S48" s="20">
        <v>1756093435</v>
      </c>
      <c r="T48" s="20">
        <f t="shared" si="2"/>
        <v>697000</v>
      </c>
      <c r="U48" s="20">
        <f t="shared" si="3"/>
        <v>4065796930</v>
      </c>
      <c r="V48" s="11"/>
    </row>
    <row r="49" spans="1:22" s="5" customFormat="1" x14ac:dyDescent="0.2">
      <c r="A49" s="14">
        <v>42</v>
      </c>
      <c r="B49" s="29" t="s">
        <v>132</v>
      </c>
      <c r="C49" s="16" t="s">
        <v>133</v>
      </c>
      <c r="D49" s="21">
        <v>154</v>
      </c>
      <c r="E49" s="21">
        <v>969112480</v>
      </c>
      <c r="F49" s="21">
        <v>65</v>
      </c>
      <c r="G49" s="21">
        <v>117828521</v>
      </c>
      <c r="H49" s="21">
        <v>202</v>
      </c>
      <c r="I49" s="21">
        <v>679592416</v>
      </c>
      <c r="J49" s="21">
        <v>557</v>
      </c>
      <c r="K49" s="21">
        <v>62838561</v>
      </c>
      <c r="L49" s="21">
        <f t="shared" si="0"/>
        <v>978</v>
      </c>
      <c r="M49" s="21">
        <f t="shared" si="1"/>
        <v>1829371978</v>
      </c>
      <c r="N49" s="21">
        <v>240</v>
      </c>
      <c r="O49" s="21">
        <v>322009390</v>
      </c>
      <c r="P49" s="21">
        <v>368</v>
      </c>
      <c r="Q49" s="21">
        <v>1790049005</v>
      </c>
      <c r="R49" s="21">
        <v>608</v>
      </c>
      <c r="S49" s="21">
        <v>2112058395</v>
      </c>
      <c r="T49" s="21">
        <f t="shared" si="2"/>
        <v>1586</v>
      </c>
      <c r="U49" s="21">
        <f t="shared" si="3"/>
        <v>3941430373</v>
      </c>
      <c r="V49" s="11"/>
    </row>
    <row r="50" spans="1:22" s="5" customFormat="1" x14ac:dyDescent="0.2">
      <c r="A50" s="17">
        <v>43</v>
      </c>
      <c r="B50" s="30" t="s">
        <v>187</v>
      </c>
      <c r="C50" s="1" t="s">
        <v>188</v>
      </c>
      <c r="D50" s="22">
        <v>0</v>
      </c>
      <c r="E50" s="22">
        <v>0</v>
      </c>
      <c r="F50" s="22">
        <v>0</v>
      </c>
      <c r="G50" s="22">
        <v>0</v>
      </c>
      <c r="H50" s="22">
        <v>96</v>
      </c>
      <c r="I50" s="22">
        <v>105709121</v>
      </c>
      <c r="J50" s="22">
        <v>282</v>
      </c>
      <c r="K50" s="22">
        <v>1599880627</v>
      </c>
      <c r="L50" s="20">
        <f t="shared" si="0"/>
        <v>378</v>
      </c>
      <c r="M50" s="20">
        <f t="shared" si="1"/>
        <v>1705589748</v>
      </c>
      <c r="N50" s="22">
        <v>91</v>
      </c>
      <c r="O50" s="22">
        <v>1575596767</v>
      </c>
      <c r="P50" s="22">
        <v>16</v>
      </c>
      <c r="Q50" s="22">
        <v>80408736</v>
      </c>
      <c r="R50" s="20">
        <v>107</v>
      </c>
      <c r="S50" s="20">
        <v>1656005503</v>
      </c>
      <c r="T50" s="20">
        <f t="shared" si="2"/>
        <v>485</v>
      </c>
      <c r="U50" s="20">
        <f t="shared" si="3"/>
        <v>3361595251</v>
      </c>
      <c r="V50" s="11"/>
    </row>
    <row r="51" spans="1:22" s="5" customFormat="1" x14ac:dyDescent="0.2">
      <c r="A51" s="14">
        <v>44</v>
      </c>
      <c r="B51" s="29" t="s">
        <v>102</v>
      </c>
      <c r="C51" s="16" t="s">
        <v>103</v>
      </c>
      <c r="D51" s="21">
        <v>2</v>
      </c>
      <c r="E51" s="21">
        <v>24000000</v>
      </c>
      <c r="F51" s="21">
        <v>20</v>
      </c>
      <c r="G51" s="21">
        <v>10719316</v>
      </c>
      <c r="H51" s="21">
        <v>714</v>
      </c>
      <c r="I51" s="21">
        <v>453568516</v>
      </c>
      <c r="J51" s="21">
        <v>1765</v>
      </c>
      <c r="K51" s="21">
        <v>966040407</v>
      </c>
      <c r="L51" s="21">
        <f t="shared" si="0"/>
        <v>2501</v>
      </c>
      <c r="M51" s="21">
        <f t="shared" si="1"/>
        <v>1454328239</v>
      </c>
      <c r="N51" s="21">
        <v>226</v>
      </c>
      <c r="O51" s="21">
        <v>927903109</v>
      </c>
      <c r="P51" s="21">
        <v>202</v>
      </c>
      <c r="Q51" s="21">
        <v>478304649</v>
      </c>
      <c r="R51" s="21">
        <v>428</v>
      </c>
      <c r="S51" s="21">
        <v>1406207758</v>
      </c>
      <c r="T51" s="21">
        <f t="shared" si="2"/>
        <v>2929</v>
      </c>
      <c r="U51" s="21">
        <f t="shared" si="3"/>
        <v>2860535997</v>
      </c>
      <c r="V51" s="11"/>
    </row>
    <row r="52" spans="1:22" s="5" customFormat="1" x14ac:dyDescent="0.2">
      <c r="A52" s="17">
        <v>45</v>
      </c>
      <c r="B52" s="30" t="s">
        <v>106</v>
      </c>
      <c r="C52" s="1" t="s">
        <v>107</v>
      </c>
      <c r="D52" s="22">
        <v>0</v>
      </c>
      <c r="E52" s="22">
        <v>0</v>
      </c>
      <c r="F52" s="22">
        <v>0</v>
      </c>
      <c r="G52" s="22">
        <v>0</v>
      </c>
      <c r="H52" s="22">
        <v>1154</v>
      </c>
      <c r="I52" s="22">
        <v>1065087909</v>
      </c>
      <c r="J52" s="22">
        <v>932</v>
      </c>
      <c r="K52" s="22">
        <v>1083508065</v>
      </c>
      <c r="L52" s="20">
        <f t="shared" si="0"/>
        <v>2086</v>
      </c>
      <c r="M52" s="20">
        <f t="shared" si="1"/>
        <v>2148595974</v>
      </c>
      <c r="N52" s="22">
        <v>192</v>
      </c>
      <c r="O52" s="22">
        <v>218426474</v>
      </c>
      <c r="P52" s="22">
        <v>286</v>
      </c>
      <c r="Q52" s="22">
        <v>200032950</v>
      </c>
      <c r="R52" s="20">
        <v>478</v>
      </c>
      <c r="S52" s="20">
        <v>418459424</v>
      </c>
      <c r="T52" s="20">
        <f t="shared" si="2"/>
        <v>2564</v>
      </c>
      <c r="U52" s="20">
        <f t="shared" si="3"/>
        <v>2567055398</v>
      </c>
      <c r="V52" s="11"/>
    </row>
    <row r="53" spans="1:22" s="5" customFormat="1" x14ac:dyDescent="0.2">
      <c r="A53" s="14">
        <v>46</v>
      </c>
      <c r="B53" s="29" t="s">
        <v>124</v>
      </c>
      <c r="C53" s="16" t="s">
        <v>125</v>
      </c>
      <c r="D53" s="21">
        <v>420</v>
      </c>
      <c r="E53" s="21">
        <v>73019635</v>
      </c>
      <c r="F53" s="21">
        <v>327</v>
      </c>
      <c r="G53" s="21">
        <v>21550197</v>
      </c>
      <c r="H53" s="21">
        <v>24000</v>
      </c>
      <c r="I53" s="21">
        <v>893025087</v>
      </c>
      <c r="J53" s="21">
        <v>1315</v>
      </c>
      <c r="K53" s="21">
        <v>99665966</v>
      </c>
      <c r="L53" s="21">
        <f t="shared" si="0"/>
        <v>26062</v>
      </c>
      <c r="M53" s="21">
        <f t="shared" si="1"/>
        <v>1087260885</v>
      </c>
      <c r="N53" s="21">
        <v>375</v>
      </c>
      <c r="O53" s="21">
        <v>82740637</v>
      </c>
      <c r="P53" s="21">
        <v>1033</v>
      </c>
      <c r="Q53" s="21">
        <v>927568701</v>
      </c>
      <c r="R53" s="21">
        <v>1408</v>
      </c>
      <c r="S53" s="21">
        <v>1010309338</v>
      </c>
      <c r="T53" s="21">
        <f t="shared" si="2"/>
        <v>27470</v>
      </c>
      <c r="U53" s="21">
        <f t="shared" si="3"/>
        <v>2097570223</v>
      </c>
      <c r="V53" s="11"/>
    </row>
    <row r="54" spans="1:22" s="5" customFormat="1" x14ac:dyDescent="0.2">
      <c r="A54" s="17">
        <v>47</v>
      </c>
      <c r="B54" s="30" t="s">
        <v>116</v>
      </c>
      <c r="C54" s="1" t="s">
        <v>117</v>
      </c>
      <c r="D54" s="22">
        <v>626</v>
      </c>
      <c r="E54" s="22">
        <v>260017998</v>
      </c>
      <c r="F54" s="22">
        <v>530</v>
      </c>
      <c r="G54" s="22">
        <v>21515219</v>
      </c>
      <c r="H54" s="22">
        <v>43986</v>
      </c>
      <c r="I54" s="22">
        <v>271799489</v>
      </c>
      <c r="J54" s="22">
        <v>19624</v>
      </c>
      <c r="K54" s="22">
        <v>393108344</v>
      </c>
      <c r="L54" s="20">
        <f t="shared" si="0"/>
        <v>64766</v>
      </c>
      <c r="M54" s="20">
        <f t="shared" si="1"/>
        <v>946441050</v>
      </c>
      <c r="N54" s="22">
        <v>944</v>
      </c>
      <c r="O54" s="22">
        <v>427313663</v>
      </c>
      <c r="P54" s="22">
        <v>998</v>
      </c>
      <c r="Q54" s="22">
        <v>524865863</v>
      </c>
      <c r="R54" s="20">
        <v>1942</v>
      </c>
      <c r="S54" s="20">
        <v>952179526</v>
      </c>
      <c r="T54" s="20">
        <f t="shared" si="2"/>
        <v>66708</v>
      </c>
      <c r="U54" s="20">
        <f t="shared" si="3"/>
        <v>1898620576</v>
      </c>
      <c r="V54" s="11"/>
    </row>
    <row r="55" spans="1:22" s="5" customFormat="1" x14ac:dyDescent="0.2">
      <c r="A55" s="14">
        <v>48</v>
      </c>
      <c r="B55" s="29" t="s">
        <v>100</v>
      </c>
      <c r="C55" s="16" t="s">
        <v>101</v>
      </c>
      <c r="D55" s="21">
        <v>377</v>
      </c>
      <c r="E55" s="21">
        <v>315105709</v>
      </c>
      <c r="F55" s="21">
        <v>842</v>
      </c>
      <c r="G55" s="21">
        <v>72846125</v>
      </c>
      <c r="H55" s="21">
        <v>15072</v>
      </c>
      <c r="I55" s="21">
        <v>310479248</v>
      </c>
      <c r="J55" s="21">
        <v>2014</v>
      </c>
      <c r="K55" s="21">
        <v>165213085</v>
      </c>
      <c r="L55" s="21">
        <f t="shared" si="0"/>
        <v>18305</v>
      </c>
      <c r="M55" s="21">
        <f t="shared" si="1"/>
        <v>863644167</v>
      </c>
      <c r="N55" s="21">
        <v>74</v>
      </c>
      <c r="O55" s="21">
        <v>220104420</v>
      </c>
      <c r="P55" s="21">
        <v>151</v>
      </c>
      <c r="Q55" s="21">
        <v>566164127</v>
      </c>
      <c r="R55" s="21">
        <v>225</v>
      </c>
      <c r="S55" s="21">
        <v>786268547</v>
      </c>
      <c r="T55" s="21">
        <f t="shared" si="2"/>
        <v>18530</v>
      </c>
      <c r="U55" s="21">
        <f t="shared" si="3"/>
        <v>1649912714</v>
      </c>
      <c r="V55" s="11"/>
    </row>
    <row r="56" spans="1:22" s="5" customFormat="1" x14ac:dyDescent="0.2">
      <c r="A56" s="17">
        <v>49</v>
      </c>
      <c r="B56" s="30" t="s">
        <v>126</v>
      </c>
      <c r="C56" s="1" t="s">
        <v>127</v>
      </c>
      <c r="D56" s="22">
        <v>980</v>
      </c>
      <c r="E56" s="22">
        <v>27446794</v>
      </c>
      <c r="F56" s="22">
        <v>9323</v>
      </c>
      <c r="G56" s="22">
        <v>228892795</v>
      </c>
      <c r="H56" s="22">
        <v>11969</v>
      </c>
      <c r="I56" s="22">
        <v>279842277</v>
      </c>
      <c r="J56" s="22">
        <v>27948</v>
      </c>
      <c r="K56" s="22">
        <v>423795690</v>
      </c>
      <c r="L56" s="20">
        <f t="shared" si="0"/>
        <v>50220</v>
      </c>
      <c r="M56" s="20">
        <f t="shared" si="1"/>
        <v>959977556</v>
      </c>
      <c r="N56" s="22">
        <v>2953</v>
      </c>
      <c r="O56" s="22">
        <v>483292610</v>
      </c>
      <c r="P56" s="22">
        <v>697</v>
      </c>
      <c r="Q56" s="22">
        <v>137623541</v>
      </c>
      <c r="R56" s="20">
        <v>3650</v>
      </c>
      <c r="S56" s="20">
        <v>620916151</v>
      </c>
      <c r="T56" s="20">
        <f t="shared" si="2"/>
        <v>53870</v>
      </c>
      <c r="U56" s="20">
        <f t="shared" si="3"/>
        <v>1580893707</v>
      </c>
      <c r="V56" s="11"/>
    </row>
    <row r="57" spans="1:22" s="5" customFormat="1" x14ac:dyDescent="0.2">
      <c r="A57" s="14">
        <v>50</v>
      </c>
      <c r="B57" s="29" t="s">
        <v>178</v>
      </c>
      <c r="C57" s="16" t="s">
        <v>179</v>
      </c>
      <c r="D57" s="21">
        <v>45</v>
      </c>
      <c r="E57" s="21">
        <v>184905922</v>
      </c>
      <c r="F57" s="21">
        <v>11</v>
      </c>
      <c r="G57" s="21">
        <v>1219549</v>
      </c>
      <c r="H57" s="21">
        <v>40</v>
      </c>
      <c r="I57" s="21">
        <v>12787529</v>
      </c>
      <c r="J57" s="21">
        <v>119</v>
      </c>
      <c r="K57" s="21">
        <v>146136827</v>
      </c>
      <c r="L57" s="21">
        <f t="shared" si="0"/>
        <v>215</v>
      </c>
      <c r="M57" s="21">
        <f t="shared" si="1"/>
        <v>345049827</v>
      </c>
      <c r="N57" s="21">
        <v>79</v>
      </c>
      <c r="O57" s="21">
        <v>569492602</v>
      </c>
      <c r="P57" s="21">
        <v>139</v>
      </c>
      <c r="Q57" s="21">
        <v>632022237</v>
      </c>
      <c r="R57" s="21">
        <v>218</v>
      </c>
      <c r="S57" s="21">
        <v>1201514839</v>
      </c>
      <c r="T57" s="21">
        <f t="shared" si="2"/>
        <v>433</v>
      </c>
      <c r="U57" s="21">
        <f t="shared" si="3"/>
        <v>1546564666</v>
      </c>
      <c r="V57" s="11"/>
    </row>
    <row r="58" spans="1:22" s="5" customFormat="1" x14ac:dyDescent="0.2">
      <c r="A58" s="17">
        <v>51</v>
      </c>
      <c r="B58" s="30" t="s">
        <v>148</v>
      </c>
      <c r="C58" s="1" t="s">
        <v>149</v>
      </c>
      <c r="D58" s="22">
        <v>160</v>
      </c>
      <c r="E58" s="22">
        <v>331881010</v>
      </c>
      <c r="F58" s="22">
        <v>0</v>
      </c>
      <c r="G58" s="22">
        <v>0</v>
      </c>
      <c r="H58" s="22">
        <v>200</v>
      </c>
      <c r="I58" s="22">
        <v>75381204</v>
      </c>
      <c r="J58" s="22">
        <v>10</v>
      </c>
      <c r="K58" s="22">
        <v>340713</v>
      </c>
      <c r="L58" s="20">
        <f t="shared" si="0"/>
        <v>370</v>
      </c>
      <c r="M58" s="20">
        <f t="shared" si="1"/>
        <v>407602927</v>
      </c>
      <c r="N58" s="22">
        <v>0</v>
      </c>
      <c r="O58" s="22">
        <v>0</v>
      </c>
      <c r="P58" s="22">
        <v>27</v>
      </c>
      <c r="Q58" s="22">
        <v>1030654566</v>
      </c>
      <c r="R58" s="20">
        <v>27</v>
      </c>
      <c r="S58" s="20">
        <v>1030654566</v>
      </c>
      <c r="T58" s="20">
        <f t="shared" si="2"/>
        <v>397</v>
      </c>
      <c r="U58" s="20">
        <f t="shared" si="3"/>
        <v>1438257493</v>
      </c>
      <c r="V58" s="11"/>
    </row>
    <row r="59" spans="1:22" s="5" customFormat="1" x14ac:dyDescent="0.2">
      <c r="A59" s="14">
        <v>52</v>
      </c>
      <c r="B59" s="29" t="s">
        <v>110</v>
      </c>
      <c r="C59" s="16" t="s">
        <v>111</v>
      </c>
      <c r="D59" s="21">
        <v>27</v>
      </c>
      <c r="E59" s="21">
        <v>271020026</v>
      </c>
      <c r="F59" s="21">
        <v>46</v>
      </c>
      <c r="G59" s="21">
        <v>6778585</v>
      </c>
      <c r="H59" s="21">
        <v>103</v>
      </c>
      <c r="I59" s="21">
        <v>172733975</v>
      </c>
      <c r="J59" s="21">
        <v>159</v>
      </c>
      <c r="K59" s="21">
        <v>251256335</v>
      </c>
      <c r="L59" s="21">
        <f t="shared" si="0"/>
        <v>335</v>
      </c>
      <c r="M59" s="21">
        <f t="shared" si="1"/>
        <v>701788921</v>
      </c>
      <c r="N59" s="21">
        <v>34</v>
      </c>
      <c r="O59" s="21">
        <v>240175647</v>
      </c>
      <c r="P59" s="21">
        <v>62</v>
      </c>
      <c r="Q59" s="21">
        <v>426246498</v>
      </c>
      <c r="R59" s="21">
        <v>96</v>
      </c>
      <c r="S59" s="21">
        <v>666422145</v>
      </c>
      <c r="T59" s="21">
        <f t="shared" si="2"/>
        <v>431</v>
      </c>
      <c r="U59" s="21">
        <f t="shared" si="3"/>
        <v>1368211066</v>
      </c>
      <c r="V59" s="11"/>
    </row>
    <row r="60" spans="1:22" s="5" customFormat="1" x14ac:dyDescent="0.2">
      <c r="A60" s="17">
        <v>53</v>
      </c>
      <c r="B60" s="30" t="s">
        <v>75</v>
      </c>
      <c r="C60" s="1" t="s">
        <v>76</v>
      </c>
      <c r="D60" s="22">
        <v>1852</v>
      </c>
      <c r="E60" s="22">
        <v>378296379</v>
      </c>
      <c r="F60" s="22">
        <v>2067</v>
      </c>
      <c r="G60" s="22">
        <v>178371431</v>
      </c>
      <c r="H60" s="22">
        <v>3232</v>
      </c>
      <c r="I60" s="22">
        <v>119922271</v>
      </c>
      <c r="J60" s="22">
        <v>4021</v>
      </c>
      <c r="K60" s="22">
        <v>102475352</v>
      </c>
      <c r="L60" s="20">
        <f t="shared" si="0"/>
        <v>11172</v>
      </c>
      <c r="M60" s="20">
        <f t="shared" si="1"/>
        <v>779065433</v>
      </c>
      <c r="N60" s="22">
        <v>197</v>
      </c>
      <c r="O60" s="22">
        <v>157437109</v>
      </c>
      <c r="P60" s="22">
        <v>314</v>
      </c>
      <c r="Q60" s="22">
        <v>364286246</v>
      </c>
      <c r="R60" s="20">
        <v>511</v>
      </c>
      <c r="S60" s="20">
        <v>521723355</v>
      </c>
      <c r="T60" s="20">
        <f t="shared" si="2"/>
        <v>11683</v>
      </c>
      <c r="U60" s="20">
        <f t="shared" si="3"/>
        <v>1300788788</v>
      </c>
      <c r="V60" s="11"/>
    </row>
    <row r="61" spans="1:22" s="5" customFormat="1" x14ac:dyDescent="0.2">
      <c r="A61" s="14">
        <v>54</v>
      </c>
      <c r="B61" s="29" t="s">
        <v>195</v>
      </c>
      <c r="C61" s="16" t="s">
        <v>337</v>
      </c>
      <c r="D61" s="21">
        <v>3</v>
      </c>
      <c r="E61" s="21">
        <v>433235</v>
      </c>
      <c r="F61" s="21">
        <v>25</v>
      </c>
      <c r="G61" s="21">
        <v>1099172</v>
      </c>
      <c r="H61" s="21">
        <v>4179</v>
      </c>
      <c r="I61" s="21">
        <v>392121064</v>
      </c>
      <c r="J61" s="21">
        <v>20346</v>
      </c>
      <c r="K61" s="21">
        <v>587794368</v>
      </c>
      <c r="L61" s="21">
        <f t="shared" si="0"/>
        <v>24553</v>
      </c>
      <c r="M61" s="21">
        <f t="shared" si="1"/>
        <v>981447839</v>
      </c>
      <c r="N61" s="21">
        <v>3397</v>
      </c>
      <c r="O61" s="21">
        <v>251491157</v>
      </c>
      <c r="P61" s="21">
        <v>167</v>
      </c>
      <c r="Q61" s="21">
        <v>57420861</v>
      </c>
      <c r="R61" s="21">
        <v>3564</v>
      </c>
      <c r="S61" s="21">
        <v>308912018</v>
      </c>
      <c r="T61" s="21">
        <f t="shared" si="2"/>
        <v>28117</v>
      </c>
      <c r="U61" s="21">
        <f t="shared" si="3"/>
        <v>1290359857</v>
      </c>
      <c r="V61" s="11"/>
    </row>
    <row r="62" spans="1:22" s="5" customFormat="1" x14ac:dyDescent="0.2">
      <c r="A62" s="17">
        <v>55</v>
      </c>
      <c r="B62" s="30" t="s">
        <v>96</v>
      </c>
      <c r="C62" s="1" t="s">
        <v>97</v>
      </c>
      <c r="D62" s="22">
        <v>22</v>
      </c>
      <c r="E62" s="22">
        <v>234011630</v>
      </c>
      <c r="F62" s="22">
        <v>14</v>
      </c>
      <c r="G62" s="22">
        <v>5879770</v>
      </c>
      <c r="H62" s="22">
        <v>13</v>
      </c>
      <c r="I62" s="22">
        <v>7694354</v>
      </c>
      <c r="J62" s="22">
        <v>66</v>
      </c>
      <c r="K62" s="22">
        <v>2378849</v>
      </c>
      <c r="L62" s="20">
        <f t="shared" si="0"/>
        <v>115</v>
      </c>
      <c r="M62" s="20">
        <f t="shared" si="1"/>
        <v>249964603</v>
      </c>
      <c r="N62" s="22">
        <v>38</v>
      </c>
      <c r="O62" s="22">
        <v>362883687</v>
      </c>
      <c r="P62" s="22">
        <v>59</v>
      </c>
      <c r="Q62" s="22">
        <v>588817605</v>
      </c>
      <c r="R62" s="20">
        <v>97</v>
      </c>
      <c r="S62" s="20">
        <v>951701292</v>
      </c>
      <c r="T62" s="20">
        <f t="shared" si="2"/>
        <v>212</v>
      </c>
      <c r="U62" s="20">
        <f t="shared" si="3"/>
        <v>1201665895</v>
      </c>
      <c r="V62" s="11"/>
    </row>
    <row r="63" spans="1:22" s="5" customFormat="1" x14ac:dyDescent="0.2">
      <c r="A63" s="14">
        <v>56</v>
      </c>
      <c r="B63" s="29" t="s">
        <v>150</v>
      </c>
      <c r="C63" s="16" t="s">
        <v>151</v>
      </c>
      <c r="D63" s="21">
        <v>137</v>
      </c>
      <c r="E63" s="21">
        <v>164372669</v>
      </c>
      <c r="F63" s="21">
        <v>731</v>
      </c>
      <c r="G63" s="21">
        <v>281620055</v>
      </c>
      <c r="H63" s="21">
        <v>103</v>
      </c>
      <c r="I63" s="21">
        <v>95596483</v>
      </c>
      <c r="J63" s="21">
        <v>1298</v>
      </c>
      <c r="K63" s="21">
        <v>122582214</v>
      </c>
      <c r="L63" s="21">
        <f t="shared" si="0"/>
        <v>2269</v>
      </c>
      <c r="M63" s="21">
        <f t="shared" si="1"/>
        <v>664171421</v>
      </c>
      <c r="N63" s="21">
        <v>81</v>
      </c>
      <c r="O63" s="21">
        <v>343153689</v>
      </c>
      <c r="P63" s="21">
        <v>68</v>
      </c>
      <c r="Q63" s="21">
        <v>156240419</v>
      </c>
      <c r="R63" s="21">
        <v>149</v>
      </c>
      <c r="S63" s="21">
        <v>499394108</v>
      </c>
      <c r="T63" s="21">
        <f t="shared" si="2"/>
        <v>2418</v>
      </c>
      <c r="U63" s="21">
        <f t="shared" si="3"/>
        <v>1163565529</v>
      </c>
      <c r="V63" s="11"/>
    </row>
    <row r="64" spans="1:22" s="5" customFormat="1" x14ac:dyDescent="0.2">
      <c r="A64" s="17">
        <v>57</v>
      </c>
      <c r="B64" s="30" t="s">
        <v>114</v>
      </c>
      <c r="C64" s="1" t="s">
        <v>115</v>
      </c>
      <c r="D64" s="22">
        <v>4787</v>
      </c>
      <c r="E64" s="22">
        <v>230108197</v>
      </c>
      <c r="F64" s="22">
        <v>6359</v>
      </c>
      <c r="G64" s="22">
        <v>276040403</v>
      </c>
      <c r="H64" s="22">
        <v>4824</v>
      </c>
      <c r="I64" s="22">
        <v>126494241</v>
      </c>
      <c r="J64" s="22">
        <v>2664</v>
      </c>
      <c r="K64" s="22">
        <v>202578736</v>
      </c>
      <c r="L64" s="20">
        <f t="shared" si="0"/>
        <v>18634</v>
      </c>
      <c r="M64" s="20">
        <f t="shared" si="1"/>
        <v>835221577</v>
      </c>
      <c r="N64" s="22">
        <v>111</v>
      </c>
      <c r="O64" s="22">
        <v>212741815</v>
      </c>
      <c r="P64" s="22">
        <v>45</v>
      </c>
      <c r="Q64" s="22">
        <v>115353552</v>
      </c>
      <c r="R64" s="20">
        <v>156</v>
      </c>
      <c r="S64" s="20">
        <v>328095367</v>
      </c>
      <c r="T64" s="20">
        <f t="shared" si="2"/>
        <v>18790</v>
      </c>
      <c r="U64" s="20">
        <f t="shared" si="3"/>
        <v>1163316944</v>
      </c>
      <c r="V64" s="11"/>
    </row>
    <row r="65" spans="1:22" s="5" customFormat="1" x14ac:dyDescent="0.2">
      <c r="A65" s="14">
        <v>58</v>
      </c>
      <c r="B65" s="29" t="s">
        <v>128</v>
      </c>
      <c r="C65" s="16" t="s">
        <v>129</v>
      </c>
      <c r="D65" s="21">
        <v>98</v>
      </c>
      <c r="E65" s="21">
        <v>104353891</v>
      </c>
      <c r="F65" s="21">
        <v>571</v>
      </c>
      <c r="G65" s="21">
        <v>209758373</v>
      </c>
      <c r="H65" s="21">
        <v>1077</v>
      </c>
      <c r="I65" s="21">
        <v>221956066</v>
      </c>
      <c r="J65" s="21">
        <v>4951</v>
      </c>
      <c r="K65" s="21">
        <v>290631582</v>
      </c>
      <c r="L65" s="21">
        <f t="shared" si="0"/>
        <v>6697</v>
      </c>
      <c r="M65" s="21">
        <f t="shared" si="1"/>
        <v>826699912</v>
      </c>
      <c r="N65" s="21">
        <v>286</v>
      </c>
      <c r="O65" s="21">
        <v>238880636</v>
      </c>
      <c r="P65" s="21">
        <v>257</v>
      </c>
      <c r="Q65" s="21">
        <v>77370205</v>
      </c>
      <c r="R65" s="21">
        <v>543</v>
      </c>
      <c r="S65" s="21">
        <v>316250841</v>
      </c>
      <c r="T65" s="21">
        <f t="shared" si="2"/>
        <v>7240</v>
      </c>
      <c r="U65" s="21">
        <f t="shared" si="3"/>
        <v>1142950753</v>
      </c>
      <c r="V65" s="11"/>
    </row>
    <row r="66" spans="1:22" s="5" customFormat="1" x14ac:dyDescent="0.2">
      <c r="A66" s="17">
        <v>59</v>
      </c>
      <c r="B66" s="30" t="s">
        <v>108</v>
      </c>
      <c r="C66" s="1" t="s">
        <v>109</v>
      </c>
      <c r="D66" s="22">
        <v>28</v>
      </c>
      <c r="E66" s="22">
        <v>177785916</v>
      </c>
      <c r="F66" s="22">
        <v>3</v>
      </c>
      <c r="G66" s="22">
        <v>253503</v>
      </c>
      <c r="H66" s="22">
        <v>31</v>
      </c>
      <c r="I66" s="22">
        <v>44031366</v>
      </c>
      <c r="J66" s="22">
        <v>421</v>
      </c>
      <c r="K66" s="22">
        <v>199491085</v>
      </c>
      <c r="L66" s="20">
        <f t="shared" si="0"/>
        <v>483</v>
      </c>
      <c r="M66" s="20">
        <f t="shared" si="1"/>
        <v>421561870</v>
      </c>
      <c r="N66" s="22">
        <v>19</v>
      </c>
      <c r="O66" s="22">
        <v>245000000</v>
      </c>
      <c r="P66" s="22">
        <v>9</v>
      </c>
      <c r="Q66" s="22">
        <v>412000000</v>
      </c>
      <c r="R66" s="20">
        <v>28</v>
      </c>
      <c r="S66" s="20">
        <v>657000000</v>
      </c>
      <c r="T66" s="20">
        <f t="shared" si="2"/>
        <v>511</v>
      </c>
      <c r="U66" s="20">
        <f t="shared" si="3"/>
        <v>1078561870</v>
      </c>
      <c r="V66" s="11"/>
    </row>
    <row r="67" spans="1:22" s="5" customFormat="1" x14ac:dyDescent="0.2">
      <c r="A67" s="14">
        <v>60</v>
      </c>
      <c r="B67" s="29" t="s">
        <v>122</v>
      </c>
      <c r="C67" s="16" t="s">
        <v>123</v>
      </c>
      <c r="D67" s="21">
        <v>1012</v>
      </c>
      <c r="E67" s="21">
        <v>23300883</v>
      </c>
      <c r="F67" s="21">
        <v>4162</v>
      </c>
      <c r="G67" s="21">
        <v>134507846</v>
      </c>
      <c r="H67" s="21">
        <v>76593</v>
      </c>
      <c r="I67" s="21">
        <v>155677292</v>
      </c>
      <c r="J67" s="21">
        <v>214911</v>
      </c>
      <c r="K67" s="21">
        <v>280022066</v>
      </c>
      <c r="L67" s="21">
        <f t="shared" si="0"/>
        <v>296678</v>
      </c>
      <c r="M67" s="21">
        <f t="shared" si="1"/>
        <v>593508087</v>
      </c>
      <c r="N67" s="21">
        <v>9998</v>
      </c>
      <c r="O67" s="21">
        <v>342702320</v>
      </c>
      <c r="P67" s="21">
        <v>692</v>
      </c>
      <c r="Q67" s="21">
        <v>107154395</v>
      </c>
      <c r="R67" s="21">
        <v>10690</v>
      </c>
      <c r="S67" s="21">
        <v>449856715</v>
      </c>
      <c r="T67" s="21">
        <f t="shared" si="2"/>
        <v>307368</v>
      </c>
      <c r="U67" s="21">
        <f t="shared" si="3"/>
        <v>1043364802</v>
      </c>
      <c r="V67" s="11"/>
    </row>
    <row r="68" spans="1:22" s="5" customFormat="1" x14ac:dyDescent="0.2">
      <c r="A68" s="17">
        <v>61</v>
      </c>
      <c r="B68" s="30" t="s">
        <v>134</v>
      </c>
      <c r="C68" s="1" t="s">
        <v>135</v>
      </c>
      <c r="D68" s="22">
        <v>699</v>
      </c>
      <c r="E68" s="22">
        <v>18894266</v>
      </c>
      <c r="F68" s="22">
        <v>4928</v>
      </c>
      <c r="G68" s="22">
        <v>169029255</v>
      </c>
      <c r="H68" s="22">
        <v>9190</v>
      </c>
      <c r="I68" s="22">
        <v>81793196</v>
      </c>
      <c r="J68" s="22">
        <v>23417</v>
      </c>
      <c r="K68" s="22">
        <v>157611567</v>
      </c>
      <c r="L68" s="20">
        <f t="shared" si="0"/>
        <v>38234</v>
      </c>
      <c r="M68" s="20">
        <f t="shared" si="1"/>
        <v>427328284</v>
      </c>
      <c r="N68" s="22">
        <v>4183</v>
      </c>
      <c r="O68" s="22">
        <v>338498849</v>
      </c>
      <c r="P68" s="22">
        <v>416</v>
      </c>
      <c r="Q68" s="22">
        <v>112560229</v>
      </c>
      <c r="R68" s="20">
        <v>4599</v>
      </c>
      <c r="S68" s="20">
        <v>451059078</v>
      </c>
      <c r="T68" s="20">
        <f t="shared" si="2"/>
        <v>42833</v>
      </c>
      <c r="U68" s="20">
        <f t="shared" si="3"/>
        <v>878387362</v>
      </c>
      <c r="V68" s="11"/>
    </row>
    <row r="69" spans="1:22" s="5" customFormat="1" x14ac:dyDescent="0.2">
      <c r="A69" s="14">
        <v>62</v>
      </c>
      <c r="B69" s="15" t="s">
        <v>112</v>
      </c>
      <c r="C69" s="16" t="s">
        <v>113</v>
      </c>
      <c r="D69" s="21">
        <v>65</v>
      </c>
      <c r="E69" s="21">
        <v>11662062</v>
      </c>
      <c r="F69" s="21">
        <v>95</v>
      </c>
      <c r="G69" s="21">
        <v>2714399</v>
      </c>
      <c r="H69" s="21">
        <v>78192</v>
      </c>
      <c r="I69" s="21">
        <v>398203565</v>
      </c>
      <c r="J69" s="21">
        <v>180433</v>
      </c>
      <c r="K69" s="21">
        <v>324546946</v>
      </c>
      <c r="L69" s="21">
        <f t="shared" si="0"/>
        <v>258785</v>
      </c>
      <c r="M69" s="21">
        <f t="shared" si="1"/>
        <v>737126972</v>
      </c>
      <c r="N69" s="21">
        <v>43</v>
      </c>
      <c r="O69" s="21">
        <v>19031722</v>
      </c>
      <c r="P69" s="21">
        <v>55</v>
      </c>
      <c r="Q69" s="21">
        <v>108281737</v>
      </c>
      <c r="R69" s="21">
        <v>98</v>
      </c>
      <c r="S69" s="21">
        <v>127313459</v>
      </c>
      <c r="T69" s="21">
        <f t="shared" si="2"/>
        <v>258883</v>
      </c>
      <c r="U69" s="21">
        <f t="shared" si="3"/>
        <v>864440431</v>
      </c>
      <c r="V69" s="11"/>
    </row>
    <row r="70" spans="1:22" s="5" customFormat="1" x14ac:dyDescent="0.2">
      <c r="A70" s="17">
        <v>63</v>
      </c>
      <c r="B70" s="30" t="s">
        <v>130</v>
      </c>
      <c r="C70" s="1" t="s">
        <v>131</v>
      </c>
      <c r="D70" s="22">
        <v>71</v>
      </c>
      <c r="E70" s="22">
        <v>4730764</v>
      </c>
      <c r="F70" s="22">
        <v>224</v>
      </c>
      <c r="G70" s="22">
        <v>25507157</v>
      </c>
      <c r="H70" s="22">
        <v>1709</v>
      </c>
      <c r="I70" s="22">
        <v>227285207</v>
      </c>
      <c r="J70" s="22">
        <v>2107</v>
      </c>
      <c r="K70" s="22">
        <v>366704452</v>
      </c>
      <c r="L70" s="20">
        <f t="shared" si="0"/>
        <v>4111</v>
      </c>
      <c r="M70" s="20">
        <f t="shared" si="1"/>
        <v>624227580</v>
      </c>
      <c r="N70" s="22">
        <v>96</v>
      </c>
      <c r="O70" s="22">
        <v>203670663</v>
      </c>
      <c r="P70" s="22">
        <v>28</v>
      </c>
      <c r="Q70" s="22">
        <v>19953739</v>
      </c>
      <c r="R70" s="20">
        <v>124</v>
      </c>
      <c r="S70" s="20">
        <v>223624402</v>
      </c>
      <c r="T70" s="20">
        <f t="shared" si="2"/>
        <v>4235</v>
      </c>
      <c r="U70" s="20">
        <f t="shared" si="3"/>
        <v>847851982</v>
      </c>
      <c r="V70" s="11"/>
    </row>
    <row r="71" spans="1:22" s="5" customFormat="1" x14ac:dyDescent="0.2">
      <c r="A71" s="14">
        <v>64</v>
      </c>
      <c r="B71" s="29" t="s">
        <v>152</v>
      </c>
      <c r="C71" s="16" t="s">
        <v>153</v>
      </c>
      <c r="D71" s="21">
        <v>0</v>
      </c>
      <c r="E71" s="21">
        <v>0</v>
      </c>
      <c r="F71" s="21">
        <v>0</v>
      </c>
      <c r="G71" s="21">
        <v>0</v>
      </c>
      <c r="H71" s="21">
        <v>802345</v>
      </c>
      <c r="I71" s="21">
        <v>267225883</v>
      </c>
      <c r="J71" s="21">
        <v>1305592</v>
      </c>
      <c r="K71" s="21">
        <v>377262258</v>
      </c>
      <c r="L71" s="21">
        <f t="shared" si="0"/>
        <v>2107937</v>
      </c>
      <c r="M71" s="21">
        <f t="shared" si="1"/>
        <v>644488141</v>
      </c>
      <c r="N71" s="21">
        <v>661</v>
      </c>
      <c r="O71" s="21">
        <v>149262334</v>
      </c>
      <c r="P71" s="21">
        <v>1130</v>
      </c>
      <c r="Q71" s="21">
        <v>38214683</v>
      </c>
      <c r="R71" s="21">
        <v>1791</v>
      </c>
      <c r="S71" s="21">
        <v>187477017</v>
      </c>
      <c r="T71" s="21">
        <f t="shared" si="2"/>
        <v>2109728</v>
      </c>
      <c r="U71" s="21">
        <f t="shared" si="3"/>
        <v>831965158</v>
      </c>
      <c r="V71" s="11"/>
    </row>
    <row r="72" spans="1:22" s="5" customFormat="1" x14ac:dyDescent="0.2">
      <c r="A72" s="17">
        <v>65</v>
      </c>
      <c r="B72" s="30" t="s">
        <v>136</v>
      </c>
      <c r="C72" s="1" t="s">
        <v>137</v>
      </c>
      <c r="D72" s="22">
        <v>136</v>
      </c>
      <c r="E72" s="22">
        <v>183543216</v>
      </c>
      <c r="F72" s="22">
        <v>127</v>
      </c>
      <c r="G72" s="22">
        <v>83830402</v>
      </c>
      <c r="H72" s="22">
        <v>61</v>
      </c>
      <c r="I72" s="22">
        <v>4155820</v>
      </c>
      <c r="J72" s="22">
        <v>454</v>
      </c>
      <c r="K72" s="22">
        <v>97575688</v>
      </c>
      <c r="L72" s="20">
        <f t="shared" si="0"/>
        <v>778</v>
      </c>
      <c r="M72" s="20">
        <f t="shared" si="1"/>
        <v>369105126</v>
      </c>
      <c r="N72" s="22">
        <v>80</v>
      </c>
      <c r="O72" s="22">
        <v>204994044</v>
      </c>
      <c r="P72" s="22">
        <v>80</v>
      </c>
      <c r="Q72" s="22">
        <v>201480559</v>
      </c>
      <c r="R72" s="20">
        <v>160</v>
      </c>
      <c r="S72" s="20">
        <v>406474603</v>
      </c>
      <c r="T72" s="20">
        <f t="shared" si="2"/>
        <v>938</v>
      </c>
      <c r="U72" s="20">
        <f t="shared" si="3"/>
        <v>775579729</v>
      </c>
      <c r="V72" s="11"/>
    </row>
    <row r="73" spans="1:22" s="5" customFormat="1" x14ac:dyDescent="0.2">
      <c r="A73" s="14">
        <v>66</v>
      </c>
      <c r="B73" s="29" t="s">
        <v>164</v>
      </c>
      <c r="C73" s="16" t="s">
        <v>165</v>
      </c>
      <c r="D73" s="21">
        <v>1046</v>
      </c>
      <c r="E73" s="21">
        <v>248058294</v>
      </c>
      <c r="F73" s="21">
        <v>443</v>
      </c>
      <c r="G73" s="21">
        <v>38066336</v>
      </c>
      <c r="H73" s="21">
        <v>105</v>
      </c>
      <c r="I73" s="21">
        <v>15817494</v>
      </c>
      <c r="J73" s="21">
        <v>634</v>
      </c>
      <c r="K73" s="21">
        <v>122766218</v>
      </c>
      <c r="L73" s="21">
        <f t="shared" si="0"/>
        <v>2228</v>
      </c>
      <c r="M73" s="21">
        <f t="shared" si="1"/>
        <v>424708342</v>
      </c>
      <c r="N73" s="21">
        <v>53</v>
      </c>
      <c r="O73" s="21">
        <v>114017310</v>
      </c>
      <c r="P73" s="21">
        <v>99</v>
      </c>
      <c r="Q73" s="21">
        <v>209036448</v>
      </c>
      <c r="R73" s="21">
        <v>152</v>
      </c>
      <c r="S73" s="21">
        <v>323053758</v>
      </c>
      <c r="T73" s="21">
        <f t="shared" si="2"/>
        <v>2380</v>
      </c>
      <c r="U73" s="21">
        <f t="shared" si="3"/>
        <v>747762100</v>
      </c>
      <c r="V73" s="11"/>
    </row>
    <row r="74" spans="1:22" s="5" customFormat="1" x14ac:dyDescent="0.2">
      <c r="A74" s="17">
        <v>67</v>
      </c>
      <c r="B74" s="30" t="s">
        <v>146</v>
      </c>
      <c r="C74" s="1" t="s">
        <v>147</v>
      </c>
      <c r="D74" s="22">
        <v>66</v>
      </c>
      <c r="E74" s="22">
        <v>5988743</v>
      </c>
      <c r="F74" s="22">
        <v>521</v>
      </c>
      <c r="G74" s="22">
        <v>53751166</v>
      </c>
      <c r="H74" s="22">
        <v>44083</v>
      </c>
      <c r="I74" s="22">
        <v>87783593</v>
      </c>
      <c r="J74" s="22">
        <v>89466</v>
      </c>
      <c r="K74" s="22">
        <v>219284746</v>
      </c>
      <c r="L74" s="20">
        <f t="shared" ref="L74:L137" si="4">D74+F74+H74+J74</f>
        <v>134136</v>
      </c>
      <c r="M74" s="20">
        <f t="shared" ref="M74:M137" si="5">E74+G74+I74+K74</f>
        <v>366808248</v>
      </c>
      <c r="N74" s="22">
        <v>22605</v>
      </c>
      <c r="O74" s="22">
        <v>275335626</v>
      </c>
      <c r="P74" s="22">
        <v>2169</v>
      </c>
      <c r="Q74" s="22">
        <v>95982755</v>
      </c>
      <c r="R74" s="20">
        <v>24774</v>
      </c>
      <c r="S74" s="20">
        <v>371318381</v>
      </c>
      <c r="T74" s="20">
        <f t="shared" ref="T74:T137" si="6">L74+R74</f>
        <v>158910</v>
      </c>
      <c r="U74" s="20">
        <f t="shared" ref="U74:U137" si="7">M74+S74</f>
        <v>738126629</v>
      </c>
      <c r="V74" s="11"/>
    </row>
    <row r="75" spans="1:22" s="5" customFormat="1" x14ac:dyDescent="0.2">
      <c r="A75" s="14">
        <v>68</v>
      </c>
      <c r="B75" s="29" t="s">
        <v>180</v>
      </c>
      <c r="C75" s="16" t="s">
        <v>181</v>
      </c>
      <c r="D75" s="21">
        <v>2</v>
      </c>
      <c r="E75" s="21">
        <v>879153</v>
      </c>
      <c r="F75" s="21">
        <v>4</v>
      </c>
      <c r="G75" s="21">
        <v>796574</v>
      </c>
      <c r="H75" s="21">
        <v>474</v>
      </c>
      <c r="I75" s="21">
        <v>7428539</v>
      </c>
      <c r="J75" s="21">
        <v>872</v>
      </c>
      <c r="K75" s="21">
        <v>87842043</v>
      </c>
      <c r="L75" s="21">
        <f t="shared" si="4"/>
        <v>1352</v>
      </c>
      <c r="M75" s="21">
        <f t="shared" si="5"/>
        <v>96946309</v>
      </c>
      <c r="N75" s="21">
        <v>39</v>
      </c>
      <c r="O75" s="21">
        <v>347562907</v>
      </c>
      <c r="P75" s="21">
        <v>19</v>
      </c>
      <c r="Q75" s="21">
        <v>275063131</v>
      </c>
      <c r="R75" s="21">
        <v>58</v>
      </c>
      <c r="S75" s="21">
        <v>622626038</v>
      </c>
      <c r="T75" s="21">
        <f t="shared" si="6"/>
        <v>1410</v>
      </c>
      <c r="U75" s="21">
        <f t="shared" si="7"/>
        <v>719572347</v>
      </c>
      <c r="V75" s="11"/>
    </row>
    <row r="76" spans="1:22" s="5" customFormat="1" x14ac:dyDescent="0.2">
      <c r="A76" s="17">
        <v>69</v>
      </c>
      <c r="B76" s="30" t="s">
        <v>160</v>
      </c>
      <c r="C76" s="1" t="s">
        <v>161</v>
      </c>
      <c r="D76" s="22">
        <v>2</v>
      </c>
      <c r="E76" s="22">
        <v>538174</v>
      </c>
      <c r="F76" s="22">
        <v>134</v>
      </c>
      <c r="G76" s="22">
        <v>149910202</v>
      </c>
      <c r="H76" s="22">
        <v>367</v>
      </c>
      <c r="I76" s="22">
        <v>52056564</v>
      </c>
      <c r="J76" s="22">
        <v>845</v>
      </c>
      <c r="K76" s="22">
        <v>163329492</v>
      </c>
      <c r="L76" s="20">
        <f t="shared" si="4"/>
        <v>1348</v>
      </c>
      <c r="M76" s="20">
        <f t="shared" si="5"/>
        <v>365834432</v>
      </c>
      <c r="N76" s="22">
        <v>292</v>
      </c>
      <c r="O76" s="22">
        <v>273066313</v>
      </c>
      <c r="P76" s="22">
        <v>40</v>
      </c>
      <c r="Q76" s="22">
        <v>12407501</v>
      </c>
      <c r="R76" s="20">
        <v>332</v>
      </c>
      <c r="S76" s="20">
        <v>285473814</v>
      </c>
      <c r="T76" s="20">
        <f t="shared" si="6"/>
        <v>1680</v>
      </c>
      <c r="U76" s="20">
        <f t="shared" si="7"/>
        <v>651308246</v>
      </c>
      <c r="V76" s="11"/>
    </row>
    <row r="77" spans="1:22" s="5" customFormat="1" x14ac:dyDescent="0.2">
      <c r="A77" s="14">
        <v>70</v>
      </c>
      <c r="B77" s="15" t="s">
        <v>144</v>
      </c>
      <c r="C77" s="16" t="s">
        <v>145</v>
      </c>
      <c r="D77" s="21">
        <v>90</v>
      </c>
      <c r="E77" s="21">
        <v>8455957</v>
      </c>
      <c r="F77" s="21">
        <v>1259</v>
      </c>
      <c r="G77" s="21">
        <v>131094359</v>
      </c>
      <c r="H77" s="21">
        <v>3002</v>
      </c>
      <c r="I77" s="21">
        <v>50402186</v>
      </c>
      <c r="J77" s="21">
        <v>12838</v>
      </c>
      <c r="K77" s="21">
        <v>153740673</v>
      </c>
      <c r="L77" s="21">
        <f t="shared" si="4"/>
        <v>17189</v>
      </c>
      <c r="M77" s="21">
        <f t="shared" si="5"/>
        <v>343693175</v>
      </c>
      <c r="N77" s="21">
        <v>2638</v>
      </c>
      <c r="O77" s="21">
        <v>244601398</v>
      </c>
      <c r="P77" s="21">
        <v>190</v>
      </c>
      <c r="Q77" s="21">
        <v>18430996</v>
      </c>
      <c r="R77" s="21">
        <v>2828</v>
      </c>
      <c r="S77" s="21">
        <v>263032394</v>
      </c>
      <c r="T77" s="21">
        <f t="shared" si="6"/>
        <v>20017</v>
      </c>
      <c r="U77" s="21">
        <f t="shared" si="7"/>
        <v>606725569</v>
      </c>
      <c r="V77" s="11"/>
    </row>
    <row r="78" spans="1:22" s="5" customFormat="1" x14ac:dyDescent="0.2">
      <c r="A78" s="17">
        <v>71</v>
      </c>
      <c r="B78" s="30" t="s">
        <v>142</v>
      </c>
      <c r="C78" s="1" t="s">
        <v>143</v>
      </c>
      <c r="D78" s="22">
        <v>738</v>
      </c>
      <c r="E78" s="22">
        <v>23101237</v>
      </c>
      <c r="F78" s="22">
        <v>5235</v>
      </c>
      <c r="G78" s="22">
        <v>181944785</v>
      </c>
      <c r="H78" s="22">
        <v>3227</v>
      </c>
      <c r="I78" s="22">
        <v>52562068</v>
      </c>
      <c r="J78" s="22">
        <v>7642</v>
      </c>
      <c r="K78" s="22">
        <v>68613940</v>
      </c>
      <c r="L78" s="20">
        <f t="shared" si="4"/>
        <v>16842</v>
      </c>
      <c r="M78" s="20">
        <f t="shared" si="5"/>
        <v>326222030</v>
      </c>
      <c r="N78" s="22">
        <v>2659</v>
      </c>
      <c r="O78" s="22">
        <v>217943317</v>
      </c>
      <c r="P78" s="22">
        <v>448</v>
      </c>
      <c r="Q78" s="22">
        <v>43055038</v>
      </c>
      <c r="R78" s="20">
        <v>3107</v>
      </c>
      <c r="S78" s="20">
        <v>260998355</v>
      </c>
      <c r="T78" s="20">
        <f t="shared" si="6"/>
        <v>19949</v>
      </c>
      <c r="U78" s="20">
        <f t="shared" si="7"/>
        <v>587220385</v>
      </c>
      <c r="V78" s="11"/>
    </row>
    <row r="79" spans="1:22" s="5" customFormat="1" x14ac:dyDescent="0.2">
      <c r="A79" s="14">
        <v>72</v>
      </c>
      <c r="B79" s="29" t="s">
        <v>158</v>
      </c>
      <c r="C79" s="16" t="s">
        <v>159</v>
      </c>
      <c r="D79" s="21">
        <v>26</v>
      </c>
      <c r="E79" s="21">
        <v>2236538</v>
      </c>
      <c r="F79" s="21">
        <v>154</v>
      </c>
      <c r="G79" s="21">
        <v>15160179</v>
      </c>
      <c r="H79" s="21">
        <v>91906</v>
      </c>
      <c r="I79" s="21">
        <v>101683727</v>
      </c>
      <c r="J79" s="21">
        <v>320999</v>
      </c>
      <c r="K79" s="21">
        <v>254759014</v>
      </c>
      <c r="L79" s="21">
        <f t="shared" si="4"/>
        <v>413085</v>
      </c>
      <c r="M79" s="21">
        <f t="shared" si="5"/>
        <v>373839458</v>
      </c>
      <c r="N79" s="21">
        <v>6397</v>
      </c>
      <c r="O79" s="21">
        <v>187817321</v>
      </c>
      <c r="P79" s="21">
        <v>341</v>
      </c>
      <c r="Q79" s="21">
        <v>21752343</v>
      </c>
      <c r="R79" s="21">
        <v>6738</v>
      </c>
      <c r="S79" s="21">
        <v>209569664</v>
      </c>
      <c r="T79" s="21">
        <f t="shared" si="6"/>
        <v>419823</v>
      </c>
      <c r="U79" s="21">
        <f t="shared" si="7"/>
        <v>583409122</v>
      </c>
      <c r="V79" s="11"/>
    </row>
    <row r="80" spans="1:22" s="5" customFormat="1" x14ac:dyDescent="0.2">
      <c r="A80" s="17">
        <v>73</v>
      </c>
      <c r="B80" s="30" t="s">
        <v>154</v>
      </c>
      <c r="C80" s="1" t="s">
        <v>155</v>
      </c>
      <c r="D80" s="22">
        <v>3</v>
      </c>
      <c r="E80" s="22">
        <v>331287</v>
      </c>
      <c r="F80" s="22">
        <v>5</v>
      </c>
      <c r="G80" s="22">
        <v>54342</v>
      </c>
      <c r="H80" s="22">
        <v>162886</v>
      </c>
      <c r="I80" s="22">
        <v>66453903</v>
      </c>
      <c r="J80" s="22">
        <v>330618</v>
      </c>
      <c r="K80" s="22">
        <v>270096158</v>
      </c>
      <c r="L80" s="20">
        <f t="shared" si="4"/>
        <v>493512</v>
      </c>
      <c r="M80" s="20">
        <f t="shared" si="5"/>
        <v>336935690</v>
      </c>
      <c r="N80" s="22">
        <v>15456</v>
      </c>
      <c r="O80" s="22">
        <v>220750648</v>
      </c>
      <c r="P80" s="22">
        <v>6018</v>
      </c>
      <c r="Q80" s="22">
        <v>17095006</v>
      </c>
      <c r="R80" s="20">
        <v>21474</v>
      </c>
      <c r="S80" s="20">
        <v>237845654</v>
      </c>
      <c r="T80" s="20">
        <f t="shared" si="6"/>
        <v>514986</v>
      </c>
      <c r="U80" s="20">
        <f t="shared" si="7"/>
        <v>574781344</v>
      </c>
      <c r="V80" s="11"/>
    </row>
    <row r="81" spans="1:22" s="5" customFormat="1" x14ac:dyDescent="0.2">
      <c r="A81" s="14">
        <v>74</v>
      </c>
      <c r="B81" s="29" t="s">
        <v>174</v>
      </c>
      <c r="C81" s="16" t="s">
        <v>175</v>
      </c>
      <c r="D81" s="21">
        <v>43</v>
      </c>
      <c r="E81" s="21">
        <v>1452205</v>
      </c>
      <c r="F81" s="21">
        <v>564</v>
      </c>
      <c r="G81" s="21">
        <v>21585427</v>
      </c>
      <c r="H81" s="21">
        <v>39246</v>
      </c>
      <c r="I81" s="21">
        <v>21797147</v>
      </c>
      <c r="J81" s="21">
        <v>62220</v>
      </c>
      <c r="K81" s="21">
        <v>128784796</v>
      </c>
      <c r="L81" s="21">
        <f t="shared" si="4"/>
        <v>102073</v>
      </c>
      <c r="M81" s="21">
        <f t="shared" si="5"/>
        <v>173619575</v>
      </c>
      <c r="N81" s="21">
        <v>11106</v>
      </c>
      <c r="O81" s="21">
        <v>253938098</v>
      </c>
      <c r="P81" s="21">
        <v>820</v>
      </c>
      <c r="Q81" s="21">
        <v>126875214</v>
      </c>
      <c r="R81" s="21">
        <v>11926</v>
      </c>
      <c r="S81" s="21">
        <v>380813312</v>
      </c>
      <c r="T81" s="21">
        <f t="shared" si="6"/>
        <v>113999</v>
      </c>
      <c r="U81" s="21">
        <f t="shared" si="7"/>
        <v>554432887</v>
      </c>
      <c r="V81" s="11"/>
    </row>
    <row r="82" spans="1:22" s="5" customFormat="1" x14ac:dyDescent="0.2">
      <c r="A82" s="17">
        <v>75</v>
      </c>
      <c r="B82" s="30" t="s">
        <v>162</v>
      </c>
      <c r="C82" s="1" t="s">
        <v>163</v>
      </c>
      <c r="D82" s="22">
        <v>263</v>
      </c>
      <c r="E82" s="22">
        <v>50476209</v>
      </c>
      <c r="F82" s="22">
        <v>632</v>
      </c>
      <c r="G82" s="22">
        <v>154176063</v>
      </c>
      <c r="H82" s="22">
        <v>144</v>
      </c>
      <c r="I82" s="22">
        <v>15601975</v>
      </c>
      <c r="J82" s="22">
        <v>804</v>
      </c>
      <c r="K82" s="22">
        <v>27705154</v>
      </c>
      <c r="L82" s="20">
        <f t="shared" si="4"/>
        <v>1843</v>
      </c>
      <c r="M82" s="20">
        <f t="shared" si="5"/>
        <v>247959401</v>
      </c>
      <c r="N82" s="22">
        <v>972</v>
      </c>
      <c r="O82" s="22">
        <v>200687303</v>
      </c>
      <c r="P82" s="22">
        <v>384</v>
      </c>
      <c r="Q82" s="22">
        <v>84889911</v>
      </c>
      <c r="R82" s="20">
        <v>1356</v>
      </c>
      <c r="S82" s="20">
        <v>285577214</v>
      </c>
      <c r="T82" s="20">
        <f t="shared" si="6"/>
        <v>3199</v>
      </c>
      <c r="U82" s="20">
        <f t="shared" si="7"/>
        <v>533536615</v>
      </c>
      <c r="V82" s="11"/>
    </row>
    <row r="83" spans="1:22" s="5" customFormat="1" x14ac:dyDescent="0.2">
      <c r="A83" s="14">
        <v>76</v>
      </c>
      <c r="B83" s="29" t="s">
        <v>138</v>
      </c>
      <c r="C83" s="16" t="s">
        <v>139</v>
      </c>
      <c r="D83" s="21">
        <v>12</v>
      </c>
      <c r="E83" s="21">
        <v>6203532</v>
      </c>
      <c r="F83" s="21">
        <v>6</v>
      </c>
      <c r="G83" s="21">
        <v>584802</v>
      </c>
      <c r="H83" s="21">
        <v>856</v>
      </c>
      <c r="I83" s="21">
        <v>230018201</v>
      </c>
      <c r="J83" s="21">
        <v>828</v>
      </c>
      <c r="K83" s="21">
        <v>125062938</v>
      </c>
      <c r="L83" s="21">
        <f t="shared" si="4"/>
        <v>1702</v>
      </c>
      <c r="M83" s="21">
        <f t="shared" si="5"/>
        <v>361869473</v>
      </c>
      <c r="N83" s="21">
        <v>12</v>
      </c>
      <c r="O83" s="21">
        <v>27443627</v>
      </c>
      <c r="P83" s="21">
        <v>24</v>
      </c>
      <c r="Q83" s="21">
        <v>140698034</v>
      </c>
      <c r="R83" s="21">
        <v>36</v>
      </c>
      <c r="S83" s="21">
        <v>168141661</v>
      </c>
      <c r="T83" s="21">
        <f t="shared" si="6"/>
        <v>1738</v>
      </c>
      <c r="U83" s="21">
        <f t="shared" si="7"/>
        <v>530011134</v>
      </c>
      <c r="V83" s="11"/>
    </row>
    <row r="84" spans="1:22" s="5" customFormat="1" x14ac:dyDescent="0.2">
      <c r="A84" s="17">
        <v>77</v>
      </c>
      <c r="B84" s="30" t="s">
        <v>120</v>
      </c>
      <c r="C84" s="1" t="s">
        <v>121</v>
      </c>
      <c r="D84" s="22">
        <v>76</v>
      </c>
      <c r="E84" s="22">
        <v>9738485</v>
      </c>
      <c r="F84" s="22">
        <v>159</v>
      </c>
      <c r="G84" s="22">
        <v>28837673</v>
      </c>
      <c r="H84" s="22">
        <v>1238</v>
      </c>
      <c r="I84" s="22">
        <v>151702891</v>
      </c>
      <c r="J84" s="22">
        <v>3538</v>
      </c>
      <c r="K84" s="22">
        <v>167419161</v>
      </c>
      <c r="L84" s="20">
        <f t="shared" si="4"/>
        <v>5011</v>
      </c>
      <c r="M84" s="20">
        <f t="shared" si="5"/>
        <v>357698210</v>
      </c>
      <c r="N84" s="22">
        <v>726</v>
      </c>
      <c r="O84" s="22">
        <v>99650088</v>
      </c>
      <c r="P84" s="22">
        <v>384</v>
      </c>
      <c r="Q84" s="22">
        <v>64836150</v>
      </c>
      <c r="R84" s="20">
        <v>1110</v>
      </c>
      <c r="S84" s="20">
        <v>164486238</v>
      </c>
      <c r="T84" s="20">
        <f t="shared" si="6"/>
        <v>6121</v>
      </c>
      <c r="U84" s="20">
        <f t="shared" si="7"/>
        <v>522184448</v>
      </c>
      <c r="V84" s="11"/>
    </row>
    <row r="85" spans="1:22" s="5" customFormat="1" x14ac:dyDescent="0.2">
      <c r="A85" s="14">
        <v>78</v>
      </c>
      <c r="B85" s="15" t="s">
        <v>206</v>
      </c>
      <c r="C85" s="16" t="s">
        <v>207</v>
      </c>
      <c r="D85" s="21">
        <v>6</v>
      </c>
      <c r="E85" s="21">
        <v>134945000</v>
      </c>
      <c r="F85" s="21">
        <v>35</v>
      </c>
      <c r="G85" s="21">
        <v>9948707</v>
      </c>
      <c r="H85" s="21">
        <v>25</v>
      </c>
      <c r="I85" s="21">
        <v>31191160</v>
      </c>
      <c r="J85" s="21">
        <v>273</v>
      </c>
      <c r="K85" s="21">
        <v>87786568</v>
      </c>
      <c r="L85" s="21">
        <f t="shared" si="4"/>
        <v>339</v>
      </c>
      <c r="M85" s="21">
        <f t="shared" si="5"/>
        <v>263871435</v>
      </c>
      <c r="N85" s="21">
        <v>12</v>
      </c>
      <c r="O85" s="21">
        <v>94175600</v>
      </c>
      <c r="P85" s="21">
        <v>6</v>
      </c>
      <c r="Q85" s="21">
        <v>160000000</v>
      </c>
      <c r="R85" s="21">
        <v>18</v>
      </c>
      <c r="S85" s="21">
        <v>254175600</v>
      </c>
      <c r="T85" s="21">
        <f t="shared" si="6"/>
        <v>357</v>
      </c>
      <c r="U85" s="21">
        <f t="shared" si="7"/>
        <v>518047035</v>
      </c>
      <c r="V85" s="11"/>
    </row>
    <row r="86" spans="1:22" s="5" customFormat="1" x14ac:dyDescent="0.2">
      <c r="A86" s="17">
        <v>79</v>
      </c>
      <c r="B86" s="30" t="s">
        <v>168</v>
      </c>
      <c r="C86" s="1" t="s">
        <v>169</v>
      </c>
      <c r="D86" s="22">
        <v>152</v>
      </c>
      <c r="E86" s="22">
        <v>104305306</v>
      </c>
      <c r="F86" s="22">
        <v>352</v>
      </c>
      <c r="G86" s="22">
        <v>39566187</v>
      </c>
      <c r="H86" s="22">
        <v>305</v>
      </c>
      <c r="I86" s="22">
        <v>26224654</v>
      </c>
      <c r="J86" s="22">
        <v>696</v>
      </c>
      <c r="K86" s="22">
        <v>52752576</v>
      </c>
      <c r="L86" s="20">
        <f t="shared" si="4"/>
        <v>1505</v>
      </c>
      <c r="M86" s="20">
        <f t="shared" si="5"/>
        <v>222848723</v>
      </c>
      <c r="N86" s="22">
        <v>304</v>
      </c>
      <c r="O86" s="22">
        <v>97006634</v>
      </c>
      <c r="P86" s="22">
        <v>145</v>
      </c>
      <c r="Q86" s="22">
        <v>165664947</v>
      </c>
      <c r="R86" s="20">
        <v>449</v>
      </c>
      <c r="S86" s="20">
        <v>262671581</v>
      </c>
      <c r="T86" s="20">
        <f t="shared" si="6"/>
        <v>1954</v>
      </c>
      <c r="U86" s="20">
        <f t="shared" si="7"/>
        <v>485520304</v>
      </c>
      <c r="V86" s="11"/>
    </row>
    <row r="87" spans="1:22" s="5" customFormat="1" x14ac:dyDescent="0.2">
      <c r="A87" s="14">
        <v>80</v>
      </c>
      <c r="B87" s="29" t="s">
        <v>156</v>
      </c>
      <c r="C87" s="16" t="s">
        <v>157</v>
      </c>
      <c r="D87" s="21">
        <v>50</v>
      </c>
      <c r="E87" s="21">
        <v>5022921</v>
      </c>
      <c r="F87" s="21">
        <v>963</v>
      </c>
      <c r="G87" s="21">
        <v>84469011</v>
      </c>
      <c r="H87" s="21">
        <v>1460</v>
      </c>
      <c r="I87" s="21">
        <v>18914497</v>
      </c>
      <c r="J87" s="21">
        <v>7364</v>
      </c>
      <c r="K87" s="21">
        <v>92262674</v>
      </c>
      <c r="L87" s="21">
        <f t="shared" si="4"/>
        <v>9837</v>
      </c>
      <c r="M87" s="21">
        <f t="shared" si="5"/>
        <v>200669103</v>
      </c>
      <c r="N87" s="21">
        <v>5964</v>
      </c>
      <c r="O87" s="21">
        <v>172796600</v>
      </c>
      <c r="P87" s="21">
        <v>942</v>
      </c>
      <c r="Q87" s="21">
        <v>19942488</v>
      </c>
      <c r="R87" s="21">
        <v>6906</v>
      </c>
      <c r="S87" s="21">
        <v>192739088</v>
      </c>
      <c r="T87" s="21">
        <f t="shared" si="6"/>
        <v>16743</v>
      </c>
      <c r="U87" s="21">
        <f t="shared" si="7"/>
        <v>393408191</v>
      </c>
      <c r="V87" s="11"/>
    </row>
    <row r="88" spans="1:22" s="5" customFormat="1" x14ac:dyDescent="0.2">
      <c r="A88" s="17">
        <v>81</v>
      </c>
      <c r="B88" s="30" t="s">
        <v>140</v>
      </c>
      <c r="C88" s="1" t="s">
        <v>141</v>
      </c>
      <c r="D88" s="22">
        <v>10</v>
      </c>
      <c r="E88" s="22">
        <v>15453643</v>
      </c>
      <c r="F88" s="22">
        <v>0</v>
      </c>
      <c r="G88" s="22">
        <v>0</v>
      </c>
      <c r="H88" s="22">
        <v>53</v>
      </c>
      <c r="I88" s="22">
        <v>23866604</v>
      </c>
      <c r="J88" s="22">
        <v>302</v>
      </c>
      <c r="K88" s="22">
        <v>15883301</v>
      </c>
      <c r="L88" s="20">
        <f t="shared" si="4"/>
        <v>365</v>
      </c>
      <c r="M88" s="20">
        <f t="shared" si="5"/>
        <v>55203548</v>
      </c>
      <c r="N88" s="22">
        <v>21</v>
      </c>
      <c r="O88" s="22">
        <v>188889700</v>
      </c>
      <c r="P88" s="22">
        <v>19</v>
      </c>
      <c r="Q88" s="22">
        <v>123872000</v>
      </c>
      <c r="R88" s="20">
        <v>40</v>
      </c>
      <c r="S88" s="20">
        <v>312761700</v>
      </c>
      <c r="T88" s="20">
        <f t="shared" si="6"/>
        <v>405</v>
      </c>
      <c r="U88" s="20">
        <f t="shared" si="7"/>
        <v>367965248</v>
      </c>
      <c r="V88" s="11"/>
    </row>
    <row r="89" spans="1:22" s="5" customFormat="1" x14ac:dyDescent="0.2">
      <c r="A89" s="14">
        <v>82</v>
      </c>
      <c r="B89" s="29" t="s">
        <v>204</v>
      </c>
      <c r="C89" s="16" t="s">
        <v>205</v>
      </c>
      <c r="D89" s="21">
        <v>87</v>
      </c>
      <c r="E89" s="21">
        <v>11603438</v>
      </c>
      <c r="F89" s="21">
        <v>60</v>
      </c>
      <c r="G89" s="21">
        <v>1570913</v>
      </c>
      <c r="H89" s="21">
        <v>15</v>
      </c>
      <c r="I89" s="21">
        <v>20676669</v>
      </c>
      <c r="J89" s="21">
        <v>217</v>
      </c>
      <c r="K89" s="21">
        <v>147217693</v>
      </c>
      <c r="L89" s="21">
        <f t="shared" si="4"/>
        <v>379</v>
      </c>
      <c r="M89" s="21">
        <f t="shared" si="5"/>
        <v>181068713</v>
      </c>
      <c r="N89" s="21">
        <v>27</v>
      </c>
      <c r="O89" s="21">
        <v>146403087</v>
      </c>
      <c r="P89" s="21">
        <v>12</v>
      </c>
      <c r="Q89" s="21">
        <v>36904412</v>
      </c>
      <c r="R89" s="21">
        <v>39</v>
      </c>
      <c r="S89" s="21">
        <v>183307499</v>
      </c>
      <c r="T89" s="21">
        <f t="shared" si="6"/>
        <v>418</v>
      </c>
      <c r="U89" s="21">
        <f t="shared" si="7"/>
        <v>364376212</v>
      </c>
      <c r="V89" s="11"/>
    </row>
    <row r="90" spans="1:22" s="5" customFormat="1" x14ac:dyDescent="0.2">
      <c r="A90" s="17">
        <v>83</v>
      </c>
      <c r="B90" s="30" t="s">
        <v>214</v>
      </c>
      <c r="C90" s="1" t="s">
        <v>215</v>
      </c>
      <c r="D90" s="22">
        <v>19</v>
      </c>
      <c r="E90" s="22">
        <v>1697699</v>
      </c>
      <c r="F90" s="22">
        <v>1097</v>
      </c>
      <c r="G90" s="22">
        <v>116199066</v>
      </c>
      <c r="H90" s="22">
        <v>262</v>
      </c>
      <c r="I90" s="22">
        <v>2968516</v>
      </c>
      <c r="J90" s="22">
        <v>1621</v>
      </c>
      <c r="K90" s="22">
        <v>28903118</v>
      </c>
      <c r="L90" s="20">
        <f t="shared" si="4"/>
        <v>2999</v>
      </c>
      <c r="M90" s="20">
        <f t="shared" si="5"/>
        <v>149768399</v>
      </c>
      <c r="N90" s="22">
        <v>2649</v>
      </c>
      <c r="O90" s="22">
        <v>149626990</v>
      </c>
      <c r="P90" s="22">
        <v>356</v>
      </c>
      <c r="Q90" s="22">
        <v>9187480</v>
      </c>
      <c r="R90" s="20">
        <v>3005</v>
      </c>
      <c r="S90" s="20">
        <v>158814470</v>
      </c>
      <c r="T90" s="20">
        <f t="shared" si="6"/>
        <v>6004</v>
      </c>
      <c r="U90" s="20">
        <f t="shared" si="7"/>
        <v>308582869</v>
      </c>
      <c r="V90" s="11"/>
    </row>
    <row r="91" spans="1:22" s="5" customFormat="1" x14ac:dyDescent="0.2">
      <c r="A91" s="14">
        <v>84</v>
      </c>
      <c r="B91" s="29" t="s">
        <v>235</v>
      </c>
      <c r="C91" s="16" t="s">
        <v>236</v>
      </c>
      <c r="D91" s="21">
        <v>120</v>
      </c>
      <c r="E91" s="21">
        <v>50285931</v>
      </c>
      <c r="F91" s="21">
        <v>110</v>
      </c>
      <c r="G91" s="21">
        <v>51069603</v>
      </c>
      <c r="H91" s="21">
        <v>74</v>
      </c>
      <c r="I91" s="21">
        <v>14684719</v>
      </c>
      <c r="J91" s="21">
        <v>211</v>
      </c>
      <c r="K91" s="21">
        <v>16615910</v>
      </c>
      <c r="L91" s="21">
        <f t="shared" si="4"/>
        <v>515</v>
      </c>
      <c r="M91" s="21">
        <f t="shared" si="5"/>
        <v>132656163</v>
      </c>
      <c r="N91" s="21">
        <v>61</v>
      </c>
      <c r="O91" s="21">
        <v>87027693</v>
      </c>
      <c r="P91" s="21">
        <v>66</v>
      </c>
      <c r="Q91" s="21">
        <v>68202330</v>
      </c>
      <c r="R91" s="21">
        <v>127</v>
      </c>
      <c r="S91" s="21">
        <v>155230023</v>
      </c>
      <c r="T91" s="21">
        <f t="shared" si="6"/>
        <v>642</v>
      </c>
      <c r="U91" s="21">
        <f t="shared" si="7"/>
        <v>287886186</v>
      </c>
      <c r="V91" s="11"/>
    </row>
    <row r="92" spans="1:22" s="5" customFormat="1" x14ac:dyDescent="0.2">
      <c r="A92" s="17">
        <v>85</v>
      </c>
      <c r="B92" s="30" t="s">
        <v>176</v>
      </c>
      <c r="C92" s="1" t="s">
        <v>177</v>
      </c>
      <c r="D92" s="22">
        <v>281</v>
      </c>
      <c r="E92" s="22">
        <v>36626859</v>
      </c>
      <c r="F92" s="22">
        <v>500</v>
      </c>
      <c r="G92" s="22">
        <v>36092361</v>
      </c>
      <c r="H92" s="22">
        <v>4307</v>
      </c>
      <c r="I92" s="22">
        <v>17443072</v>
      </c>
      <c r="J92" s="22">
        <v>20963</v>
      </c>
      <c r="K92" s="22">
        <v>65292550</v>
      </c>
      <c r="L92" s="20">
        <f t="shared" si="4"/>
        <v>26051</v>
      </c>
      <c r="M92" s="20">
        <f t="shared" si="5"/>
        <v>155454842</v>
      </c>
      <c r="N92" s="22">
        <v>5298</v>
      </c>
      <c r="O92" s="22">
        <v>89316468</v>
      </c>
      <c r="P92" s="22">
        <v>622</v>
      </c>
      <c r="Q92" s="22">
        <v>41986351</v>
      </c>
      <c r="R92" s="20">
        <v>5920</v>
      </c>
      <c r="S92" s="20">
        <v>131302819</v>
      </c>
      <c r="T92" s="20">
        <f t="shared" si="6"/>
        <v>31971</v>
      </c>
      <c r="U92" s="20">
        <f t="shared" si="7"/>
        <v>286757661</v>
      </c>
      <c r="V92" s="11"/>
    </row>
    <row r="93" spans="1:22" s="5" customFormat="1" x14ac:dyDescent="0.2">
      <c r="A93" s="14">
        <v>86</v>
      </c>
      <c r="B93" s="15" t="s">
        <v>186</v>
      </c>
      <c r="C93" s="16" t="s">
        <v>323</v>
      </c>
      <c r="D93" s="21">
        <v>30</v>
      </c>
      <c r="E93" s="21">
        <v>1757945</v>
      </c>
      <c r="F93" s="21">
        <v>444</v>
      </c>
      <c r="G93" s="21">
        <v>37352085</v>
      </c>
      <c r="H93" s="21">
        <v>2946</v>
      </c>
      <c r="I93" s="21">
        <v>23901618</v>
      </c>
      <c r="J93" s="21">
        <v>3527</v>
      </c>
      <c r="K93" s="21">
        <v>71578813</v>
      </c>
      <c r="L93" s="21">
        <f t="shared" si="4"/>
        <v>6947</v>
      </c>
      <c r="M93" s="21">
        <f t="shared" si="5"/>
        <v>134590461</v>
      </c>
      <c r="N93" s="21">
        <v>3367</v>
      </c>
      <c r="O93" s="21">
        <v>111217805</v>
      </c>
      <c r="P93" s="21">
        <v>932</v>
      </c>
      <c r="Q93" s="21">
        <v>27947405</v>
      </c>
      <c r="R93" s="21">
        <v>4299</v>
      </c>
      <c r="S93" s="21">
        <v>139165210</v>
      </c>
      <c r="T93" s="21">
        <f t="shared" si="6"/>
        <v>11246</v>
      </c>
      <c r="U93" s="21">
        <f t="shared" si="7"/>
        <v>273755671</v>
      </c>
      <c r="V93" s="11"/>
    </row>
    <row r="94" spans="1:22" s="5" customFormat="1" x14ac:dyDescent="0.2">
      <c r="A94" s="17">
        <v>87</v>
      </c>
      <c r="B94" s="30" t="s">
        <v>189</v>
      </c>
      <c r="C94" s="1" t="s">
        <v>190</v>
      </c>
      <c r="D94" s="22">
        <v>248</v>
      </c>
      <c r="E94" s="22">
        <v>35957858</v>
      </c>
      <c r="F94" s="22">
        <v>189</v>
      </c>
      <c r="G94" s="22">
        <v>23693333</v>
      </c>
      <c r="H94" s="22">
        <v>1367</v>
      </c>
      <c r="I94" s="22">
        <v>27989116</v>
      </c>
      <c r="J94" s="22">
        <v>1661</v>
      </c>
      <c r="K94" s="22">
        <v>104777559</v>
      </c>
      <c r="L94" s="20">
        <f t="shared" si="4"/>
        <v>3465</v>
      </c>
      <c r="M94" s="20">
        <f t="shared" si="5"/>
        <v>192417866</v>
      </c>
      <c r="N94" s="22">
        <v>44</v>
      </c>
      <c r="O94" s="22">
        <v>64747810</v>
      </c>
      <c r="P94" s="22">
        <v>2</v>
      </c>
      <c r="Q94" s="22">
        <v>2212480</v>
      </c>
      <c r="R94" s="20">
        <v>46</v>
      </c>
      <c r="S94" s="20">
        <v>66960290</v>
      </c>
      <c r="T94" s="20">
        <f t="shared" si="6"/>
        <v>3511</v>
      </c>
      <c r="U94" s="20">
        <f t="shared" si="7"/>
        <v>259378156</v>
      </c>
      <c r="V94" s="11"/>
    </row>
    <row r="95" spans="1:22" s="5" customFormat="1" x14ac:dyDescent="0.2">
      <c r="A95" s="14">
        <v>88</v>
      </c>
      <c r="B95" s="29" t="s">
        <v>182</v>
      </c>
      <c r="C95" s="16" t="s">
        <v>183</v>
      </c>
      <c r="D95" s="21">
        <v>31</v>
      </c>
      <c r="E95" s="21">
        <v>2905445</v>
      </c>
      <c r="F95" s="21">
        <v>412</v>
      </c>
      <c r="G95" s="21">
        <v>42986294</v>
      </c>
      <c r="H95" s="21">
        <v>994</v>
      </c>
      <c r="I95" s="21">
        <v>16393493</v>
      </c>
      <c r="J95" s="21">
        <v>7619</v>
      </c>
      <c r="K95" s="21">
        <v>67599399</v>
      </c>
      <c r="L95" s="21">
        <f t="shared" si="4"/>
        <v>9056</v>
      </c>
      <c r="M95" s="21">
        <f t="shared" si="5"/>
        <v>129884631</v>
      </c>
      <c r="N95" s="21">
        <v>4995</v>
      </c>
      <c r="O95" s="21">
        <v>101845631</v>
      </c>
      <c r="P95" s="21">
        <v>1093</v>
      </c>
      <c r="Q95" s="21">
        <v>10561893</v>
      </c>
      <c r="R95" s="21">
        <v>6088</v>
      </c>
      <c r="S95" s="21">
        <v>112407524</v>
      </c>
      <c r="T95" s="21">
        <f t="shared" si="6"/>
        <v>15144</v>
      </c>
      <c r="U95" s="21">
        <f t="shared" si="7"/>
        <v>242292155</v>
      </c>
      <c r="V95" s="11"/>
    </row>
    <row r="96" spans="1:22" s="5" customFormat="1" x14ac:dyDescent="0.2">
      <c r="A96" s="17">
        <v>89</v>
      </c>
      <c r="B96" s="30" t="s">
        <v>170</v>
      </c>
      <c r="C96" s="1" t="s">
        <v>171</v>
      </c>
      <c r="D96" s="22">
        <v>30</v>
      </c>
      <c r="E96" s="22">
        <v>36667899</v>
      </c>
      <c r="F96" s="22">
        <v>29</v>
      </c>
      <c r="G96" s="22">
        <v>12319140</v>
      </c>
      <c r="H96" s="22">
        <v>61</v>
      </c>
      <c r="I96" s="22">
        <v>16783216</v>
      </c>
      <c r="J96" s="22">
        <v>385</v>
      </c>
      <c r="K96" s="22">
        <v>14404190</v>
      </c>
      <c r="L96" s="20">
        <f t="shared" si="4"/>
        <v>505</v>
      </c>
      <c r="M96" s="20">
        <f t="shared" si="5"/>
        <v>80174445</v>
      </c>
      <c r="N96" s="22">
        <v>15</v>
      </c>
      <c r="O96" s="22">
        <v>34886115</v>
      </c>
      <c r="P96" s="22">
        <v>23</v>
      </c>
      <c r="Q96" s="22">
        <v>109173853</v>
      </c>
      <c r="R96" s="20">
        <v>38</v>
      </c>
      <c r="S96" s="20">
        <v>144059968</v>
      </c>
      <c r="T96" s="20">
        <f t="shared" si="6"/>
        <v>543</v>
      </c>
      <c r="U96" s="20">
        <f t="shared" si="7"/>
        <v>224234413</v>
      </c>
      <c r="V96" s="11"/>
    </row>
    <row r="97" spans="1:22" s="5" customFormat="1" x14ac:dyDescent="0.2">
      <c r="A97" s="14">
        <v>90</v>
      </c>
      <c r="B97" s="29" t="s">
        <v>166</v>
      </c>
      <c r="C97" s="16" t="s">
        <v>167</v>
      </c>
      <c r="D97" s="21">
        <v>24</v>
      </c>
      <c r="E97" s="21">
        <v>4840182</v>
      </c>
      <c r="F97" s="21">
        <v>289</v>
      </c>
      <c r="G97" s="21">
        <v>33533565</v>
      </c>
      <c r="H97" s="21">
        <v>572</v>
      </c>
      <c r="I97" s="21">
        <v>33317019</v>
      </c>
      <c r="J97" s="21">
        <v>1178</v>
      </c>
      <c r="K97" s="21">
        <v>48387126</v>
      </c>
      <c r="L97" s="21">
        <f t="shared" si="4"/>
        <v>2063</v>
      </c>
      <c r="M97" s="21">
        <f t="shared" si="5"/>
        <v>120077892</v>
      </c>
      <c r="N97" s="21">
        <v>500</v>
      </c>
      <c r="O97" s="21">
        <v>70040646</v>
      </c>
      <c r="P97" s="21">
        <v>143</v>
      </c>
      <c r="Q97" s="21">
        <v>26295600</v>
      </c>
      <c r="R97" s="21">
        <v>643</v>
      </c>
      <c r="S97" s="21">
        <v>96336246</v>
      </c>
      <c r="T97" s="21">
        <f t="shared" si="6"/>
        <v>2706</v>
      </c>
      <c r="U97" s="21">
        <f t="shared" si="7"/>
        <v>216414138</v>
      </c>
      <c r="V97" s="11"/>
    </row>
    <row r="98" spans="1:22" s="5" customFormat="1" x14ac:dyDescent="0.2">
      <c r="A98" s="17">
        <v>91</v>
      </c>
      <c r="B98" s="30" t="s">
        <v>250</v>
      </c>
      <c r="C98" s="1" t="s">
        <v>339</v>
      </c>
      <c r="D98" s="22">
        <v>0</v>
      </c>
      <c r="E98" s="22">
        <v>0</v>
      </c>
      <c r="F98" s="22">
        <v>10</v>
      </c>
      <c r="G98" s="22">
        <v>1407890</v>
      </c>
      <c r="H98" s="22">
        <v>11675</v>
      </c>
      <c r="I98" s="22">
        <v>7256853</v>
      </c>
      <c r="J98" s="22">
        <v>19427</v>
      </c>
      <c r="K98" s="22">
        <v>26738937</v>
      </c>
      <c r="L98" s="20">
        <f t="shared" si="4"/>
        <v>31112</v>
      </c>
      <c r="M98" s="20">
        <f t="shared" si="5"/>
        <v>35403680</v>
      </c>
      <c r="N98" s="22">
        <v>5974</v>
      </c>
      <c r="O98" s="22">
        <v>92162690</v>
      </c>
      <c r="P98" s="22">
        <v>501</v>
      </c>
      <c r="Q98" s="22">
        <v>71259294</v>
      </c>
      <c r="R98" s="20">
        <v>6475</v>
      </c>
      <c r="S98" s="20">
        <v>163421984</v>
      </c>
      <c r="T98" s="20">
        <f t="shared" si="6"/>
        <v>37587</v>
      </c>
      <c r="U98" s="20">
        <f t="shared" si="7"/>
        <v>198825664</v>
      </c>
      <c r="V98" s="11"/>
    </row>
    <row r="99" spans="1:22" s="5" customFormat="1" x14ac:dyDescent="0.2">
      <c r="A99" s="14">
        <v>92</v>
      </c>
      <c r="B99" s="29" t="s">
        <v>202</v>
      </c>
      <c r="C99" s="16" t="s">
        <v>203</v>
      </c>
      <c r="D99" s="21">
        <v>12</v>
      </c>
      <c r="E99" s="21">
        <v>723357</v>
      </c>
      <c r="F99" s="21">
        <v>844</v>
      </c>
      <c r="G99" s="21">
        <v>34901692</v>
      </c>
      <c r="H99" s="21">
        <v>1084</v>
      </c>
      <c r="I99" s="21">
        <v>8955872</v>
      </c>
      <c r="J99" s="21">
        <v>5831</v>
      </c>
      <c r="K99" s="21">
        <v>49843281</v>
      </c>
      <c r="L99" s="21">
        <f t="shared" si="4"/>
        <v>7771</v>
      </c>
      <c r="M99" s="21">
        <f t="shared" si="5"/>
        <v>94424202</v>
      </c>
      <c r="N99" s="21">
        <v>1693</v>
      </c>
      <c r="O99" s="21">
        <v>80769281</v>
      </c>
      <c r="P99" s="21">
        <v>95</v>
      </c>
      <c r="Q99" s="21">
        <v>5700206</v>
      </c>
      <c r="R99" s="21">
        <v>1788</v>
      </c>
      <c r="S99" s="21">
        <v>86469487</v>
      </c>
      <c r="T99" s="21">
        <f t="shared" si="6"/>
        <v>9559</v>
      </c>
      <c r="U99" s="21">
        <f t="shared" si="7"/>
        <v>180893689</v>
      </c>
      <c r="V99" s="11"/>
    </row>
    <row r="100" spans="1:22" s="5" customFormat="1" x14ac:dyDescent="0.2">
      <c r="A100" s="17">
        <v>93</v>
      </c>
      <c r="B100" s="30" t="s">
        <v>224</v>
      </c>
      <c r="C100" s="1" t="s">
        <v>327</v>
      </c>
      <c r="D100" s="22">
        <v>23</v>
      </c>
      <c r="E100" s="22">
        <v>504406</v>
      </c>
      <c r="F100" s="22">
        <v>326</v>
      </c>
      <c r="G100" s="22">
        <v>21572871</v>
      </c>
      <c r="H100" s="22">
        <v>528</v>
      </c>
      <c r="I100" s="22">
        <v>4928244</v>
      </c>
      <c r="J100" s="22">
        <v>2594</v>
      </c>
      <c r="K100" s="22">
        <v>47633825</v>
      </c>
      <c r="L100" s="20">
        <f t="shared" si="4"/>
        <v>3471</v>
      </c>
      <c r="M100" s="20">
        <f t="shared" si="5"/>
        <v>74639346</v>
      </c>
      <c r="N100" s="22">
        <v>2624</v>
      </c>
      <c r="O100" s="22">
        <v>70199915</v>
      </c>
      <c r="P100" s="22">
        <v>613</v>
      </c>
      <c r="Q100" s="22">
        <v>6430122</v>
      </c>
      <c r="R100" s="20">
        <v>3237</v>
      </c>
      <c r="S100" s="20">
        <v>76630037</v>
      </c>
      <c r="T100" s="20">
        <f t="shared" si="6"/>
        <v>6708</v>
      </c>
      <c r="U100" s="20">
        <f t="shared" si="7"/>
        <v>151269383</v>
      </c>
      <c r="V100" s="11"/>
    </row>
    <row r="101" spans="1:22" s="5" customFormat="1" x14ac:dyDescent="0.2">
      <c r="A101" s="14">
        <v>94</v>
      </c>
      <c r="B101" s="15" t="s">
        <v>231</v>
      </c>
      <c r="C101" s="16" t="s">
        <v>232</v>
      </c>
      <c r="D101" s="21">
        <v>2</v>
      </c>
      <c r="E101" s="21">
        <v>198295</v>
      </c>
      <c r="F101" s="21">
        <v>7</v>
      </c>
      <c r="G101" s="21">
        <v>220031</v>
      </c>
      <c r="H101" s="21">
        <v>7024</v>
      </c>
      <c r="I101" s="21">
        <v>4159786</v>
      </c>
      <c r="J101" s="21">
        <v>16384</v>
      </c>
      <c r="K101" s="21">
        <v>18594592</v>
      </c>
      <c r="L101" s="21">
        <f t="shared" si="4"/>
        <v>23417</v>
      </c>
      <c r="M101" s="21">
        <f t="shared" si="5"/>
        <v>23172704</v>
      </c>
      <c r="N101" s="21">
        <v>2731</v>
      </c>
      <c r="O101" s="21">
        <v>62415181</v>
      </c>
      <c r="P101" s="21">
        <v>467</v>
      </c>
      <c r="Q101" s="21">
        <v>47955166</v>
      </c>
      <c r="R101" s="21">
        <v>3198</v>
      </c>
      <c r="S101" s="21">
        <v>110370347</v>
      </c>
      <c r="T101" s="21">
        <f t="shared" si="6"/>
        <v>26615</v>
      </c>
      <c r="U101" s="21">
        <f t="shared" si="7"/>
        <v>133543051</v>
      </c>
      <c r="V101" s="11"/>
    </row>
    <row r="102" spans="1:22" s="5" customFormat="1" x14ac:dyDescent="0.2">
      <c r="A102" s="17">
        <v>95</v>
      </c>
      <c r="B102" s="30" t="s">
        <v>191</v>
      </c>
      <c r="C102" s="1" t="s">
        <v>192</v>
      </c>
      <c r="D102" s="22">
        <v>27</v>
      </c>
      <c r="E102" s="22">
        <v>670816</v>
      </c>
      <c r="F102" s="22">
        <v>912</v>
      </c>
      <c r="G102" s="22">
        <v>44703738</v>
      </c>
      <c r="H102" s="22">
        <v>404</v>
      </c>
      <c r="I102" s="22">
        <v>8603188</v>
      </c>
      <c r="J102" s="22">
        <v>2902</v>
      </c>
      <c r="K102" s="22">
        <v>13452351</v>
      </c>
      <c r="L102" s="20">
        <f t="shared" si="4"/>
        <v>4245</v>
      </c>
      <c r="M102" s="20">
        <f t="shared" si="5"/>
        <v>67430093</v>
      </c>
      <c r="N102" s="22">
        <v>2036</v>
      </c>
      <c r="O102" s="22">
        <v>57369049</v>
      </c>
      <c r="P102" s="22">
        <v>291</v>
      </c>
      <c r="Q102" s="22">
        <v>8497384</v>
      </c>
      <c r="R102" s="20">
        <v>2327</v>
      </c>
      <c r="S102" s="20">
        <v>65866433</v>
      </c>
      <c r="T102" s="20">
        <f t="shared" si="6"/>
        <v>6572</v>
      </c>
      <c r="U102" s="20">
        <f t="shared" si="7"/>
        <v>133296526</v>
      </c>
      <c r="V102" s="11"/>
    </row>
    <row r="103" spans="1:22" s="5" customFormat="1" x14ac:dyDescent="0.2">
      <c r="A103" s="14">
        <v>96</v>
      </c>
      <c r="B103" s="29" t="s">
        <v>196</v>
      </c>
      <c r="C103" s="16" t="s">
        <v>197</v>
      </c>
      <c r="D103" s="21">
        <v>2</v>
      </c>
      <c r="E103" s="21">
        <v>23398</v>
      </c>
      <c r="F103" s="21">
        <v>483</v>
      </c>
      <c r="G103" s="21">
        <v>13963428</v>
      </c>
      <c r="H103" s="21">
        <v>12019</v>
      </c>
      <c r="I103" s="21">
        <v>10293410</v>
      </c>
      <c r="J103" s="21">
        <v>20345</v>
      </c>
      <c r="K103" s="21">
        <v>34581450</v>
      </c>
      <c r="L103" s="21">
        <f t="shared" si="4"/>
        <v>32849</v>
      </c>
      <c r="M103" s="21">
        <f t="shared" si="5"/>
        <v>58861686</v>
      </c>
      <c r="N103" s="21">
        <v>5133</v>
      </c>
      <c r="O103" s="21">
        <v>54450850</v>
      </c>
      <c r="P103" s="21">
        <v>274</v>
      </c>
      <c r="Q103" s="21">
        <v>16137926</v>
      </c>
      <c r="R103" s="21">
        <v>5407</v>
      </c>
      <c r="S103" s="21">
        <v>70588776</v>
      </c>
      <c r="T103" s="21">
        <f t="shared" si="6"/>
        <v>38256</v>
      </c>
      <c r="U103" s="21">
        <f t="shared" si="7"/>
        <v>129450462</v>
      </c>
      <c r="V103" s="11"/>
    </row>
    <row r="104" spans="1:22" s="5" customFormat="1" x14ac:dyDescent="0.2">
      <c r="A104" s="17">
        <v>97</v>
      </c>
      <c r="B104" s="30" t="s">
        <v>198</v>
      </c>
      <c r="C104" s="1" t="s">
        <v>199</v>
      </c>
      <c r="D104" s="22">
        <v>1</v>
      </c>
      <c r="E104" s="22">
        <v>50000</v>
      </c>
      <c r="F104" s="22">
        <v>47</v>
      </c>
      <c r="G104" s="22">
        <v>4119052</v>
      </c>
      <c r="H104" s="22">
        <v>20070</v>
      </c>
      <c r="I104" s="22">
        <v>17183833</v>
      </c>
      <c r="J104" s="22">
        <v>35712</v>
      </c>
      <c r="K104" s="22">
        <v>48761063</v>
      </c>
      <c r="L104" s="20">
        <f t="shared" si="4"/>
        <v>55830</v>
      </c>
      <c r="M104" s="20">
        <f t="shared" si="5"/>
        <v>70113948</v>
      </c>
      <c r="N104" s="22">
        <v>4556</v>
      </c>
      <c r="O104" s="22">
        <v>46222087</v>
      </c>
      <c r="P104" s="22">
        <v>791</v>
      </c>
      <c r="Q104" s="22">
        <v>10686317</v>
      </c>
      <c r="R104" s="20">
        <v>5347</v>
      </c>
      <c r="S104" s="20">
        <v>56908404</v>
      </c>
      <c r="T104" s="20">
        <f t="shared" si="6"/>
        <v>61177</v>
      </c>
      <c r="U104" s="20">
        <f t="shared" si="7"/>
        <v>127022352</v>
      </c>
      <c r="V104" s="11"/>
    </row>
    <row r="105" spans="1:22" s="5" customFormat="1" x14ac:dyDescent="0.2">
      <c r="A105" s="14">
        <v>98</v>
      </c>
      <c r="B105" s="29" t="s">
        <v>251</v>
      </c>
      <c r="C105" s="16" t="s">
        <v>324</v>
      </c>
      <c r="D105" s="21">
        <v>18</v>
      </c>
      <c r="E105" s="21">
        <v>1562714</v>
      </c>
      <c r="F105" s="21">
        <v>719</v>
      </c>
      <c r="G105" s="21">
        <v>14130854</v>
      </c>
      <c r="H105" s="21">
        <v>6638</v>
      </c>
      <c r="I105" s="21">
        <v>8881032</v>
      </c>
      <c r="J105" s="21">
        <v>1472</v>
      </c>
      <c r="K105" s="21">
        <v>40634607</v>
      </c>
      <c r="L105" s="21">
        <f t="shared" si="4"/>
        <v>8847</v>
      </c>
      <c r="M105" s="21">
        <f t="shared" si="5"/>
        <v>65209207</v>
      </c>
      <c r="N105" s="21">
        <v>1131</v>
      </c>
      <c r="O105" s="21">
        <v>51874220</v>
      </c>
      <c r="P105" s="21">
        <v>349</v>
      </c>
      <c r="Q105" s="21">
        <v>7553032</v>
      </c>
      <c r="R105" s="21">
        <v>1480</v>
      </c>
      <c r="S105" s="21">
        <v>59427252</v>
      </c>
      <c r="T105" s="21">
        <f t="shared" si="6"/>
        <v>10327</v>
      </c>
      <c r="U105" s="21">
        <f t="shared" si="7"/>
        <v>124636459</v>
      </c>
      <c r="V105" s="11"/>
    </row>
    <row r="106" spans="1:22" s="5" customFormat="1" x14ac:dyDescent="0.2">
      <c r="A106" s="17">
        <v>99</v>
      </c>
      <c r="B106" s="30" t="s">
        <v>184</v>
      </c>
      <c r="C106" s="1" t="s">
        <v>185</v>
      </c>
      <c r="D106" s="22">
        <v>0</v>
      </c>
      <c r="E106" s="22">
        <v>0</v>
      </c>
      <c r="F106" s="22">
        <v>11</v>
      </c>
      <c r="G106" s="22">
        <v>29910627</v>
      </c>
      <c r="H106" s="22">
        <v>3</v>
      </c>
      <c r="I106" s="22">
        <v>1500001</v>
      </c>
      <c r="J106" s="22">
        <v>48</v>
      </c>
      <c r="K106" s="22">
        <v>26240319</v>
      </c>
      <c r="L106" s="20">
        <f t="shared" si="4"/>
        <v>62</v>
      </c>
      <c r="M106" s="20">
        <f t="shared" si="5"/>
        <v>57650947</v>
      </c>
      <c r="N106" s="22">
        <v>36</v>
      </c>
      <c r="O106" s="22">
        <v>60192293</v>
      </c>
      <c r="P106" s="22">
        <v>5</v>
      </c>
      <c r="Q106" s="22">
        <v>5518700</v>
      </c>
      <c r="R106" s="20">
        <v>41</v>
      </c>
      <c r="S106" s="20">
        <v>65710993</v>
      </c>
      <c r="T106" s="20">
        <f t="shared" si="6"/>
        <v>103</v>
      </c>
      <c r="U106" s="20">
        <f t="shared" si="7"/>
        <v>123361940</v>
      </c>
      <c r="V106" s="11"/>
    </row>
    <row r="107" spans="1:22" s="5" customFormat="1" x14ac:dyDescent="0.2">
      <c r="A107" s="14">
        <v>100</v>
      </c>
      <c r="B107" s="29" t="s">
        <v>200</v>
      </c>
      <c r="C107" s="16" t="s">
        <v>201</v>
      </c>
      <c r="D107" s="21">
        <v>0</v>
      </c>
      <c r="E107" s="21">
        <v>0</v>
      </c>
      <c r="F107" s="21">
        <v>0</v>
      </c>
      <c r="G107" s="21">
        <v>0</v>
      </c>
      <c r="H107" s="21">
        <v>96565</v>
      </c>
      <c r="I107" s="21">
        <v>22135989</v>
      </c>
      <c r="J107" s="21">
        <v>99045</v>
      </c>
      <c r="K107" s="21">
        <v>51578147</v>
      </c>
      <c r="L107" s="21">
        <f t="shared" si="4"/>
        <v>195610</v>
      </c>
      <c r="M107" s="21">
        <f t="shared" si="5"/>
        <v>73714136</v>
      </c>
      <c r="N107" s="21">
        <v>3071</v>
      </c>
      <c r="O107" s="21">
        <v>39252013</v>
      </c>
      <c r="P107" s="21">
        <v>57</v>
      </c>
      <c r="Q107" s="21">
        <v>9826210</v>
      </c>
      <c r="R107" s="21">
        <v>3128</v>
      </c>
      <c r="S107" s="21">
        <v>49078223</v>
      </c>
      <c r="T107" s="21">
        <f t="shared" si="6"/>
        <v>198738</v>
      </c>
      <c r="U107" s="21">
        <f t="shared" si="7"/>
        <v>122792359</v>
      </c>
      <c r="V107" s="11"/>
    </row>
    <row r="108" spans="1:22" s="5" customFormat="1" x14ac:dyDescent="0.2">
      <c r="A108" s="17">
        <v>101</v>
      </c>
      <c r="B108" s="30" t="s">
        <v>254</v>
      </c>
      <c r="C108" s="1" t="s">
        <v>255</v>
      </c>
      <c r="D108" s="22">
        <v>51</v>
      </c>
      <c r="E108" s="22">
        <v>10372963</v>
      </c>
      <c r="F108" s="22">
        <v>308</v>
      </c>
      <c r="G108" s="22">
        <v>14848281</v>
      </c>
      <c r="H108" s="22">
        <v>209</v>
      </c>
      <c r="I108" s="22">
        <v>6653509</v>
      </c>
      <c r="J108" s="22">
        <v>385</v>
      </c>
      <c r="K108" s="22">
        <v>16136635</v>
      </c>
      <c r="L108" s="20">
        <f t="shared" si="4"/>
        <v>953</v>
      </c>
      <c r="M108" s="20">
        <f t="shared" si="5"/>
        <v>48011388</v>
      </c>
      <c r="N108" s="22">
        <v>610</v>
      </c>
      <c r="O108" s="22">
        <v>30829655</v>
      </c>
      <c r="P108" s="22">
        <v>222</v>
      </c>
      <c r="Q108" s="22">
        <v>16871374</v>
      </c>
      <c r="R108" s="20">
        <v>832</v>
      </c>
      <c r="S108" s="20">
        <v>47701029</v>
      </c>
      <c r="T108" s="20">
        <f t="shared" si="6"/>
        <v>1785</v>
      </c>
      <c r="U108" s="20">
        <f t="shared" si="7"/>
        <v>95712417</v>
      </c>
      <c r="V108" s="11"/>
    </row>
    <row r="109" spans="1:22" s="5" customFormat="1" x14ac:dyDescent="0.2">
      <c r="A109" s="14">
        <v>102</v>
      </c>
      <c r="B109" s="15" t="s">
        <v>241</v>
      </c>
      <c r="C109" s="16" t="s">
        <v>322</v>
      </c>
      <c r="D109" s="21">
        <v>21</v>
      </c>
      <c r="E109" s="21">
        <v>3048569</v>
      </c>
      <c r="F109" s="21">
        <v>19</v>
      </c>
      <c r="G109" s="21">
        <v>2103715</v>
      </c>
      <c r="H109" s="21">
        <v>1024</v>
      </c>
      <c r="I109" s="21">
        <v>20267906</v>
      </c>
      <c r="J109" s="21">
        <v>1732</v>
      </c>
      <c r="K109" s="21">
        <v>32073549</v>
      </c>
      <c r="L109" s="21">
        <f t="shared" si="4"/>
        <v>2796</v>
      </c>
      <c r="M109" s="21">
        <f t="shared" si="5"/>
        <v>57493739</v>
      </c>
      <c r="N109" s="21">
        <v>741</v>
      </c>
      <c r="O109" s="21">
        <v>21697031</v>
      </c>
      <c r="P109" s="21">
        <v>365</v>
      </c>
      <c r="Q109" s="21">
        <v>10835009</v>
      </c>
      <c r="R109" s="21">
        <v>1106</v>
      </c>
      <c r="S109" s="21">
        <v>32532040</v>
      </c>
      <c r="T109" s="21">
        <f t="shared" si="6"/>
        <v>3902</v>
      </c>
      <c r="U109" s="21">
        <f t="shared" si="7"/>
        <v>90025779</v>
      </c>
      <c r="V109" s="11"/>
    </row>
    <row r="110" spans="1:22" s="5" customFormat="1" x14ac:dyDescent="0.2">
      <c r="A110" s="17">
        <v>103</v>
      </c>
      <c r="B110" s="30" t="s">
        <v>210</v>
      </c>
      <c r="C110" s="1" t="s">
        <v>211</v>
      </c>
      <c r="D110" s="22">
        <v>0</v>
      </c>
      <c r="E110" s="22">
        <v>0</v>
      </c>
      <c r="F110" s="22">
        <v>0</v>
      </c>
      <c r="G110" s="22">
        <v>0</v>
      </c>
      <c r="H110" s="22">
        <v>6712</v>
      </c>
      <c r="I110" s="22">
        <v>3221555</v>
      </c>
      <c r="J110" s="22">
        <v>5182</v>
      </c>
      <c r="K110" s="22">
        <v>5069162</v>
      </c>
      <c r="L110" s="20">
        <f t="shared" si="4"/>
        <v>11894</v>
      </c>
      <c r="M110" s="20">
        <f t="shared" si="5"/>
        <v>8290717</v>
      </c>
      <c r="N110" s="22">
        <v>353</v>
      </c>
      <c r="O110" s="22">
        <v>41373588</v>
      </c>
      <c r="P110" s="22">
        <v>219</v>
      </c>
      <c r="Q110" s="22">
        <v>39506638</v>
      </c>
      <c r="R110" s="20">
        <v>572</v>
      </c>
      <c r="S110" s="20">
        <v>80880226</v>
      </c>
      <c r="T110" s="20">
        <f t="shared" si="6"/>
        <v>12466</v>
      </c>
      <c r="U110" s="20">
        <f t="shared" si="7"/>
        <v>89170943</v>
      </c>
      <c r="V110" s="11"/>
    </row>
    <row r="111" spans="1:22" s="5" customFormat="1" x14ac:dyDescent="0.2">
      <c r="A111" s="14">
        <v>104</v>
      </c>
      <c r="B111" s="29" t="s">
        <v>218</v>
      </c>
      <c r="C111" s="16" t="s">
        <v>219</v>
      </c>
      <c r="D111" s="21">
        <v>305</v>
      </c>
      <c r="E111" s="21">
        <v>28301842</v>
      </c>
      <c r="F111" s="21">
        <v>20</v>
      </c>
      <c r="G111" s="21">
        <v>2090845</v>
      </c>
      <c r="H111" s="21">
        <v>133</v>
      </c>
      <c r="I111" s="21">
        <v>4192945</v>
      </c>
      <c r="J111" s="21">
        <v>773</v>
      </c>
      <c r="K111" s="21">
        <v>5472525</v>
      </c>
      <c r="L111" s="21">
        <f t="shared" si="4"/>
        <v>1231</v>
      </c>
      <c r="M111" s="21">
        <f t="shared" si="5"/>
        <v>40058157</v>
      </c>
      <c r="N111" s="21">
        <v>31</v>
      </c>
      <c r="O111" s="21">
        <v>11644436</v>
      </c>
      <c r="P111" s="21">
        <v>111</v>
      </c>
      <c r="Q111" s="21">
        <v>37112446</v>
      </c>
      <c r="R111" s="21">
        <v>142</v>
      </c>
      <c r="S111" s="21">
        <v>48756882</v>
      </c>
      <c r="T111" s="21">
        <f t="shared" si="6"/>
        <v>1373</v>
      </c>
      <c r="U111" s="21">
        <f t="shared" si="7"/>
        <v>88815039</v>
      </c>
      <c r="V111" s="11"/>
    </row>
    <row r="112" spans="1:22" s="5" customFormat="1" x14ac:dyDescent="0.2">
      <c r="A112" s="17">
        <v>105</v>
      </c>
      <c r="B112" s="30" t="s">
        <v>227</v>
      </c>
      <c r="C112" s="1" t="s">
        <v>228</v>
      </c>
      <c r="D112" s="22">
        <v>0</v>
      </c>
      <c r="E112" s="22">
        <v>0</v>
      </c>
      <c r="F112" s="22">
        <v>6</v>
      </c>
      <c r="G112" s="22">
        <v>305534</v>
      </c>
      <c r="H112" s="22">
        <v>37854</v>
      </c>
      <c r="I112" s="22">
        <v>18133366</v>
      </c>
      <c r="J112" s="22">
        <v>52526</v>
      </c>
      <c r="K112" s="22">
        <v>42889188</v>
      </c>
      <c r="L112" s="20">
        <f t="shared" si="4"/>
        <v>90386</v>
      </c>
      <c r="M112" s="20">
        <f t="shared" si="5"/>
        <v>61328088</v>
      </c>
      <c r="N112" s="22">
        <v>6177</v>
      </c>
      <c r="O112" s="22">
        <v>25784298</v>
      </c>
      <c r="P112" s="22">
        <v>27</v>
      </c>
      <c r="Q112" s="22">
        <v>486477</v>
      </c>
      <c r="R112" s="20">
        <v>6204</v>
      </c>
      <c r="S112" s="20">
        <v>26270775</v>
      </c>
      <c r="T112" s="20">
        <f t="shared" si="6"/>
        <v>96590</v>
      </c>
      <c r="U112" s="20">
        <f t="shared" si="7"/>
        <v>87598863</v>
      </c>
      <c r="V112" s="11"/>
    </row>
    <row r="113" spans="1:22" s="5" customFormat="1" x14ac:dyDescent="0.2">
      <c r="A113" s="14">
        <v>106</v>
      </c>
      <c r="B113" s="29" t="s">
        <v>225</v>
      </c>
      <c r="C113" s="16" t="s">
        <v>226</v>
      </c>
      <c r="D113" s="21">
        <v>30</v>
      </c>
      <c r="E113" s="21">
        <v>636622</v>
      </c>
      <c r="F113" s="21">
        <v>323</v>
      </c>
      <c r="G113" s="21">
        <v>7240456</v>
      </c>
      <c r="H113" s="21">
        <v>979</v>
      </c>
      <c r="I113" s="21">
        <v>13450312</v>
      </c>
      <c r="J113" s="21">
        <v>5220</v>
      </c>
      <c r="K113" s="21">
        <v>26681078</v>
      </c>
      <c r="L113" s="21">
        <f t="shared" si="4"/>
        <v>6552</v>
      </c>
      <c r="M113" s="21">
        <f t="shared" si="5"/>
        <v>48008468</v>
      </c>
      <c r="N113" s="21">
        <v>1575</v>
      </c>
      <c r="O113" s="21">
        <v>28848470</v>
      </c>
      <c r="P113" s="21">
        <v>507</v>
      </c>
      <c r="Q113" s="21">
        <v>9010605</v>
      </c>
      <c r="R113" s="21">
        <v>2082</v>
      </c>
      <c r="S113" s="21">
        <v>37859075</v>
      </c>
      <c r="T113" s="21">
        <f t="shared" si="6"/>
        <v>8634</v>
      </c>
      <c r="U113" s="21">
        <f t="shared" si="7"/>
        <v>85867543</v>
      </c>
      <c r="V113" s="11"/>
    </row>
    <row r="114" spans="1:22" s="5" customFormat="1" x14ac:dyDescent="0.2">
      <c r="A114" s="17">
        <v>107</v>
      </c>
      <c r="B114" s="30" t="s">
        <v>308</v>
      </c>
      <c r="C114" s="1" t="s">
        <v>309</v>
      </c>
      <c r="D114" s="22">
        <v>5</v>
      </c>
      <c r="E114" s="22">
        <v>32771</v>
      </c>
      <c r="F114" s="22">
        <v>149</v>
      </c>
      <c r="G114" s="22">
        <v>23343315</v>
      </c>
      <c r="H114" s="22">
        <v>19</v>
      </c>
      <c r="I114" s="22">
        <v>16412073</v>
      </c>
      <c r="J114" s="22">
        <v>128</v>
      </c>
      <c r="K114" s="22">
        <v>6706919</v>
      </c>
      <c r="L114" s="20">
        <f t="shared" si="4"/>
        <v>301</v>
      </c>
      <c r="M114" s="20">
        <f t="shared" si="5"/>
        <v>46495078</v>
      </c>
      <c r="N114" s="22">
        <v>53</v>
      </c>
      <c r="O114" s="22">
        <v>24796664</v>
      </c>
      <c r="P114" s="22">
        <v>14</v>
      </c>
      <c r="Q114" s="22">
        <v>11201347</v>
      </c>
      <c r="R114" s="20">
        <v>67</v>
      </c>
      <c r="S114" s="20">
        <v>35998011</v>
      </c>
      <c r="T114" s="20">
        <f t="shared" si="6"/>
        <v>368</v>
      </c>
      <c r="U114" s="20">
        <f t="shared" si="7"/>
        <v>82493089</v>
      </c>
      <c r="V114" s="11"/>
    </row>
    <row r="115" spans="1:22" s="5" customFormat="1" x14ac:dyDescent="0.2">
      <c r="A115" s="14">
        <v>108</v>
      </c>
      <c r="B115" s="29" t="s">
        <v>222</v>
      </c>
      <c r="C115" s="16" t="s">
        <v>223</v>
      </c>
      <c r="D115" s="21">
        <v>2</v>
      </c>
      <c r="E115" s="21">
        <v>94967</v>
      </c>
      <c r="F115" s="21">
        <v>140</v>
      </c>
      <c r="G115" s="21">
        <v>2093640</v>
      </c>
      <c r="H115" s="21">
        <v>9615</v>
      </c>
      <c r="I115" s="21">
        <v>7655372</v>
      </c>
      <c r="J115" s="21">
        <v>29197</v>
      </c>
      <c r="K115" s="21">
        <v>33314771</v>
      </c>
      <c r="L115" s="21">
        <f t="shared" si="4"/>
        <v>38954</v>
      </c>
      <c r="M115" s="21">
        <f t="shared" si="5"/>
        <v>43158750</v>
      </c>
      <c r="N115" s="21">
        <v>4876</v>
      </c>
      <c r="O115" s="21">
        <v>31202629</v>
      </c>
      <c r="P115" s="21">
        <v>410</v>
      </c>
      <c r="Q115" s="21">
        <v>3573735</v>
      </c>
      <c r="R115" s="21">
        <v>5286</v>
      </c>
      <c r="S115" s="21">
        <v>34776364</v>
      </c>
      <c r="T115" s="21">
        <f t="shared" si="6"/>
        <v>44240</v>
      </c>
      <c r="U115" s="21">
        <f t="shared" si="7"/>
        <v>77935114</v>
      </c>
      <c r="V115" s="11"/>
    </row>
    <row r="116" spans="1:22" s="5" customFormat="1" x14ac:dyDescent="0.2">
      <c r="A116" s="17">
        <v>109</v>
      </c>
      <c r="B116" s="30" t="s">
        <v>242</v>
      </c>
      <c r="C116" s="1" t="s">
        <v>243</v>
      </c>
      <c r="D116" s="22">
        <v>146</v>
      </c>
      <c r="E116" s="22">
        <v>4347868</v>
      </c>
      <c r="F116" s="22">
        <v>412</v>
      </c>
      <c r="G116" s="22">
        <v>11465427</v>
      </c>
      <c r="H116" s="22">
        <v>20918</v>
      </c>
      <c r="I116" s="22">
        <v>9454702</v>
      </c>
      <c r="J116" s="22">
        <v>23940</v>
      </c>
      <c r="K116" s="22">
        <v>18944525</v>
      </c>
      <c r="L116" s="20">
        <f t="shared" si="4"/>
        <v>45416</v>
      </c>
      <c r="M116" s="20">
        <f t="shared" si="5"/>
        <v>44212522</v>
      </c>
      <c r="N116" s="22">
        <v>1478</v>
      </c>
      <c r="O116" s="22">
        <v>22507708</v>
      </c>
      <c r="P116" s="22">
        <v>204</v>
      </c>
      <c r="Q116" s="22">
        <v>5823218</v>
      </c>
      <c r="R116" s="20">
        <v>1682</v>
      </c>
      <c r="S116" s="20">
        <v>28330926</v>
      </c>
      <c r="T116" s="20">
        <f t="shared" si="6"/>
        <v>47098</v>
      </c>
      <c r="U116" s="20">
        <f t="shared" si="7"/>
        <v>72543448</v>
      </c>
      <c r="V116" s="11"/>
    </row>
    <row r="117" spans="1:22" s="5" customFormat="1" x14ac:dyDescent="0.2">
      <c r="A117" s="14">
        <v>110</v>
      </c>
      <c r="B117" s="15" t="s">
        <v>208</v>
      </c>
      <c r="C117" s="16" t="s">
        <v>209</v>
      </c>
      <c r="D117" s="21">
        <v>15</v>
      </c>
      <c r="E117" s="21">
        <v>1361039</v>
      </c>
      <c r="F117" s="21">
        <v>61</v>
      </c>
      <c r="G117" s="21">
        <v>4057065</v>
      </c>
      <c r="H117" s="21">
        <v>578</v>
      </c>
      <c r="I117" s="21">
        <v>14192577</v>
      </c>
      <c r="J117" s="21">
        <v>3976</v>
      </c>
      <c r="K117" s="21">
        <v>15673459</v>
      </c>
      <c r="L117" s="21">
        <f t="shared" si="4"/>
        <v>4630</v>
      </c>
      <c r="M117" s="21">
        <f t="shared" si="5"/>
        <v>35284140</v>
      </c>
      <c r="N117" s="21">
        <v>823</v>
      </c>
      <c r="O117" s="21">
        <v>16610991</v>
      </c>
      <c r="P117" s="21">
        <v>817</v>
      </c>
      <c r="Q117" s="21">
        <v>12428130</v>
      </c>
      <c r="R117" s="21">
        <v>1640</v>
      </c>
      <c r="S117" s="21">
        <v>29039121</v>
      </c>
      <c r="T117" s="21">
        <f t="shared" si="6"/>
        <v>6270</v>
      </c>
      <c r="U117" s="21">
        <f t="shared" si="7"/>
        <v>64323261</v>
      </c>
      <c r="V117" s="11"/>
    </row>
    <row r="118" spans="1:22" s="5" customFormat="1" x14ac:dyDescent="0.2">
      <c r="A118" s="17">
        <v>111</v>
      </c>
      <c r="B118" s="30" t="s">
        <v>212</v>
      </c>
      <c r="C118" s="1" t="s">
        <v>213</v>
      </c>
      <c r="D118" s="22">
        <v>4</v>
      </c>
      <c r="E118" s="22">
        <v>279583</v>
      </c>
      <c r="F118" s="22">
        <v>254</v>
      </c>
      <c r="G118" s="22">
        <v>10588835</v>
      </c>
      <c r="H118" s="22">
        <v>76</v>
      </c>
      <c r="I118" s="22">
        <v>8974521</v>
      </c>
      <c r="J118" s="22">
        <v>481</v>
      </c>
      <c r="K118" s="22">
        <v>13052037</v>
      </c>
      <c r="L118" s="20">
        <f t="shared" si="4"/>
        <v>815</v>
      </c>
      <c r="M118" s="20">
        <f t="shared" si="5"/>
        <v>32894976</v>
      </c>
      <c r="N118" s="22">
        <v>114</v>
      </c>
      <c r="O118" s="22">
        <v>22195302</v>
      </c>
      <c r="P118" s="22">
        <v>24</v>
      </c>
      <c r="Q118" s="22">
        <v>7121434</v>
      </c>
      <c r="R118" s="20">
        <v>138</v>
      </c>
      <c r="S118" s="20">
        <v>29316736</v>
      </c>
      <c r="T118" s="20">
        <f t="shared" si="6"/>
        <v>953</v>
      </c>
      <c r="U118" s="20">
        <f t="shared" si="7"/>
        <v>62211712</v>
      </c>
      <c r="V118" s="11"/>
    </row>
    <row r="119" spans="1:22" s="5" customFormat="1" x14ac:dyDescent="0.2">
      <c r="A119" s="14">
        <v>112</v>
      </c>
      <c r="B119" s="29" t="s">
        <v>237</v>
      </c>
      <c r="C119" s="16" t="s">
        <v>238</v>
      </c>
      <c r="D119" s="21">
        <v>524</v>
      </c>
      <c r="E119" s="21">
        <v>1958144</v>
      </c>
      <c r="F119" s="21">
        <v>212</v>
      </c>
      <c r="G119" s="21">
        <v>4015034</v>
      </c>
      <c r="H119" s="21">
        <v>1734</v>
      </c>
      <c r="I119" s="21">
        <v>21042511</v>
      </c>
      <c r="J119" s="21">
        <v>2498</v>
      </c>
      <c r="K119" s="21">
        <v>13665538</v>
      </c>
      <c r="L119" s="21">
        <f t="shared" si="4"/>
        <v>4968</v>
      </c>
      <c r="M119" s="21">
        <f t="shared" si="5"/>
        <v>40681227</v>
      </c>
      <c r="N119" s="21">
        <v>430</v>
      </c>
      <c r="O119" s="21">
        <v>7974750</v>
      </c>
      <c r="P119" s="21">
        <v>199</v>
      </c>
      <c r="Q119" s="21">
        <v>13285489</v>
      </c>
      <c r="R119" s="21">
        <v>629</v>
      </c>
      <c r="S119" s="21">
        <v>21260239</v>
      </c>
      <c r="T119" s="21">
        <f t="shared" si="6"/>
        <v>5597</v>
      </c>
      <c r="U119" s="21">
        <f t="shared" si="7"/>
        <v>61941466</v>
      </c>
      <c r="V119" s="11"/>
    </row>
    <row r="120" spans="1:22" s="5" customFormat="1" x14ac:dyDescent="0.2">
      <c r="A120" s="17">
        <v>113</v>
      </c>
      <c r="B120" s="30" t="s">
        <v>172</v>
      </c>
      <c r="C120" s="1" t="s">
        <v>173</v>
      </c>
      <c r="D120" s="22">
        <v>0</v>
      </c>
      <c r="E120" s="22">
        <v>0</v>
      </c>
      <c r="F120" s="22">
        <v>2</v>
      </c>
      <c r="G120" s="22">
        <v>473062</v>
      </c>
      <c r="H120" s="22">
        <v>225</v>
      </c>
      <c r="I120" s="22">
        <v>1164373</v>
      </c>
      <c r="J120" s="22">
        <v>1815</v>
      </c>
      <c r="K120" s="22">
        <v>29835407</v>
      </c>
      <c r="L120" s="20">
        <f t="shared" si="4"/>
        <v>2042</v>
      </c>
      <c r="M120" s="20">
        <f t="shared" si="5"/>
        <v>31472842</v>
      </c>
      <c r="N120" s="22">
        <v>37</v>
      </c>
      <c r="O120" s="22">
        <v>29115261</v>
      </c>
      <c r="P120" s="22">
        <v>4</v>
      </c>
      <c r="Q120" s="22">
        <v>54730</v>
      </c>
      <c r="R120" s="20">
        <v>41</v>
      </c>
      <c r="S120" s="20">
        <v>29169991</v>
      </c>
      <c r="T120" s="20">
        <f t="shared" si="6"/>
        <v>2083</v>
      </c>
      <c r="U120" s="20">
        <f t="shared" si="7"/>
        <v>60642833</v>
      </c>
      <c r="V120" s="11"/>
    </row>
    <row r="121" spans="1:22" s="5" customFormat="1" x14ac:dyDescent="0.2">
      <c r="A121" s="14">
        <v>114</v>
      </c>
      <c r="B121" s="29" t="s">
        <v>220</v>
      </c>
      <c r="C121" s="16" t="s">
        <v>221</v>
      </c>
      <c r="D121" s="21">
        <v>3</v>
      </c>
      <c r="E121" s="21">
        <v>171699</v>
      </c>
      <c r="F121" s="21">
        <v>31</v>
      </c>
      <c r="G121" s="21">
        <v>2439130</v>
      </c>
      <c r="H121" s="21">
        <v>1646</v>
      </c>
      <c r="I121" s="21">
        <v>5586886</v>
      </c>
      <c r="J121" s="21">
        <v>5902</v>
      </c>
      <c r="K121" s="21">
        <v>17294570</v>
      </c>
      <c r="L121" s="21">
        <f t="shared" si="4"/>
        <v>7582</v>
      </c>
      <c r="M121" s="21">
        <f t="shared" si="5"/>
        <v>25492285</v>
      </c>
      <c r="N121" s="21">
        <v>1908</v>
      </c>
      <c r="O121" s="21">
        <v>19309808</v>
      </c>
      <c r="P121" s="21">
        <v>170</v>
      </c>
      <c r="Q121" s="21">
        <v>5344871</v>
      </c>
      <c r="R121" s="21">
        <v>2078</v>
      </c>
      <c r="S121" s="21">
        <v>24654679</v>
      </c>
      <c r="T121" s="21">
        <f t="shared" si="6"/>
        <v>9660</v>
      </c>
      <c r="U121" s="21">
        <f t="shared" si="7"/>
        <v>50146964</v>
      </c>
      <c r="V121" s="11"/>
    </row>
    <row r="122" spans="1:22" s="5" customFormat="1" x14ac:dyDescent="0.2">
      <c r="A122" s="17">
        <v>115</v>
      </c>
      <c r="B122" s="30" t="s">
        <v>233</v>
      </c>
      <c r="C122" s="1" t="s">
        <v>234</v>
      </c>
      <c r="D122" s="22">
        <v>0</v>
      </c>
      <c r="E122" s="22">
        <v>0</v>
      </c>
      <c r="F122" s="22">
        <v>27</v>
      </c>
      <c r="G122" s="22">
        <v>2510611</v>
      </c>
      <c r="H122" s="22">
        <v>1469</v>
      </c>
      <c r="I122" s="22">
        <v>5897480</v>
      </c>
      <c r="J122" s="22">
        <v>5102</v>
      </c>
      <c r="K122" s="22">
        <v>16668560</v>
      </c>
      <c r="L122" s="20">
        <f t="shared" si="4"/>
        <v>6598</v>
      </c>
      <c r="M122" s="20">
        <f t="shared" si="5"/>
        <v>25076651</v>
      </c>
      <c r="N122" s="22">
        <v>947</v>
      </c>
      <c r="O122" s="22">
        <v>14892610</v>
      </c>
      <c r="P122" s="22">
        <v>11</v>
      </c>
      <c r="Q122" s="22">
        <v>1548551</v>
      </c>
      <c r="R122" s="20">
        <v>958</v>
      </c>
      <c r="S122" s="20">
        <v>16441161</v>
      </c>
      <c r="T122" s="20">
        <f t="shared" si="6"/>
        <v>7556</v>
      </c>
      <c r="U122" s="20">
        <f t="shared" si="7"/>
        <v>41517812</v>
      </c>
      <c r="V122" s="11"/>
    </row>
    <row r="123" spans="1:22" s="5" customFormat="1" x14ac:dyDescent="0.2">
      <c r="A123" s="14">
        <v>116</v>
      </c>
      <c r="B123" s="29" t="s">
        <v>216</v>
      </c>
      <c r="C123" s="16" t="s">
        <v>217</v>
      </c>
      <c r="D123" s="21">
        <v>3</v>
      </c>
      <c r="E123" s="21">
        <v>41438</v>
      </c>
      <c r="F123" s="21">
        <v>275</v>
      </c>
      <c r="G123" s="21">
        <v>5580877</v>
      </c>
      <c r="H123" s="21">
        <v>1589</v>
      </c>
      <c r="I123" s="21">
        <v>1566830</v>
      </c>
      <c r="J123" s="21">
        <v>5008</v>
      </c>
      <c r="K123" s="21">
        <v>10699481</v>
      </c>
      <c r="L123" s="21">
        <f t="shared" si="4"/>
        <v>6875</v>
      </c>
      <c r="M123" s="21">
        <f t="shared" si="5"/>
        <v>17888626</v>
      </c>
      <c r="N123" s="21">
        <v>1420</v>
      </c>
      <c r="O123" s="21">
        <v>17934361</v>
      </c>
      <c r="P123" s="21">
        <v>110</v>
      </c>
      <c r="Q123" s="21">
        <v>3256741</v>
      </c>
      <c r="R123" s="21">
        <v>1530</v>
      </c>
      <c r="S123" s="21">
        <v>21191102</v>
      </c>
      <c r="T123" s="21">
        <f t="shared" si="6"/>
        <v>8405</v>
      </c>
      <c r="U123" s="21">
        <f t="shared" si="7"/>
        <v>39079728</v>
      </c>
      <c r="V123" s="11"/>
    </row>
    <row r="124" spans="1:22" s="5" customFormat="1" x14ac:dyDescent="0.2">
      <c r="A124" s="17">
        <v>117</v>
      </c>
      <c r="B124" s="30" t="s">
        <v>246</v>
      </c>
      <c r="C124" s="1" t="s">
        <v>247</v>
      </c>
      <c r="D124" s="22">
        <v>14</v>
      </c>
      <c r="E124" s="22">
        <v>148762</v>
      </c>
      <c r="F124" s="22">
        <v>101</v>
      </c>
      <c r="G124" s="22">
        <v>2548356</v>
      </c>
      <c r="H124" s="22">
        <v>17880</v>
      </c>
      <c r="I124" s="22">
        <v>9825416</v>
      </c>
      <c r="J124" s="22">
        <v>22227</v>
      </c>
      <c r="K124" s="22">
        <v>14663250</v>
      </c>
      <c r="L124" s="20">
        <f t="shared" si="4"/>
        <v>40222</v>
      </c>
      <c r="M124" s="20">
        <f t="shared" si="5"/>
        <v>27185784</v>
      </c>
      <c r="N124" s="22">
        <v>872</v>
      </c>
      <c r="O124" s="22">
        <v>8810348</v>
      </c>
      <c r="P124" s="22">
        <v>73</v>
      </c>
      <c r="Q124" s="22">
        <v>1498884</v>
      </c>
      <c r="R124" s="20">
        <v>945</v>
      </c>
      <c r="S124" s="20">
        <v>10309232</v>
      </c>
      <c r="T124" s="20">
        <f t="shared" si="6"/>
        <v>41167</v>
      </c>
      <c r="U124" s="20">
        <f t="shared" si="7"/>
        <v>37495016</v>
      </c>
      <c r="V124" s="11"/>
    </row>
    <row r="125" spans="1:22" s="5" customFormat="1" x14ac:dyDescent="0.2">
      <c r="A125" s="14">
        <v>118</v>
      </c>
      <c r="B125" s="15" t="s">
        <v>320</v>
      </c>
      <c r="C125" s="16" t="s">
        <v>321</v>
      </c>
      <c r="D125" s="21">
        <v>0</v>
      </c>
      <c r="E125" s="21">
        <v>0</v>
      </c>
      <c r="F125" s="21">
        <v>0</v>
      </c>
      <c r="G125" s="21">
        <v>0</v>
      </c>
      <c r="H125" s="21">
        <v>20</v>
      </c>
      <c r="I125" s="21">
        <v>454449</v>
      </c>
      <c r="J125" s="21">
        <v>63</v>
      </c>
      <c r="K125" s="21">
        <v>35888634</v>
      </c>
      <c r="L125" s="21">
        <f t="shared" si="4"/>
        <v>83</v>
      </c>
      <c r="M125" s="21">
        <f t="shared" si="5"/>
        <v>36343083</v>
      </c>
      <c r="N125" s="21">
        <v>0</v>
      </c>
      <c r="O125" s="21">
        <v>0</v>
      </c>
      <c r="P125" s="21">
        <v>0</v>
      </c>
      <c r="Q125" s="21">
        <v>0</v>
      </c>
      <c r="R125" s="21">
        <v>0</v>
      </c>
      <c r="S125" s="21">
        <v>0</v>
      </c>
      <c r="T125" s="21">
        <f t="shared" si="6"/>
        <v>83</v>
      </c>
      <c r="U125" s="21">
        <f t="shared" si="7"/>
        <v>36343083</v>
      </c>
      <c r="V125" s="11"/>
    </row>
    <row r="126" spans="1:22" s="5" customFormat="1" x14ac:dyDescent="0.2">
      <c r="A126" s="17">
        <v>119</v>
      </c>
      <c r="B126" s="30" t="s">
        <v>248</v>
      </c>
      <c r="C126" s="1" t="s">
        <v>249</v>
      </c>
      <c r="D126" s="22">
        <v>78</v>
      </c>
      <c r="E126" s="22">
        <v>219828</v>
      </c>
      <c r="F126" s="22">
        <v>167</v>
      </c>
      <c r="G126" s="22">
        <v>2652198</v>
      </c>
      <c r="H126" s="22">
        <v>6220</v>
      </c>
      <c r="I126" s="22">
        <v>3564548</v>
      </c>
      <c r="J126" s="22">
        <v>10577</v>
      </c>
      <c r="K126" s="22">
        <v>14749762</v>
      </c>
      <c r="L126" s="20">
        <f t="shared" si="4"/>
        <v>17042</v>
      </c>
      <c r="M126" s="20">
        <f t="shared" si="5"/>
        <v>21186336</v>
      </c>
      <c r="N126" s="22">
        <v>1263</v>
      </c>
      <c r="O126" s="22">
        <v>14308300</v>
      </c>
      <c r="P126" s="22">
        <v>62</v>
      </c>
      <c r="Q126" s="22">
        <v>661677</v>
      </c>
      <c r="R126" s="20">
        <v>1325</v>
      </c>
      <c r="S126" s="20">
        <v>14969977</v>
      </c>
      <c r="T126" s="20">
        <f t="shared" si="6"/>
        <v>18367</v>
      </c>
      <c r="U126" s="20">
        <f t="shared" si="7"/>
        <v>36156313</v>
      </c>
      <c r="V126" s="11"/>
    </row>
    <row r="127" spans="1:22" s="5" customFormat="1" x14ac:dyDescent="0.2">
      <c r="A127" s="14">
        <v>120</v>
      </c>
      <c r="B127" s="29" t="s">
        <v>316</v>
      </c>
      <c r="C127" s="16" t="s">
        <v>317</v>
      </c>
      <c r="D127" s="21">
        <v>0</v>
      </c>
      <c r="E127" s="21">
        <v>0</v>
      </c>
      <c r="F127" s="21">
        <v>0</v>
      </c>
      <c r="G127" s="21">
        <v>0</v>
      </c>
      <c r="H127" s="21">
        <v>0</v>
      </c>
      <c r="I127" s="21">
        <v>0</v>
      </c>
      <c r="J127" s="21">
        <v>6</v>
      </c>
      <c r="K127" s="21">
        <v>6012</v>
      </c>
      <c r="L127" s="21">
        <f t="shared" si="4"/>
        <v>6</v>
      </c>
      <c r="M127" s="21">
        <f t="shared" si="5"/>
        <v>6012</v>
      </c>
      <c r="N127" s="21">
        <v>16</v>
      </c>
      <c r="O127" s="21">
        <v>17251907</v>
      </c>
      <c r="P127" s="21">
        <v>26</v>
      </c>
      <c r="Q127" s="21">
        <v>17232175</v>
      </c>
      <c r="R127" s="21">
        <v>42</v>
      </c>
      <c r="S127" s="21">
        <v>34484082</v>
      </c>
      <c r="T127" s="21">
        <f t="shared" si="6"/>
        <v>48</v>
      </c>
      <c r="U127" s="21">
        <f t="shared" si="7"/>
        <v>34490094</v>
      </c>
      <c r="V127" s="11"/>
    </row>
    <row r="128" spans="1:22" s="5" customFormat="1" x14ac:dyDescent="0.2">
      <c r="A128" s="17">
        <v>121</v>
      </c>
      <c r="B128" s="30" t="s">
        <v>244</v>
      </c>
      <c r="C128" s="1" t="s">
        <v>245</v>
      </c>
      <c r="D128" s="22">
        <v>25</v>
      </c>
      <c r="E128" s="22">
        <v>1491846</v>
      </c>
      <c r="F128" s="22">
        <v>303</v>
      </c>
      <c r="G128" s="22">
        <v>6666913</v>
      </c>
      <c r="H128" s="22">
        <v>1027</v>
      </c>
      <c r="I128" s="22">
        <v>3315976</v>
      </c>
      <c r="J128" s="22">
        <v>3716</v>
      </c>
      <c r="K128" s="22">
        <v>4418285</v>
      </c>
      <c r="L128" s="20">
        <f t="shared" si="4"/>
        <v>5071</v>
      </c>
      <c r="M128" s="20">
        <f t="shared" si="5"/>
        <v>15893020</v>
      </c>
      <c r="N128" s="22">
        <v>1130</v>
      </c>
      <c r="O128" s="22">
        <v>10683449</v>
      </c>
      <c r="P128" s="22">
        <v>177</v>
      </c>
      <c r="Q128" s="22">
        <v>4389714</v>
      </c>
      <c r="R128" s="20">
        <v>1307</v>
      </c>
      <c r="S128" s="20">
        <v>15073163</v>
      </c>
      <c r="T128" s="20">
        <f t="shared" si="6"/>
        <v>6378</v>
      </c>
      <c r="U128" s="20">
        <f t="shared" si="7"/>
        <v>30966183</v>
      </c>
      <c r="V128" s="11"/>
    </row>
    <row r="129" spans="1:22" s="5" customFormat="1" x14ac:dyDescent="0.2">
      <c r="A129" s="14">
        <v>122</v>
      </c>
      <c r="B129" s="29" t="s">
        <v>229</v>
      </c>
      <c r="C129" s="16" t="s">
        <v>230</v>
      </c>
      <c r="D129" s="21">
        <v>12</v>
      </c>
      <c r="E129" s="21">
        <v>455093</v>
      </c>
      <c r="F129" s="21">
        <v>157</v>
      </c>
      <c r="G129" s="21">
        <v>8164886</v>
      </c>
      <c r="H129" s="21">
        <v>84</v>
      </c>
      <c r="I129" s="21">
        <v>1201757</v>
      </c>
      <c r="J129" s="21">
        <v>232</v>
      </c>
      <c r="K129" s="21">
        <v>5239851</v>
      </c>
      <c r="L129" s="21">
        <f t="shared" si="4"/>
        <v>485</v>
      </c>
      <c r="M129" s="21">
        <f t="shared" si="5"/>
        <v>15061587</v>
      </c>
      <c r="N129" s="21">
        <v>247</v>
      </c>
      <c r="O129" s="21">
        <v>12777434</v>
      </c>
      <c r="P129" s="21">
        <v>47</v>
      </c>
      <c r="Q129" s="21">
        <v>1029500</v>
      </c>
      <c r="R129" s="21">
        <v>294</v>
      </c>
      <c r="S129" s="21">
        <v>13806934</v>
      </c>
      <c r="T129" s="21">
        <f t="shared" si="6"/>
        <v>779</v>
      </c>
      <c r="U129" s="21">
        <f t="shared" si="7"/>
        <v>28868521</v>
      </c>
      <c r="V129" s="11"/>
    </row>
    <row r="130" spans="1:22" s="5" customFormat="1" x14ac:dyDescent="0.2">
      <c r="A130" s="17">
        <v>123</v>
      </c>
      <c r="B130" s="30" t="s">
        <v>280</v>
      </c>
      <c r="C130" s="1" t="s">
        <v>281</v>
      </c>
      <c r="D130" s="22">
        <v>0</v>
      </c>
      <c r="E130" s="22">
        <v>0</v>
      </c>
      <c r="F130" s="22">
        <v>23</v>
      </c>
      <c r="G130" s="22">
        <v>335002</v>
      </c>
      <c r="H130" s="22">
        <v>71</v>
      </c>
      <c r="I130" s="22">
        <v>188548</v>
      </c>
      <c r="J130" s="22">
        <v>1968</v>
      </c>
      <c r="K130" s="22">
        <v>13939160</v>
      </c>
      <c r="L130" s="20">
        <f t="shared" si="4"/>
        <v>2062</v>
      </c>
      <c r="M130" s="20">
        <f t="shared" si="5"/>
        <v>14462710</v>
      </c>
      <c r="N130" s="22">
        <v>1727</v>
      </c>
      <c r="O130" s="22">
        <v>14160647</v>
      </c>
      <c r="P130" s="22">
        <v>18</v>
      </c>
      <c r="Q130" s="22">
        <v>74720</v>
      </c>
      <c r="R130" s="20">
        <v>1745</v>
      </c>
      <c r="S130" s="20">
        <v>14235367</v>
      </c>
      <c r="T130" s="20">
        <f t="shared" si="6"/>
        <v>3807</v>
      </c>
      <c r="U130" s="20">
        <f t="shared" si="7"/>
        <v>28698077</v>
      </c>
      <c r="V130" s="11"/>
    </row>
    <row r="131" spans="1:22" s="5" customFormat="1" x14ac:dyDescent="0.2">
      <c r="A131" s="14">
        <v>124</v>
      </c>
      <c r="B131" s="29" t="s">
        <v>239</v>
      </c>
      <c r="C131" s="16" t="s">
        <v>240</v>
      </c>
      <c r="D131" s="21">
        <v>10</v>
      </c>
      <c r="E131" s="21">
        <v>1237452</v>
      </c>
      <c r="F131" s="21">
        <v>34</v>
      </c>
      <c r="G131" s="21">
        <v>3689495</v>
      </c>
      <c r="H131" s="21">
        <v>202</v>
      </c>
      <c r="I131" s="21">
        <v>4023441</v>
      </c>
      <c r="J131" s="21">
        <v>292</v>
      </c>
      <c r="K131" s="21">
        <v>4140195</v>
      </c>
      <c r="L131" s="21">
        <f t="shared" si="4"/>
        <v>538</v>
      </c>
      <c r="M131" s="21">
        <f t="shared" si="5"/>
        <v>13090583</v>
      </c>
      <c r="N131" s="21">
        <v>469</v>
      </c>
      <c r="O131" s="21">
        <v>8642043</v>
      </c>
      <c r="P131" s="21">
        <v>342</v>
      </c>
      <c r="Q131" s="21">
        <v>6073622</v>
      </c>
      <c r="R131" s="21">
        <v>811</v>
      </c>
      <c r="S131" s="21">
        <v>14715665</v>
      </c>
      <c r="T131" s="21">
        <f t="shared" si="6"/>
        <v>1349</v>
      </c>
      <c r="U131" s="21">
        <f t="shared" si="7"/>
        <v>27806248</v>
      </c>
      <c r="V131" s="11"/>
    </row>
    <row r="132" spans="1:22" s="5" customFormat="1" x14ac:dyDescent="0.2">
      <c r="A132" s="17">
        <v>125</v>
      </c>
      <c r="B132" s="30" t="s">
        <v>256</v>
      </c>
      <c r="C132" s="1" t="s">
        <v>257</v>
      </c>
      <c r="D132" s="22">
        <v>0</v>
      </c>
      <c r="E132" s="22">
        <v>0</v>
      </c>
      <c r="F132" s="22">
        <v>0</v>
      </c>
      <c r="G132" s="22">
        <v>0</v>
      </c>
      <c r="H132" s="22">
        <v>2694</v>
      </c>
      <c r="I132" s="22">
        <v>2009590</v>
      </c>
      <c r="J132" s="22">
        <v>12210</v>
      </c>
      <c r="K132" s="22">
        <v>13501987</v>
      </c>
      <c r="L132" s="20">
        <f t="shared" si="4"/>
        <v>14904</v>
      </c>
      <c r="M132" s="20">
        <f t="shared" si="5"/>
        <v>15511577</v>
      </c>
      <c r="N132" s="22">
        <v>1240</v>
      </c>
      <c r="O132" s="22">
        <v>11864469</v>
      </c>
      <c r="P132" s="22">
        <v>17</v>
      </c>
      <c r="Q132" s="22">
        <v>379286</v>
      </c>
      <c r="R132" s="20">
        <v>1257</v>
      </c>
      <c r="S132" s="20">
        <v>12243755</v>
      </c>
      <c r="T132" s="20">
        <f t="shared" si="6"/>
        <v>16161</v>
      </c>
      <c r="U132" s="20">
        <f t="shared" si="7"/>
        <v>27755332</v>
      </c>
      <c r="V132" s="11"/>
    </row>
    <row r="133" spans="1:22" s="5" customFormat="1" x14ac:dyDescent="0.2">
      <c r="A133" s="14">
        <v>126</v>
      </c>
      <c r="B133" s="15" t="s">
        <v>270</v>
      </c>
      <c r="C133" s="16" t="s">
        <v>271</v>
      </c>
      <c r="D133" s="21">
        <v>88</v>
      </c>
      <c r="E133" s="21">
        <v>6365737</v>
      </c>
      <c r="F133" s="21">
        <v>8</v>
      </c>
      <c r="G133" s="21">
        <v>483030</v>
      </c>
      <c r="H133" s="21">
        <v>297</v>
      </c>
      <c r="I133" s="21">
        <v>4109560</v>
      </c>
      <c r="J133" s="21">
        <v>275</v>
      </c>
      <c r="K133" s="21">
        <v>1860665</v>
      </c>
      <c r="L133" s="21">
        <f t="shared" si="4"/>
        <v>668</v>
      </c>
      <c r="M133" s="21">
        <f t="shared" si="5"/>
        <v>12818992</v>
      </c>
      <c r="N133" s="21">
        <v>173</v>
      </c>
      <c r="O133" s="21">
        <v>2339622</v>
      </c>
      <c r="P133" s="21">
        <v>372</v>
      </c>
      <c r="Q133" s="21">
        <v>10474598</v>
      </c>
      <c r="R133" s="21">
        <v>545</v>
      </c>
      <c r="S133" s="21">
        <v>12814220</v>
      </c>
      <c r="T133" s="21">
        <f t="shared" si="6"/>
        <v>1213</v>
      </c>
      <c r="U133" s="21">
        <f t="shared" si="7"/>
        <v>25633212</v>
      </c>
      <c r="V133" s="11"/>
    </row>
    <row r="134" spans="1:22" s="5" customFormat="1" x14ac:dyDescent="0.2">
      <c r="A134" s="17">
        <v>127</v>
      </c>
      <c r="B134" s="30" t="s">
        <v>266</v>
      </c>
      <c r="C134" s="1" t="s">
        <v>267</v>
      </c>
      <c r="D134" s="22">
        <v>0</v>
      </c>
      <c r="E134" s="22">
        <v>0</v>
      </c>
      <c r="F134" s="22">
        <v>5</v>
      </c>
      <c r="G134" s="22">
        <v>35496</v>
      </c>
      <c r="H134" s="22">
        <v>196</v>
      </c>
      <c r="I134" s="22">
        <v>1443863</v>
      </c>
      <c r="J134" s="22">
        <v>4660</v>
      </c>
      <c r="K134" s="22">
        <v>11628978</v>
      </c>
      <c r="L134" s="20">
        <f t="shared" si="4"/>
        <v>4861</v>
      </c>
      <c r="M134" s="20">
        <f t="shared" si="5"/>
        <v>13108337</v>
      </c>
      <c r="N134" s="22">
        <v>2529</v>
      </c>
      <c r="O134" s="22">
        <v>11138043</v>
      </c>
      <c r="P134" s="22">
        <v>35</v>
      </c>
      <c r="Q134" s="22">
        <v>921202</v>
      </c>
      <c r="R134" s="20">
        <v>2564</v>
      </c>
      <c r="S134" s="20">
        <v>12059245</v>
      </c>
      <c r="T134" s="20">
        <f t="shared" si="6"/>
        <v>7425</v>
      </c>
      <c r="U134" s="20">
        <f t="shared" si="7"/>
        <v>25167582</v>
      </c>
      <c r="V134" s="11"/>
    </row>
    <row r="135" spans="1:22" s="5" customFormat="1" x14ac:dyDescent="0.2">
      <c r="A135" s="14">
        <v>128</v>
      </c>
      <c r="B135" s="29" t="s">
        <v>284</v>
      </c>
      <c r="C135" s="16" t="s">
        <v>285</v>
      </c>
      <c r="D135" s="21">
        <v>0</v>
      </c>
      <c r="E135" s="21">
        <v>0</v>
      </c>
      <c r="F135" s="21">
        <v>0</v>
      </c>
      <c r="G135" s="21">
        <v>0</v>
      </c>
      <c r="H135" s="21">
        <v>47</v>
      </c>
      <c r="I135" s="21">
        <v>1062384</v>
      </c>
      <c r="J135" s="21">
        <v>221</v>
      </c>
      <c r="K135" s="21">
        <v>11689999</v>
      </c>
      <c r="L135" s="21">
        <f t="shared" si="4"/>
        <v>268</v>
      </c>
      <c r="M135" s="21">
        <f t="shared" si="5"/>
        <v>12752383</v>
      </c>
      <c r="N135" s="21">
        <v>31</v>
      </c>
      <c r="O135" s="21">
        <v>11381830</v>
      </c>
      <c r="P135" s="21">
        <v>2</v>
      </c>
      <c r="Q135" s="21">
        <v>793000</v>
      </c>
      <c r="R135" s="21">
        <v>33</v>
      </c>
      <c r="S135" s="21">
        <v>12174830</v>
      </c>
      <c r="T135" s="21">
        <f t="shared" si="6"/>
        <v>301</v>
      </c>
      <c r="U135" s="21">
        <f t="shared" si="7"/>
        <v>24927213</v>
      </c>
      <c r="V135" s="11"/>
    </row>
    <row r="136" spans="1:22" s="5" customFormat="1" x14ac:dyDescent="0.2">
      <c r="A136" s="17">
        <v>129</v>
      </c>
      <c r="B136" s="30" t="s">
        <v>258</v>
      </c>
      <c r="C136" s="1" t="s">
        <v>259</v>
      </c>
      <c r="D136" s="22">
        <v>9</v>
      </c>
      <c r="E136" s="22">
        <v>8765429</v>
      </c>
      <c r="F136" s="22">
        <v>13</v>
      </c>
      <c r="G136" s="22">
        <v>1537606</v>
      </c>
      <c r="H136" s="22">
        <v>2654</v>
      </c>
      <c r="I136" s="22">
        <v>2093409</v>
      </c>
      <c r="J136" s="22">
        <v>198</v>
      </c>
      <c r="K136" s="22">
        <v>347223</v>
      </c>
      <c r="L136" s="20">
        <f t="shared" si="4"/>
        <v>2874</v>
      </c>
      <c r="M136" s="20">
        <f t="shared" si="5"/>
        <v>12743667</v>
      </c>
      <c r="N136" s="22">
        <v>3</v>
      </c>
      <c r="O136" s="22">
        <v>1295461</v>
      </c>
      <c r="P136" s="22">
        <v>12</v>
      </c>
      <c r="Q136" s="22">
        <v>9715540</v>
      </c>
      <c r="R136" s="20">
        <v>15</v>
      </c>
      <c r="S136" s="20">
        <v>11011001</v>
      </c>
      <c r="T136" s="20">
        <f t="shared" si="6"/>
        <v>2889</v>
      </c>
      <c r="U136" s="20">
        <f t="shared" si="7"/>
        <v>23754668</v>
      </c>
      <c r="V136" s="11"/>
    </row>
    <row r="137" spans="1:22" s="5" customFormat="1" x14ac:dyDescent="0.2">
      <c r="A137" s="14">
        <v>130</v>
      </c>
      <c r="B137" s="29" t="s">
        <v>274</v>
      </c>
      <c r="C137" s="16" t="s">
        <v>275</v>
      </c>
      <c r="D137" s="21">
        <v>0</v>
      </c>
      <c r="E137" s="21">
        <v>0</v>
      </c>
      <c r="F137" s="21">
        <v>0</v>
      </c>
      <c r="G137" s="21">
        <v>0</v>
      </c>
      <c r="H137" s="21">
        <v>11400</v>
      </c>
      <c r="I137" s="21">
        <v>4090885</v>
      </c>
      <c r="J137" s="21">
        <v>14206</v>
      </c>
      <c r="K137" s="21">
        <v>11125504</v>
      </c>
      <c r="L137" s="21">
        <f t="shared" si="4"/>
        <v>25606</v>
      </c>
      <c r="M137" s="21">
        <f t="shared" si="5"/>
        <v>15216389</v>
      </c>
      <c r="N137" s="21">
        <v>775</v>
      </c>
      <c r="O137" s="21">
        <v>7287485</v>
      </c>
      <c r="P137" s="21">
        <v>10</v>
      </c>
      <c r="Q137" s="21">
        <v>57832</v>
      </c>
      <c r="R137" s="21">
        <v>785</v>
      </c>
      <c r="S137" s="21">
        <v>7345317</v>
      </c>
      <c r="T137" s="21">
        <f t="shared" si="6"/>
        <v>26391</v>
      </c>
      <c r="U137" s="21">
        <f t="shared" si="7"/>
        <v>22561706</v>
      </c>
      <c r="V137" s="11"/>
    </row>
    <row r="138" spans="1:22" s="5" customFormat="1" x14ac:dyDescent="0.2">
      <c r="A138" s="17">
        <v>131</v>
      </c>
      <c r="B138" s="30" t="s">
        <v>262</v>
      </c>
      <c r="C138" s="1" t="s">
        <v>263</v>
      </c>
      <c r="D138" s="22">
        <v>11</v>
      </c>
      <c r="E138" s="22">
        <v>424112</v>
      </c>
      <c r="F138" s="22">
        <v>5</v>
      </c>
      <c r="G138" s="22">
        <v>70000</v>
      </c>
      <c r="H138" s="22">
        <v>1292</v>
      </c>
      <c r="I138" s="22">
        <v>866515</v>
      </c>
      <c r="J138" s="22">
        <v>7074</v>
      </c>
      <c r="K138" s="22">
        <v>9341016</v>
      </c>
      <c r="L138" s="20">
        <f t="shared" ref="L138:L169" si="8">D138+F138+H138+J138</f>
        <v>8382</v>
      </c>
      <c r="M138" s="20">
        <f t="shared" ref="M138:M169" si="9">E138+G138+I138+K138</f>
        <v>10701643</v>
      </c>
      <c r="N138" s="22">
        <v>1003</v>
      </c>
      <c r="O138" s="22">
        <v>8606675</v>
      </c>
      <c r="P138" s="22">
        <v>17</v>
      </c>
      <c r="Q138" s="22">
        <v>470407</v>
      </c>
      <c r="R138" s="20">
        <v>1020</v>
      </c>
      <c r="S138" s="20">
        <v>9077082</v>
      </c>
      <c r="T138" s="20">
        <f t="shared" ref="T138:T169" si="10">L138+R138</f>
        <v>9402</v>
      </c>
      <c r="U138" s="20">
        <f t="shared" ref="U138:U169" si="11">M138+S138</f>
        <v>19778725</v>
      </c>
      <c r="V138" s="11"/>
    </row>
    <row r="139" spans="1:22" s="5" customFormat="1" x14ac:dyDescent="0.2">
      <c r="A139" s="14">
        <v>132</v>
      </c>
      <c r="B139" s="29" t="s">
        <v>260</v>
      </c>
      <c r="C139" s="16" t="s">
        <v>261</v>
      </c>
      <c r="D139" s="21">
        <v>1</v>
      </c>
      <c r="E139" s="21">
        <v>59984</v>
      </c>
      <c r="F139" s="21">
        <v>32</v>
      </c>
      <c r="G139" s="21">
        <v>2397015</v>
      </c>
      <c r="H139" s="21">
        <v>176</v>
      </c>
      <c r="I139" s="21">
        <v>821836</v>
      </c>
      <c r="J139" s="21">
        <v>1076</v>
      </c>
      <c r="K139" s="21">
        <v>6597325</v>
      </c>
      <c r="L139" s="21">
        <f t="shared" si="8"/>
        <v>1285</v>
      </c>
      <c r="M139" s="21">
        <f t="shared" si="9"/>
        <v>9876160</v>
      </c>
      <c r="N139" s="21">
        <v>1015</v>
      </c>
      <c r="O139" s="21">
        <v>9010198</v>
      </c>
      <c r="P139" s="21">
        <v>78</v>
      </c>
      <c r="Q139" s="21">
        <v>882600</v>
      </c>
      <c r="R139" s="21">
        <v>1093</v>
      </c>
      <c r="S139" s="21">
        <v>9892798</v>
      </c>
      <c r="T139" s="21">
        <f t="shared" si="10"/>
        <v>2378</v>
      </c>
      <c r="U139" s="21">
        <f t="shared" si="11"/>
        <v>19768958</v>
      </c>
      <c r="V139" s="11"/>
    </row>
    <row r="140" spans="1:22" s="5" customFormat="1" x14ac:dyDescent="0.2">
      <c r="A140" s="17">
        <v>133</v>
      </c>
      <c r="B140" s="30" t="s">
        <v>193</v>
      </c>
      <c r="C140" s="1" t="s">
        <v>194</v>
      </c>
      <c r="D140" s="22">
        <v>0</v>
      </c>
      <c r="E140" s="22">
        <v>0</v>
      </c>
      <c r="F140" s="22">
        <v>0</v>
      </c>
      <c r="G140" s="22">
        <v>0</v>
      </c>
      <c r="H140" s="22">
        <v>320</v>
      </c>
      <c r="I140" s="22">
        <v>2289795</v>
      </c>
      <c r="J140" s="22">
        <v>366</v>
      </c>
      <c r="K140" s="22">
        <v>2458449</v>
      </c>
      <c r="L140" s="20">
        <f t="shared" si="8"/>
        <v>686</v>
      </c>
      <c r="M140" s="20">
        <f t="shared" si="9"/>
        <v>4748244</v>
      </c>
      <c r="N140" s="22">
        <v>48</v>
      </c>
      <c r="O140" s="22">
        <v>6736686</v>
      </c>
      <c r="P140" s="22">
        <v>26</v>
      </c>
      <c r="Q140" s="22">
        <v>6650800</v>
      </c>
      <c r="R140" s="20">
        <v>74</v>
      </c>
      <c r="S140" s="20">
        <v>13387486</v>
      </c>
      <c r="T140" s="20">
        <f t="shared" si="10"/>
        <v>760</v>
      </c>
      <c r="U140" s="20">
        <f t="shared" si="11"/>
        <v>18135730</v>
      </c>
      <c r="V140" s="11"/>
    </row>
    <row r="141" spans="1:22" s="5" customFormat="1" x14ac:dyDescent="0.2">
      <c r="A141" s="14">
        <v>134</v>
      </c>
      <c r="B141" s="15" t="s">
        <v>312</v>
      </c>
      <c r="C141" s="16" t="s">
        <v>313</v>
      </c>
      <c r="D141" s="21">
        <v>56</v>
      </c>
      <c r="E141" s="21">
        <v>9826641</v>
      </c>
      <c r="F141" s="21">
        <v>0</v>
      </c>
      <c r="G141" s="21">
        <v>0</v>
      </c>
      <c r="H141" s="21">
        <v>60</v>
      </c>
      <c r="I141" s="21">
        <v>69304</v>
      </c>
      <c r="J141" s="21">
        <v>49</v>
      </c>
      <c r="K141" s="21">
        <v>68214</v>
      </c>
      <c r="L141" s="21">
        <f t="shared" si="8"/>
        <v>165</v>
      </c>
      <c r="M141" s="21">
        <f t="shared" si="9"/>
        <v>9964159</v>
      </c>
      <c r="N141" s="21">
        <v>1</v>
      </c>
      <c r="O141" s="21">
        <v>10000</v>
      </c>
      <c r="P141" s="21">
        <v>16</v>
      </c>
      <c r="Q141" s="21">
        <v>7650000</v>
      </c>
      <c r="R141" s="21">
        <v>17</v>
      </c>
      <c r="S141" s="21">
        <v>7660000</v>
      </c>
      <c r="T141" s="21">
        <f t="shared" si="10"/>
        <v>182</v>
      </c>
      <c r="U141" s="21">
        <f t="shared" si="11"/>
        <v>17624159</v>
      </c>
      <c r="V141" s="11"/>
    </row>
    <row r="142" spans="1:22" s="5" customFormat="1" x14ac:dyDescent="0.2">
      <c r="A142" s="17">
        <v>135</v>
      </c>
      <c r="B142" s="30" t="s">
        <v>268</v>
      </c>
      <c r="C142" s="1" t="s">
        <v>269</v>
      </c>
      <c r="D142" s="22">
        <v>17</v>
      </c>
      <c r="E142" s="22">
        <v>4166326</v>
      </c>
      <c r="F142" s="22">
        <v>3</v>
      </c>
      <c r="G142" s="22">
        <v>360230</v>
      </c>
      <c r="H142" s="22">
        <v>202</v>
      </c>
      <c r="I142" s="22">
        <v>3873738</v>
      </c>
      <c r="J142" s="22">
        <v>186</v>
      </c>
      <c r="K142" s="22">
        <v>559591</v>
      </c>
      <c r="L142" s="20">
        <f t="shared" si="8"/>
        <v>408</v>
      </c>
      <c r="M142" s="20">
        <f t="shared" si="9"/>
        <v>8959885</v>
      </c>
      <c r="N142" s="22">
        <v>5</v>
      </c>
      <c r="O142" s="22">
        <v>311530</v>
      </c>
      <c r="P142" s="22">
        <v>69</v>
      </c>
      <c r="Q142" s="22">
        <v>7380383</v>
      </c>
      <c r="R142" s="20">
        <v>74</v>
      </c>
      <c r="S142" s="20">
        <v>7691913</v>
      </c>
      <c r="T142" s="20">
        <f t="shared" si="10"/>
        <v>482</v>
      </c>
      <c r="U142" s="20">
        <f t="shared" si="11"/>
        <v>16651798</v>
      </c>
      <c r="V142" s="11"/>
    </row>
    <row r="143" spans="1:22" s="5" customFormat="1" x14ac:dyDescent="0.2">
      <c r="A143" s="14">
        <v>136</v>
      </c>
      <c r="B143" s="29" t="s">
        <v>288</v>
      </c>
      <c r="C143" s="16" t="s">
        <v>289</v>
      </c>
      <c r="D143" s="21">
        <v>0</v>
      </c>
      <c r="E143" s="21">
        <v>0</v>
      </c>
      <c r="F143" s="21">
        <v>0</v>
      </c>
      <c r="G143" s="21">
        <v>0</v>
      </c>
      <c r="H143" s="21">
        <v>28334</v>
      </c>
      <c r="I143" s="21">
        <v>7593616</v>
      </c>
      <c r="J143" s="21">
        <v>14608</v>
      </c>
      <c r="K143" s="21">
        <v>4589918</v>
      </c>
      <c r="L143" s="21">
        <f t="shared" si="8"/>
        <v>42942</v>
      </c>
      <c r="M143" s="21">
        <f t="shared" si="9"/>
        <v>12183534</v>
      </c>
      <c r="N143" s="21">
        <v>39</v>
      </c>
      <c r="O143" s="21">
        <v>273508</v>
      </c>
      <c r="P143" s="21">
        <v>231</v>
      </c>
      <c r="Q143" s="21">
        <v>3292304</v>
      </c>
      <c r="R143" s="21">
        <v>270</v>
      </c>
      <c r="S143" s="21">
        <v>3565812</v>
      </c>
      <c r="T143" s="21">
        <f t="shared" si="10"/>
        <v>43212</v>
      </c>
      <c r="U143" s="21">
        <f t="shared" si="11"/>
        <v>15749346</v>
      </c>
      <c r="V143" s="11"/>
    </row>
    <row r="144" spans="1:22" s="5" customFormat="1" x14ac:dyDescent="0.2">
      <c r="A144" s="17">
        <v>137</v>
      </c>
      <c r="B144" s="30" t="s">
        <v>272</v>
      </c>
      <c r="C144" s="1" t="s">
        <v>273</v>
      </c>
      <c r="D144" s="22">
        <v>1</v>
      </c>
      <c r="E144" s="22">
        <v>5850</v>
      </c>
      <c r="F144" s="22">
        <v>20</v>
      </c>
      <c r="G144" s="22">
        <v>710922</v>
      </c>
      <c r="H144" s="22">
        <v>3398</v>
      </c>
      <c r="I144" s="22">
        <v>2969664</v>
      </c>
      <c r="J144" s="22">
        <v>4495</v>
      </c>
      <c r="K144" s="22">
        <v>5323133</v>
      </c>
      <c r="L144" s="20">
        <f t="shared" si="8"/>
        <v>7914</v>
      </c>
      <c r="M144" s="20">
        <f t="shared" si="9"/>
        <v>9009569</v>
      </c>
      <c r="N144" s="22">
        <v>214</v>
      </c>
      <c r="O144" s="22">
        <v>4801847</v>
      </c>
      <c r="P144" s="22">
        <v>44</v>
      </c>
      <c r="Q144" s="22">
        <v>1761474</v>
      </c>
      <c r="R144" s="20">
        <v>258</v>
      </c>
      <c r="S144" s="20">
        <v>6563321</v>
      </c>
      <c r="T144" s="20">
        <f t="shared" si="10"/>
        <v>8172</v>
      </c>
      <c r="U144" s="20">
        <f t="shared" si="11"/>
        <v>15572890</v>
      </c>
      <c r="V144" s="11"/>
    </row>
    <row r="145" spans="1:22" s="5" customFormat="1" x14ac:dyDescent="0.2">
      <c r="A145" s="14">
        <v>138</v>
      </c>
      <c r="B145" s="29" t="s">
        <v>294</v>
      </c>
      <c r="C145" s="16" t="s">
        <v>295</v>
      </c>
      <c r="D145" s="21">
        <v>0</v>
      </c>
      <c r="E145" s="21">
        <v>0</v>
      </c>
      <c r="F145" s="21">
        <v>2</v>
      </c>
      <c r="G145" s="21">
        <v>25096</v>
      </c>
      <c r="H145" s="21">
        <v>625</v>
      </c>
      <c r="I145" s="21">
        <v>544175</v>
      </c>
      <c r="J145" s="21">
        <v>3800</v>
      </c>
      <c r="K145" s="21">
        <v>7652277</v>
      </c>
      <c r="L145" s="21">
        <f t="shared" si="8"/>
        <v>4427</v>
      </c>
      <c r="M145" s="21">
        <f t="shared" si="9"/>
        <v>8221548</v>
      </c>
      <c r="N145" s="21">
        <v>1068</v>
      </c>
      <c r="O145" s="21">
        <v>7176195</v>
      </c>
      <c r="P145" s="21">
        <v>32</v>
      </c>
      <c r="Q145" s="21">
        <v>40545</v>
      </c>
      <c r="R145" s="21">
        <v>1100</v>
      </c>
      <c r="S145" s="21">
        <v>7216740</v>
      </c>
      <c r="T145" s="21">
        <f t="shared" si="10"/>
        <v>5527</v>
      </c>
      <c r="U145" s="21">
        <f t="shared" si="11"/>
        <v>15438288</v>
      </c>
      <c r="V145" s="11"/>
    </row>
    <row r="146" spans="1:22" s="5" customFormat="1" x14ac:dyDescent="0.2">
      <c r="A146" s="17">
        <v>139</v>
      </c>
      <c r="B146" s="30" t="s">
        <v>282</v>
      </c>
      <c r="C146" s="1" t="s">
        <v>283</v>
      </c>
      <c r="D146" s="22">
        <v>0</v>
      </c>
      <c r="E146" s="22">
        <v>0</v>
      </c>
      <c r="F146" s="22">
        <v>0</v>
      </c>
      <c r="G146" s="22">
        <v>0</v>
      </c>
      <c r="H146" s="22">
        <v>3154</v>
      </c>
      <c r="I146" s="22">
        <v>1859056</v>
      </c>
      <c r="J146" s="22">
        <v>7666</v>
      </c>
      <c r="K146" s="22">
        <v>7558901</v>
      </c>
      <c r="L146" s="20">
        <f t="shared" si="8"/>
        <v>10820</v>
      </c>
      <c r="M146" s="20">
        <f t="shared" si="9"/>
        <v>9417957</v>
      </c>
      <c r="N146" s="22">
        <v>686</v>
      </c>
      <c r="O146" s="22">
        <v>5860676</v>
      </c>
      <c r="P146" s="22">
        <v>21</v>
      </c>
      <c r="Q146" s="22">
        <v>149905</v>
      </c>
      <c r="R146" s="20">
        <v>707</v>
      </c>
      <c r="S146" s="20">
        <v>6010581</v>
      </c>
      <c r="T146" s="20">
        <f t="shared" si="10"/>
        <v>11527</v>
      </c>
      <c r="U146" s="20">
        <f t="shared" si="11"/>
        <v>15428538</v>
      </c>
      <c r="V146" s="11"/>
    </row>
    <row r="147" spans="1:22" s="5" customFormat="1" x14ac:dyDescent="0.2">
      <c r="A147" s="14">
        <v>140</v>
      </c>
      <c r="B147" s="29" t="s">
        <v>278</v>
      </c>
      <c r="C147" s="16" t="s">
        <v>279</v>
      </c>
      <c r="D147" s="21">
        <v>0</v>
      </c>
      <c r="E147" s="21">
        <v>0</v>
      </c>
      <c r="F147" s="21">
        <v>2</v>
      </c>
      <c r="G147" s="21">
        <v>3030</v>
      </c>
      <c r="H147" s="21">
        <v>8443</v>
      </c>
      <c r="I147" s="21">
        <v>3736603</v>
      </c>
      <c r="J147" s="21">
        <v>5999</v>
      </c>
      <c r="K147" s="21">
        <v>6156434</v>
      </c>
      <c r="L147" s="21">
        <f t="shared" si="8"/>
        <v>14444</v>
      </c>
      <c r="M147" s="21">
        <f t="shared" si="9"/>
        <v>9896067</v>
      </c>
      <c r="N147" s="21">
        <v>491</v>
      </c>
      <c r="O147" s="21">
        <v>3677614</v>
      </c>
      <c r="P147" s="21">
        <v>40</v>
      </c>
      <c r="Q147" s="21">
        <v>1248786</v>
      </c>
      <c r="R147" s="21">
        <v>531</v>
      </c>
      <c r="S147" s="21">
        <v>4926400</v>
      </c>
      <c r="T147" s="21">
        <f t="shared" si="10"/>
        <v>14975</v>
      </c>
      <c r="U147" s="21">
        <f t="shared" si="11"/>
        <v>14822467</v>
      </c>
      <c r="V147" s="11"/>
    </row>
    <row r="148" spans="1:22" s="5" customFormat="1" x14ac:dyDescent="0.2">
      <c r="A148" s="17">
        <v>141</v>
      </c>
      <c r="B148" s="30" t="s">
        <v>276</v>
      </c>
      <c r="C148" s="1" t="s">
        <v>277</v>
      </c>
      <c r="D148" s="22">
        <v>3</v>
      </c>
      <c r="E148" s="22">
        <v>674654</v>
      </c>
      <c r="F148" s="22">
        <v>28</v>
      </c>
      <c r="G148" s="22">
        <v>1236384</v>
      </c>
      <c r="H148" s="22">
        <v>76</v>
      </c>
      <c r="I148" s="22">
        <v>2047793</v>
      </c>
      <c r="J148" s="22">
        <v>303</v>
      </c>
      <c r="K148" s="22">
        <v>2436349</v>
      </c>
      <c r="L148" s="20">
        <f t="shared" si="8"/>
        <v>410</v>
      </c>
      <c r="M148" s="20">
        <f t="shared" si="9"/>
        <v>6395180</v>
      </c>
      <c r="N148" s="22">
        <v>296</v>
      </c>
      <c r="O148" s="22">
        <v>3689051</v>
      </c>
      <c r="P148" s="22">
        <v>72</v>
      </c>
      <c r="Q148" s="22">
        <v>2733822</v>
      </c>
      <c r="R148" s="20">
        <v>368</v>
      </c>
      <c r="S148" s="20">
        <v>6422873</v>
      </c>
      <c r="T148" s="20">
        <f t="shared" si="10"/>
        <v>778</v>
      </c>
      <c r="U148" s="20">
        <f t="shared" si="11"/>
        <v>12818053</v>
      </c>
      <c r="V148" s="11"/>
    </row>
    <row r="149" spans="1:22" s="5" customFormat="1" x14ac:dyDescent="0.2">
      <c r="A149" s="14">
        <v>142</v>
      </c>
      <c r="B149" s="15" t="s">
        <v>286</v>
      </c>
      <c r="C149" s="16" t="s">
        <v>287</v>
      </c>
      <c r="D149" s="21">
        <v>0</v>
      </c>
      <c r="E149" s="21">
        <v>0</v>
      </c>
      <c r="F149" s="21">
        <v>0</v>
      </c>
      <c r="G149" s="21">
        <v>0</v>
      </c>
      <c r="H149" s="21">
        <v>2358</v>
      </c>
      <c r="I149" s="21">
        <v>706464</v>
      </c>
      <c r="J149" s="21">
        <v>5014</v>
      </c>
      <c r="K149" s="21">
        <v>5188667</v>
      </c>
      <c r="L149" s="21">
        <f t="shared" si="8"/>
        <v>7372</v>
      </c>
      <c r="M149" s="21">
        <f t="shared" si="9"/>
        <v>5895131</v>
      </c>
      <c r="N149" s="21">
        <v>836</v>
      </c>
      <c r="O149" s="21">
        <v>4491517</v>
      </c>
      <c r="P149" s="21">
        <v>2</v>
      </c>
      <c r="Q149" s="21">
        <v>20483</v>
      </c>
      <c r="R149" s="21">
        <v>838</v>
      </c>
      <c r="S149" s="21">
        <v>4512000</v>
      </c>
      <c r="T149" s="21">
        <f t="shared" si="10"/>
        <v>8210</v>
      </c>
      <c r="U149" s="21">
        <f t="shared" si="11"/>
        <v>10407131</v>
      </c>
      <c r="V149" s="11"/>
    </row>
    <row r="150" spans="1:22" s="5" customFormat="1" x14ac:dyDescent="0.2">
      <c r="A150" s="17">
        <v>143</v>
      </c>
      <c r="B150" s="30" t="s">
        <v>264</v>
      </c>
      <c r="C150" s="1" t="s">
        <v>265</v>
      </c>
      <c r="D150" s="22">
        <v>3</v>
      </c>
      <c r="E150" s="22">
        <v>208281</v>
      </c>
      <c r="F150" s="22">
        <v>42</v>
      </c>
      <c r="G150" s="22">
        <v>1003730</v>
      </c>
      <c r="H150" s="22">
        <v>26</v>
      </c>
      <c r="I150" s="22">
        <v>312081</v>
      </c>
      <c r="J150" s="22">
        <v>452</v>
      </c>
      <c r="K150" s="22">
        <v>3497250</v>
      </c>
      <c r="L150" s="20">
        <f t="shared" si="8"/>
        <v>523</v>
      </c>
      <c r="M150" s="20">
        <f t="shared" si="9"/>
        <v>5021342</v>
      </c>
      <c r="N150" s="22">
        <v>402</v>
      </c>
      <c r="O150" s="22">
        <v>4655161</v>
      </c>
      <c r="P150" s="22">
        <v>37</v>
      </c>
      <c r="Q150" s="22">
        <v>674590</v>
      </c>
      <c r="R150" s="20">
        <v>439</v>
      </c>
      <c r="S150" s="20">
        <v>5329751</v>
      </c>
      <c r="T150" s="20">
        <f t="shared" si="10"/>
        <v>962</v>
      </c>
      <c r="U150" s="20">
        <f t="shared" si="11"/>
        <v>10351093</v>
      </c>
      <c r="V150" s="11"/>
    </row>
    <row r="151" spans="1:22" s="5" customFormat="1" x14ac:dyDescent="0.2">
      <c r="A151" s="14">
        <v>144</v>
      </c>
      <c r="B151" s="29" t="s">
        <v>252</v>
      </c>
      <c r="C151" s="16" t="s">
        <v>253</v>
      </c>
      <c r="D151" s="21">
        <v>0</v>
      </c>
      <c r="E151" s="21">
        <v>0</v>
      </c>
      <c r="F151" s="21">
        <v>0</v>
      </c>
      <c r="G151" s="21">
        <v>0</v>
      </c>
      <c r="H151" s="21">
        <v>26</v>
      </c>
      <c r="I151" s="21">
        <v>569090</v>
      </c>
      <c r="J151" s="21">
        <v>62</v>
      </c>
      <c r="K151" s="21">
        <v>4516148</v>
      </c>
      <c r="L151" s="21">
        <f t="shared" si="8"/>
        <v>88</v>
      </c>
      <c r="M151" s="21">
        <f t="shared" si="9"/>
        <v>5085238</v>
      </c>
      <c r="N151" s="21">
        <v>28</v>
      </c>
      <c r="O151" s="21">
        <v>3910267</v>
      </c>
      <c r="P151" s="21">
        <v>0</v>
      </c>
      <c r="Q151" s="21">
        <v>0</v>
      </c>
      <c r="R151" s="21">
        <v>28</v>
      </c>
      <c r="S151" s="21">
        <v>3910267</v>
      </c>
      <c r="T151" s="21">
        <f t="shared" si="10"/>
        <v>116</v>
      </c>
      <c r="U151" s="21">
        <f t="shared" si="11"/>
        <v>8995505</v>
      </c>
      <c r="V151" s="11"/>
    </row>
    <row r="152" spans="1:22" s="5" customFormat="1" x14ac:dyDescent="0.2">
      <c r="A152" s="17">
        <v>145</v>
      </c>
      <c r="B152" s="30" t="s">
        <v>292</v>
      </c>
      <c r="C152" s="1" t="s">
        <v>293</v>
      </c>
      <c r="D152" s="22">
        <v>0</v>
      </c>
      <c r="E152" s="22">
        <v>0</v>
      </c>
      <c r="F152" s="22">
        <v>0</v>
      </c>
      <c r="G152" s="22">
        <v>0</v>
      </c>
      <c r="H152" s="22">
        <v>296</v>
      </c>
      <c r="I152" s="22">
        <v>190557</v>
      </c>
      <c r="J152" s="22">
        <v>1474</v>
      </c>
      <c r="K152" s="22">
        <v>3566556</v>
      </c>
      <c r="L152" s="20">
        <f t="shared" si="8"/>
        <v>1770</v>
      </c>
      <c r="M152" s="20">
        <f t="shared" si="9"/>
        <v>3757113</v>
      </c>
      <c r="N152" s="22">
        <v>390</v>
      </c>
      <c r="O152" s="22">
        <v>3371850</v>
      </c>
      <c r="P152" s="22">
        <v>1</v>
      </c>
      <c r="Q152" s="22">
        <v>3696</v>
      </c>
      <c r="R152" s="20">
        <v>391</v>
      </c>
      <c r="S152" s="20">
        <v>3375546</v>
      </c>
      <c r="T152" s="20">
        <f t="shared" si="10"/>
        <v>2161</v>
      </c>
      <c r="U152" s="20">
        <f t="shared" si="11"/>
        <v>7132659</v>
      </c>
      <c r="V152" s="11"/>
    </row>
    <row r="153" spans="1:22" s="5" customFormat="1" x14ac:dyDescent="0.2">
      <c r="A153" s="14">
        <v>146</v>
      </c>
      <c r="B153" s="29" t="s">
        <v>290</v>
      </c>
      <c r="C153" s="16" t="s">
        <v>291</v>
      </c>
      <c r="D153" s="21">
        <v>0</v>
      </c>
      <c r="E153" s="21">
        <v>0</v>
      </c>
      <c r="F153" s="21">
        <v>9</v>
      </c>
      <c r="G153" s="21">
        <v>769087</v>
      </c>
      <c r="H153" s="21">
        <v>41</v>
      </c>
      <c r="I153" s="21">
        <v>495659</v>
      </c>
      <c r="J153" s="21">
        <v>798</v>
      </c>
      <c r="K153" s="21">
        <v>1976815</v>
      </c>
      <c r="L153" s="21">
        <f t="shared" si="8"/>
        <v>848</v>
      </c>
      <c r="M153" s="21">
        <f t="shared" si="9"/>
        <v>3241561</v>
      </c>
      <c r="N153" s="21">
        <v>632</v>
      </c>
      <c r="O153" s="21">
        <v>2793171</v>
      </c>
      <c r="P153" s="21">
        <v>20</v>
      </c>
      <c r="Q153" s="21">
        <v>586173</v>
      </c>
      <c r="R153" s="21">
        <v>652</v>
      </c>
      <c r="S153" s="21">
        <v>3379344</v>
      </c>
      <c r="T153" s="21">
        <f t="shared" si="10"/>
        <v>1500</v>
      </c>
      <c r="U153" s="21">
        <f t="shared" si="11"/>
        <v>6620905</v>
      </c>
      <c r="V153" s="11"/>
    </row>
    <row r="154" spans="1:22" s="5" customFormat="1" x14ac:dyDescent="0.2">
      <c r="A154" s="17">
        <v>147</v>
      </c>
      <c r="B154" s="30" t="s">
        <v>300</v>
      </c>
      <c r="C154" s="1" t="s">
        <v>301</v>
      </c>
      <c r="D154" s="22">
        <v>0</v>
      </c>
      <c r="E154" s="22">
        <v>0</v>
      </c>
      <c r="F154" s="22">
        <v>0</v>
      </c>
      <c r="G154" s="22">
        <v>0</v>
      </c>
      <c r="H154" s="22">
        <v>112</v>
      </c>
      <c r="I154" s="22">
        <v>111443</v>
      </c>
      <c r="J154" s="22">
        <v>2209</v>
      </c>
      <c r="K154" s="22">
        <v>3141446</v>
      </c>
      <c r="L154" s="20">
        <f t="shared" si="8"/>
        <v>2321</v>
      </c>
      <c r="M154" s="20">
        <f t="shared" si="9"/>
        <v>3252889</v>
      </c>
      <c r="N154" s="22">
        <v>684</v>
      </c>
      <c r="O154" s="22">
        <v>3020306</v>
      </c>
      <c r="P154" s="22">
        <v>7</v>
      </c>
      <c r="Q154" s="22">
        <v>10188</v>
      </c>
      <c r="R154" s="20">
        <v>691</v>
      </c>
      <c r="S154" s="20">
        <v>3030494</v>
      </c>
      <c r="T154" s="20">
        <f t="shared" si="10"/>
        <v>3012</v>
      </c>
      <c r="U154" s="20">
        <f t="shared" si="11"/>
        <v>6283383</v>
      </c>
      <c r="V154" s="11"/>
    </row>
    <row r="155" spans="1:22" s="5" customFormat="1" x14ac:dyDescent="0.2">
      <c r="A155" s="14">
        <v>148</v>
      </c>
      <c r="B155" s="15" t="s">
        <v>331</v>
      </c>
      <c r="C155" s="16" t="s">
        <v>332</v>
      </c>
      <c r="D155" s="21">
        <v>0</v>
      </c>
      <c r="E155" s="21">
        <v>0</v>
      </c>
      <c r="F155" s="21">
        <v>1</v>
      </c>
      <c r="G155" s="21">
        <v>3400</v>
      </c>
      <c r="H155" s="21">
        <v>18</v>
      </c>
      <c r="I155" s="21">
        <v>555152</v>
      </c>
      <c r="J155" s="21">
        <v>149</v>
      </c>
      <c r="K155" s="21">
        <v>2130019</v>
      </c>
      <c r="L155" s="21">
        <f t="shared" si="8"/>
        <v>168</v>
      </c>
      <c r="M155" s="21">
        <f t="shared" si="9"/>
        <v>2688571</v>
      </c>
      <c r="N155" s="21">
        <v>63</v>
      </c>
      <c r="O155" s="21">
        <v>2043514</v>
      </c>
      <c r="P155" s="21">
        <v>10</v>
      </c>
      <c r="Q155" s="21">
        <v>441800</v>
      </c>
      <c r="R155" s="21">
        <v>73</v>
      </c>
      <c r="S155" s="21">
        <v>2485314</v>
      </c>
      <c r="T155" s="21">
        <f t="shared" si="10"/>
        <v>241</v>
      </c>
      <c r="U155" s="21">
        <f t="shared" si="11"/>
        <v>5173885</v>
      </c>
      <c r="V155" s="11"/>
    </row>
    <row r="156" spans="1:22" s="5" customFormat="1" x14ac:dyDescent="0.2">
      <c r="A156" s="17">
        <v>149</v>
      </c>
      <c r="B156" s="30" t="s">
        <v>298</v>
      </c>
      <c r="C156" s="1" t="s">
        <v>299</v>
      </c>
      <c r="D156" s="22">
        <v>0</v>
      </c>
      <c r="E156" s="22">
        <v>0</v>
      </c>
      <c r="F156" s="22">
        <v>0</v>
      </c>
      <c r="G156" s="22">
        <v>0</v>
      </c>
      <c r="H156" s="22">
        <v>1619</v>
      </c>
      <c r="I156" s="22">
        <v>662258</v>
      </c>
      <c r="J156" s="22">
        <v>1733</v>
      </c>
      <c r="K156" s="22">
        <v>2133791</v>
      </c>
      <c r="L156" s="20">
        <f t="shared" si="8"/>
        <v>3352</v>
      </c>
      <c r="M156" s="20">
        <f t="shared" si="9"/>
        <v>2796049</v>
      </c>
      <c r="N156" s="22">
        <v>87</v>
      </c>
      <c r="O156" s="22">
        <v>1453649</v>
      </c>
      <c r="P156" s="22">
        <v>0</v>
      </c>
      <c r="Q156" s="22">
        <v>0</v>
      </c>
      <c r="R156" s="20">
        <v>87</v>
      </c>
      <c r="S156" s="20">
        <v>1453649</v>
      </c>
      <c r="T156" s="20">
        <f t="shared" si="10"/>
        <v>3439</v>
      </c>
      <c r="U156" s="20">
        <f t="shared" si="11"/>
        <v>4249698</v>
      </c>
      <c r="V156" s="11"/>
    </row>
    <row r="157" spans="1:22" s="5" customFormat="1" x14ac:dyDescent="0.2">
      <c r="A157" s="14">
        <v>150</v>
      </c>
      <c r="B157" s="29" t="s">
        <v>328</v>
      </c>
      <c r="C157" s="16" t="s">
        <v>329</v>
      </c>
      <c r="D157" s="21">
        <v>0</v>
      </c>
      <c r="E157" s="21">
        <v>0</v>
      </c>
      <c r="F157" s="21">
        <v>0</v>
      </c>
      <c r="G157" s="21">
        <v>0</v>
      </c>
      <c r="H157" s="21">
        <v>2224</v>
      </c>
      <c r="I157" s="21">
        <v>1190183</v>
      </c>
      <c r="J157" s="21">
        <v>1714</v>
      </c>
      <c r="K157" s="21">
        <v>1902122</v>
      </c>
      <c r="L157" s="21">
        <f t="shared" si="8"/>
        <v>3938</v>
      </c>
      <c r="M157" s="21">
        <f t="shared" si="9"/>
        <v>3092305</v>
      </c>
      <c r="N157" s="21">
        <v>177</v>
      </c>
      <c r="O157" s="21">
        <v>740850</v>
      </c>
      <c r="P157" s="21">
        <v>3</v>
      </c>
      <c r="Q157" s="21">
        <v>13000</v>
      </c>
      <c r="R157" s="21">
        <v>180</v>
      </c>
      <c r="S157" s="21">
        <v>753850</v>
      </c>
      <c r="T157" s="21">
        <f t="shared" si="10"/>
        <v>4118</v>
      </c>
      <c r="U157" s="21">
        <f t="shared" si="11"/>
        <v>3846155</v>
      </c>
      <c r="V157" s="11"/>
    </row>
    <row r="158" spans="1:22" s="5" customFormat="1" x14ac:dyDescent="0.2">
      <c r="A158" s="17">
        <v>151</v>
      </c>
      <c r="B158" s="30" t="s">
        <v>296</v>
      </c>
      <c r="C158" s="1" t="s">
        <v>297</v>
      </c>
      <c r="D158" s="22">
        <v>0</v>
      </c>
      <c r="E158" s="22">
        <v>0</v>
      </c>
      <c r="F158" s="22">
        <v>0</v>
      </c>
      <c r="G158" s="22">
        <v>0</v>
      </c>
      <c r="H158" s="22">
        <v>422</v>
      </c>
      <c r="I158" s="22">
        <v>217902</v>
      </c>
      <c r="J158" s="22">
        <v>988</v>
      </c>
      <c r="K158" s="22">
        <v>1293687</v>
      </c>
      <c r="L158" s="20">
        <f t="shared" si="8"/>
        <v>1410</v>
      </c>
      <c r="M158" s="20">
        <f t="shared" si="9"/>
        <v>1511589</v>
      </c>
      <c r="N158" s="22">
        <v>78</v>
      </c>
      <c r="O158" s="22">
        <v>966148</v>
      </c>
      <c r="P158" s="22">
        <v>0</v>
      </c>
      <c r="Q158" s="22">
        <v>0</v>
      </c>
      <c r="R158" s="20">
        <v>78</v>
      </c>
      <c r="S158" s="20">
        <v>966148</v>
      </c>
      <c r="T158" s="20">
        <f t="shared" si="10"/>
        <v>1488</v>
      </c>
      <c r="U158" s="20">
        <f t="shared" si="11"/>
        <v>2477737</v>
      </c>
      <c r="V158" s="11"/>
    </row>
    <row r="159" spans="1:22" s="5" customFormat="1" x14ac:dyDescent="0.2">
      <c r="A159" s="14">
        <v>152</v>
      </c>
      <c r="B159" s="29" t="s">
        <v>333</v>
      </c>
      <c r="C159" s="16" t="s">
        <v>334</v>
      </c>
      <c r="D159" s="21">
        <v>0</v>
      </c>
      <c r="E159" s="21">
        <v>0</v>
      </c>
      <c r="F159" s="21">
        <v>0</v>
      </c>
      <c r="G159" s="21">
        <v>0</v>
      </c>
      <c r="H159" s="21">
        <v>582</v>
      </c>
      <c r="I159" s="21">
        <v>367411</v>
      </c>
      <c r="J159" s="21">
        <v>706</v>
      </c>
      <c r="K159" s="21">
        <v>847877</v>
      </c>
      <c r="L159" s="21">
        <f t="shared" si="8"/>
        <v>1288</v>
      </c>
      <c r="M159" s="21">
        <f t="shared" si="9"/>
        <v>1215288</v>
      </c>
      <c r="N159" s="21">
        <v>119</v>
      </c>
      <c r="O159" s="21">
        <v>487450</v>
      </c>
      <c r="P159" s="21">
        <v>0</v>
      </c>
      <c r="Q159" s="21">
        <v>0</v>
      </c>
      <c r="R159" s="21">
        <v>119</v>
      </c>
      <c r="S159" s="21">
        <v>487450</v>
      </c>
      <c r="T159" s="21">
        <f t="shared" si="10"/>
        <v>1407</v>
      </c>
      <c r="U159" s="21">
        <f t="shared" si="11"/>
        <v>1702738</v>
      </c>
      <c r="V159" s="11"/>
    </row>
    <row r="160" spans="1:22" s="5" customFormat="1" x14ac:dyDescent="0.2">
      <c r="A160" s="17">
        <v>153</v>
      </c>
      <c r="B160" s="30" t="s">
        <v>302</v>
      </c>
      <c r="C160" s="1" t="s">
        <v>303</v>
      </c>
      <c r="D160" s="22">
        <v>0</v>
      </c>
      <c r="E160" s="22">
        <v>0</v>
      </c>
      <c r="F160" s="22">
        <v>0</v>
      </c>
      <c r="G160" s="22">
        <v>0</v>
      </c>
      <c r="H160" s="22">
        <v>23</v>
      </c>
      <c r="I160" s="22">
        <v>109945</v>
      </c>
      <c r="J160" s="22">
        <v>58</v>
      </c>
      <c r="K160" s="22">
        <v>488582</v>
      </c>
      <c r="L160" s="20">
        <f t="shared" si="8"/>
        <v>81</v>
      </c>
      <c r="M160" s="20">
        <f t="shared" si="9"/>
        <v>598527</v>
      </c>
      <c r="N160" s="22">
        <v>52</v>
      </c>
      <c r="O160" s="22">
        <v>449078</v>
      </c>
      <c r="P160" s="22">
        <v>22</v>
      </c>
      <c r="Q160" s="22">
        <v>71895</v>
      </c>
      <c r="R160" s="20">
        <v>74</v>
      </c>
      <c r="S160" s="20">
        <v>520973</v>
      </c>
      <c r="T160" s="20">
        <f t="shared" si="10"/>
        <v>155</v>
      </c>
      <c r="U160" s="20">
        <f t="shared" si="11"/>
        <v>1119500</v>
      </c>
      <c r="V160" s="11"/>
    </row>
    <row r="161" spans="1:22" s="5" customFormat="1" x14ac:dyDescent="0.2">
      <c r="A161" s="14">
        <v>154</v>
      </c>
      <c r="B161" s="29" t="s">
        <v>325</v>
      </c>
      <c r="C161" s="16" t="s">
        <v>326</v>
      </c>
      <c r="D161" s="21">
        <v>10</v>
      </c>
      <c r="E161" s="21">
        <v>17167</v>
      </c>
      <c r="F161" s="21">
        <v>0</v>
      </c>
      <c r="G161" s="21">
        <v>0</v>
      </c>
      <c r="H161" s="21">
        <v>4</v>
      </c>
      <c r="I161" s="21">
        <v>102198</v>
      </c>
      <c r="J161" s="21">
        <v>5</v>
      </c>
      <c r="K161" s="21">
        <v>127954</v>
      </c>
      <c r="L161" s="21">
        <f t="shared" si="8"/>
        <v>19</v>
      </c>
      <c r="M161" s="21">
        <f t="shared" si="9"/>
        <v>247319</v>
      </c>
      <c r="N161" s="21">
        <v>0</v>
      </c>
      <c r="O161" s="21">
        <v>0</v>
      </c>
      <c r="P161" s="21">
        <v>0</v>
      </c>
      <c r="Q161" s="21">
        <v>0</v>
      </c>
      <c r="R161" s="21">
        <v>0</v>
      </c>
      <c r="S161" s="21">
        <v>0</v>
      </c>
      <c r="T161" s="21">
        <f t="shared" si="10"/>
        <v>19</v>
      </c>
      <c r="U161" s="21">
        <f t="shared" si="11"/>
        <v>247319</v>
      </c>
      <c r="V161" s="11"/>
    </row>
    <row r="162" spans="1:22" s="5" customFormat="1" x14ac:dyDescent="0.2">
      <c r="A162" s="17">
        <v>155</v>
      </c>
      <c r="B162" s="30" t="s">
        <v>304</v>
      </c>
      <c r="C162" s="1" t="s">
        <v>305</v>
      </c>
      <c r="D162" s="22">
        <v>0</v>
      </c>
      <c r="E162" s="22">
        <v>0</v>
      </c>
      <c r="F162" s="22">
        <v>0</v>
      </c>
      <c r="G162" s="22">
        <v>0</v>
      </c>
      <c r="H162" s="22">
        <v>16</v>
      </c>
      <c r="I162" s="22">
        <v>12660</v>
      </c>
      <c r="J162" s="22">
        <v>82</v>
      </c>
      <c r="K162" s="22">
        <v>95345</v>
      </c>
      <c r="L162" s="20">
        <f t="shared" si="8"/>
        <v>98</v>
      </c>
      <c r="M162" s="20">
        <f t="shared" si="9"/>
        <v>108005</v>
      </c>
      <c r="N162" s="22">
        <v>9</v>
      </c>
      <c r="O162" s="22">
        <v>56294</v>
      </c>
      <c r="P162" s="22">
        <v>0</v>
      </c>
      <c r="Q162" s="22">
        <v>0</v>
      </c>
      <c r="R162" s="20">
        <v>9</v>
      </c>
      <c r="S162" s="20">
        <v>56294</v>
      </c>
      <c r="T162" s="20">
        <f t="shared" si="10"/>
        <v>107</v>
      </c>
      <c r="U162" s="20">
        <f t="shared" si="11"/>
        <v>164299</v>
      </c>
      <c r="V162" s="11"/>
    </row>
    <row r="163" spans="1:22" s="5" customFormat="1" x14ac:dyDescent="0.2">
      <c r="A163" s="14">
        <v>156</v>
      </c>
      <c r="B163" s="29" t="s">
        <v>318</v>
      </c>
      <c r="C163" s="16" t="s">
        <v>319</v>
      </c>
      <c r="D163" s="21">
        <v>0</v>
      </c>
      <c r="E163" s="21">
        <v>0</v>
      </c>
      <c r="F163" s="21">
        <v>0</v>
      </c>
      <c r="G163" s="21">
        <v>0</v>
      </c>
      <c r="H163" s="21">
        <v>0</v>
      </c>
      <c r="I163" s="21">
        <v>0</v>
      </c>
      <c r="J163" s="21">
        <v>5</v>
      </c>
      <c r="K163" s="21">
        <v>60089</v>
      </c>
      <c r="L163" s="21">
        <f t="shared" si="8"/>
        <v>5</v>
      </c>
      <c r="M163" s="21">
        <f t="shared" si="9"/>
        <v>60089</v>
      </c>
      <c r="N163" s="21">
        <v>6</v>
      </c>
      <c r="O163" s="21">
        <v>72000</v>
      </c>
      <c r="P163" s="21">
        <v>0</v>
      </c>
      <c r="Q163" s="21">
        <v>0</v>
      </c>
      <c r="R163" s="21">
        <v>6</v>
      </c>
      <c r="S163" s="21">
        <v>72000</v>
      </c>
      <c r="T163" s="21">
        <f t="shared" si="10"/>
        <v>11</v>
      </c>
      <c r="U163" s="21">
        <f t="shared" si="11"/>
        <v>132089</v>
      </c>
      <c r="V163" s="11"/>
    </row>
    <row r="164" spans="1:22" s="5" customFormat="1" x14ac:dyDescent="0.2">
      <c r="A164" s="17">
        <v>157</v>
      </c>
      <c r="B164" s="30" t="s">
        <v>314</v>
      </c>
      <c r="C164" s="1" t="s">
        <v>315</v>
      </c>
      <c r="D164" s="22">
        <v>0</v>
      </c>
      <c r="E164" s="22">
        <v>0</v>
      </c>
      <c r="F164" s="22">
        <v>0</v>
      </c>
      <c r="G164" s="22">
        <v>0</v>
      </c>
      <c r="H164" s="22">
        <v>0</v>
      </c>
      <c r="I164" s="22">
        <v>0</v>
      </c>
      <c r="J164" s="22">
        <v>25</v>
      </c>
      <c r="K164" s="22">
        <v>89030</v>
      </c>
      <c r="L164" s="20">
        <f t="shared" si="8"/>
        <v>25</v>
      </c>
      <c r="M164" s="20">
        <f t="shared" si="9"/>
        <v>89030</v>
      </c>
      <c r="N164" s="22">
        <v>0</v>
      </c>
      <c r="O164" s="22">
        <v>0</v>
      </c>
      <c r="P164" s="22">
        <v>0</v>
      </c>
      <c r="Q164" s="22">
        <v>0</v>
      </c>
      <c r="R164" s="20">
        <v>0</v>
      </c>
      <c r="S164" s="20">
        <v>0</v>
      </c>
      <c r="T164" s="20">
        <f t="shared" si="10"/>
        <v>25</v>
      </c>
      <c r="U164" s="20">
        <f t="shared" si="11"/>
        <v>89030</v>
      </c>
      <c r="V164" s="11"/>
    </row>
    <row r="165" spans="1:22" s="5" customFormat="1" x14ac:dyDescent="0.2">
      <c r="A165" s="14">
        <v>158</v>
      </c>
      <c r="B165" s="15" t="s">
        <v>306</v>
      </c>
      <c r="C165" s="16" t="s">
        <v>307</v>
      </c>
      <c r="D165" s="21">
        <v>0</v>
      </c>
      <c r="E165" s="21">
        <v>0</v>
      </c>
      <c r="F165" s="21">
        <v>0</v>
      </c>
      <c r="G165" s="21">
        <v>0</v>
      </c>
      <c r="H165" s="21">
        <v>0</v>
      </c>
      <c r="I165" s="21">
        <v>0</v>
      </c>
      <c r="J165" s="21">
        <v>22</v>
      </c>
      <c r="K165" s="21">
        <v>27039</v>
      </c>
      <c r="L165" s="21">
        <f t="shared" si="8"/>
        <v>22</v>
      </c>
      <c r="M165" s="21">
        <f t="shared" si="9"/>
        <v>27039</v>
      </c>
      <c r="N165" s="21">
        <v>1</v>
      </c>
      <c r="O165" s="21">
        <v>50000</v>
      </c>
      <c r="P165" s="21">
        <v>1</v>
      </c>
      <c r="Q165" s="21">
        <v>2955</v>
      </c>
      <c r="R165" s="21">
        <v>2</v>
      </c>
      <c r="S165" s="21">
        <v>52955</v>
      </c>
      <c r="T165" s="21">
        <f t="shared" si="10"/>
        <v>24</v>
      </c>
      <c r="U165" s="21">
        <f t="shared" si="11"/>
        <v>79994</v>
      </c>
      <c r="V165" s="11"/>
    </row>
    <row r="166" spans="1:22" s="5" customFormat="1" x14ac:dyDescent="0.2">
      <c r="A166" s="17">
        <v>159</v>
      </c>
      <c r="B166" s="30" t="s">
        <v>310</v>
      </c>
      <c r="C166" s="1" t="s">
        <v>311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0</v>
      </c>
      <c r="L166" s="20">
        <f t="shared" si="8"/>
        <v>0</v>
      </c>
      <c r="M166" s="20">
        <f t="shared" si="9"/>
        <v>0</v>
      </c>
      <c r="N166" s="22">
        <v>6</v>
      </c>
      <c r="O166" s="22">
        <v>39000</v>
      </c>
      <c r="P166" s="22">
        <v>6</v>
      </c>
      <c r="Q166" s="22">
        <v>39000</v>
      </c>
      <c r="R166" s="20">
        <v>12</v>
      </c>
      <c r="S166" s="20">
        <v>78000</v>
      </c>
      <c r="T166" s="20">
        <f t="shared" si="10"/>
        <v>12</v>
      </c>
      <c r="U166" s="20">
        <f t="shared" si="11"/>
        <v>78000</v>
      </c>
      <c r="V166" s="11"/>
    </row>
    <row r="167" spans="1:22" s="5" customFormat="1" x14ac:dyDescent="0.2">
      <c r="A167" s="14">
        <v>160</v>
      </c>
      <c r="B167" s="29" t="s">
        <v>335</v>
      </c>
      <c r="C167" s="16" t="s">
        <v>336</v>
      </c>
      <c r="D167" s="21">
        <v>0</v>
      </c>
      <c r="E167" s="21">
        <v>0</v>
      </c>
      <c r="F167" s="21">
        <v>0</v>
      </c>
      <c r="G167" s="21">
        <v>0</v>
      </c>
      <c r="H167" s="21">
        <v>0</v>
      </c>
      <c r="I167" s="21">
        <v>0</v>
      </c>
      <c r="J167" s="21">
        <v>7</v>
      </c>
      <c r="K167" s="21">
        <v>5067</v>
      </c>
      <c r="L167" s="21">
        <f t="shared" si="8"/>
        <v>7</v>
      </c>
      <c r="M167" s="21">
        <f t="shared" si="9"/>
        <v>5067</v>
      </c>
      <c r="N167" s="21">
        <v>0</v>
      </c>
      <c r="O167" s="21">
        <v>0</v>
      </c>
      <c r="P167" s="21">
        <v>0</v>
      </c>
      <c r="Q167" s="21">
        <v>0</v>
      </c>
      <c r="R167" s="21">
        <v>0</v>
      </c>
      <c r="S167" s="21">
        <v>0</v>
      </c>
      <c r="T167" s="21">
        <f t="shared" si="10"/>
        <v>7</v>
      </c>
      <c r="U167" s="21">
        <f t="shared" si="11"/>
        <v>5067</v>
      </c>
      <c r="V167" s="11"/>
    </row>
    <row r="168" spans="1:22" s="5" customFormat="1" x14ac:dyDescent="0.2">
      <c r="A168" s="17">
        <v>161</v>
      </c>
      <c r="B168" s="30" t="s">
        <v>340</v>
      </c>
      <c r="C168" s="1" t="s">
        <v>341</v>
      </c>
      <c r="D168" s="22">
        <v>0</v>
      </c>
      <c r="E168" s="22">
        <v>0</v>
      </c>
      <c r="F168" s="22">
        <v>0</v>
      </c>
      <c r="G168" s="22">
        <v>0</v>
      </c>
      <c r="H168" s="22">
        <v>0</v>
      </c>
      <c r="I168" s="22">
        <v>0</v>
      </c>
      <c r="J168" s="22">
        <v>1</v>
      </c>
      <c r="K168" s="22">
        <v>1071</v>
      </c>
      <c r="L168" s="20">
        <f t="shared" si="8"/>
        <v>1</v>
      </c>
      <c r="M168" s="20">
        <f t="shared" si="9"/>
        <v>1071</v>
      </c>
      <c r="N168" s="22">
        <v>0</v>
      </c>
      <c r="O168" s="22">
        <v>0</v>
      </c>
      <c r="P168" s="22">
        <v>0</v>
      </c>
      <c r="Q168" s="22">
        <v>0</v>
      </c>
      <c r="R168" s="20">
        <v>0</v>
      </c>
      <c r="S168" s="20">
        <v>0</v>
      </c>
      <c r="T168" s="20">
        <f t="shared" si="10"/>
        <v>1</v>
      </c>
      <c r="U168" s="20">
        <f t="shared" si="11"/>
        <v>1071</v>
      </c>
      <c r="V168" s="11"/>
    </row>
    <row r="169" spans="1:22" s="5" customFormat="1" x14ac:dyDescent="0.2">
      <c r="A169" s="14">
        <v>162</v>
      </c>
      <c r="B169" s="29" t="s">
        <v>342</v>
      </c>
      <c r="C169" s="16" t="s">
        <v>343</v>
      </c>
      <c r="D169" s="21">
        <v>0</v>
      </c>
      <c r="E169" s="21">
        <v>0</v>
      </c>
      <c r="F169" s="21">
        <v>0</v>
      </c>
      <c r="G169" s="21">
        <v>0</v>
      </c>
      <c r="H169" s="21">
        <v>0</v>
      </c>
      <c r="I169" s="21">
        <v>0</v>
      </c>
      <c r="J169" s="21">
        <v>0</v>
      </c>
      <c r="K169" s="21">
        <v>0</v>
      </c>
      <c r="L169" s="21">
        <f t="shared" si="8"/>
        <v>0</v>
      </c>
      <c r="M169" s="21">
        <f t="shared" si="9"/>
        <v>0</v>
      </c>
      <c r="N169" s="21">
        <v>1</v>
      </c>
      <c r="O169" s="21">
        <v>100</v>
      </c>
      <c r="P169" s="21">
        <v>1</v>
      </c>
      <c r="Q169" s="21">
        <v>100</v>
      </c>
      <c r="R169" s="21">
        <v>2</v>
      </c>
      <c r="S169" s="21">
        <v>200</v>
      </c>
      <c r="T169" s="21">
        <f t="shared" si="10"/>
        <v>2</v>
      </c>
      <c r="U169" s="21">
        <f t="shared" si="11"/>
        <v>200</v>
      </c>
      <c r="V169" s="11"/>
    </row>
    <row r="170" spans="1:22" s="5" customFormat="1" ht="13.5" thickBot="1" x14ac:dyDescent="0.25">
      <c r="A170" s="17"/>
      <c r="B170" s="30"/>
      <c r="C170" s="1"/>
      <c r="D170" s="22"/>
      <c r="E170" s="22"/>
      <c r="F170" s="22"/>
      <c r="G170" s="22"/>
      <c r="H170" s="22"/>
      <c r="I170" s="22"/>
      <c r="J170" s="22"/>
      <c r="K170" s="22"/>
      <c r="L170" s="20"/>
      <c r="M170" s="20"/>
      <c r="N170" s="22"/>
      <c r="O170" s="22"/>
      <c r="P170" s="22"/>
      <c r="Q170" s="22"/>
      <c r="R170" s="20"/>
      <c r="S170" s="20"/>
      <c r="T170" s="20"/>
      <c r="U170" s="20"/>
      <c r="V170" s="11"/>
    </row>
    <row r="171" spans="1:22" s="5" customFormat="1" ht="14.25" thickTop="1" thickBot="1" x14ac:dyDescent="0.25">
      <c r="A171" s="44" t="s">
        <v>0</v>
      </c>
      <c r="B171" s="44"/>
      <c r="C171" s="45"/>
      <c r="D171" s="26">
        <f t="shared" ref="D171:U171" si="12">SUM(D8:D170)</f>
        <v>166910</v>
      </c>
      <c r="E171" s="26">
        <f t="shared" si="12"/>
        <v>142074891787</v>
      </c>
      <c r="F171" s="26">
        <f t="shared" si="12"/>
        <v>455539</v>
      </c>
      <c r="G171" s="26">
        <f t="shared" si="12"/>
        <v>101283529752</v>
      </c>
      <c r="H171" s="26">
        <f t="shared" si="12"/>
        <v>8223333</v>
      </c>
      <c r="I171" s="26">
        <f t="shared" si="12"/>
        <v>296873218137</v>
      </c>
      <c r="J171" s="26">
        <f t="shared" si="12"/>
        <v>11753724</v>
      </c>
      <c r="K171" s="26">
        <f t="shared" si="12"/>
        <v>323319379580</v>
      </c>
      <c r="L171" s="26">
        <f t="shared" si="12"/>
        <v>20599506</v>
      </c>
      <c r="M171" s="26">
        <f t="shared" si="12"/>
        <v>863551019256</v>
      </c>
      <c r="N171" s="26">
        <f t="shared" si="12"/>
        <v>269696</v>
      </c>
      <c r="O171" s="26">
        <f t="shared" si="12"/>
        <v>501089791951</v>
      </c>
      <c r="P171" s="26">
        <f t="shared" si="12"/>
        <v>269696</v>
      </c>
      <c r="Q171" s="26">
        <f t="shared" si="12"/>
        <v>501445512737</v>
      </c>
      <c r="R171" s="26">
        <f t="shared" si="12"/>
        <v>539392</v>
      </c>
      <c r="S171" s="26">
        <f t="shared" si="12"/>
        <v>1002535304688</v>
      </c>
      <c r="T171" s="26">
        <f t="shared" si="12"/>
        <v>21138898</v>
      </c>
      <c r="U171" s="26">
        <f t="shared" si="12"/>
        <v>1866086323944</v>
      </c>
    </row>
    <row r="172" spans="1:22" s="5" customFormat="1" ht="13.5" customHeight="1" thickTop="1" x14ac:dyDescent="0.2">
      <c r="A172" s="7" t="s">
        <v>344</v>
      </c>
      <c r="B172" s="9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42"/>
      <c r="U172" s="42"/>
      <c r="V172" s="11"/>
    </row>
    <row r="173" spans="1:22" ht="12.75" customHeight="1" x14ac:dyDescent="0.2">
      <c r="A173" s="7" t="s">
        <v>346</v>
      </c>
      <c r="T173" s="6" t="s">
        <v>11</v>
      </c>
      <c r="U173" s="6" t="s">
        <v>11</v>
      </c>
      <c r="V173" s="11"/>
    </row>
    <row r="174" spans="1:22" ht="13.5" customHeight="1" x14ac:dyDescent="0.2">
      <c r="A174" s="7" t="s">
        <v>330</v>
      </c>
      <c r="E174" s="8"/>
      <c r="F174" s="8"/>
      <c r="G174" s="8"/>
      <c r="H174" s="8"/>
      <c r="T174" s="6" t="s">
        <v>11</v>
      </c>
      <c r="U174" s="6" t="s">
        <v>11</v>
      </c>
      <c r="V174" s="11"/>
    </row>
    <row r="175" spans="1:22" x14ac:dyDescent="0.2">
      <c r="A175" s="7" t="s">
        <v>42</v>
      </c>
      <c r="B175" s="6"/>
      <c r="E175" s="25"/>
      <c r="F175" s="23"/>
      <c r="G175" s="23"/>
      <c r="H175" s="23"/>
      <c r="I175" s="23"/>
      <c r="J175" s="23"/>
      <c r="K175" s="23"/>
      <c r="L175" s="23"/>
      <c r="M175" s="23"/>
      <c r="N175" s="25"/>
      <c r="O175" s="25"/>
      <c r="V175" s="11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71:C171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JUN 2023</vt:lpstr>
      <vt:lpstr>Jan-Jun 2023</vt:lpstr>
    </vt:vector>
  </TitlesOfParts>
  <Company>Banco Central do Brasil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Mario Rodolfo Miozzo Klein</cp:lastModifiedBy>
  <cp:lastPrinted>2020-04-09T11:22:45Z</cp:lastPrinted>
  <dcterms:created xsi:type="dcterms:W3CDTF">2002-04-23T11:03:15Z</dcterms:created>
  <dcterms:modified xsi:type="dcterms:W3CDTF">2023-07-13T13:57:01Z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