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<sst xmlns="http://schemas.openxmlformats.org/spreadsheetml/2006/main" count="734" uniqueCount="158">
  <si>
    <t xml:space="preserve">id</t>
  </si>
  <si>
    <t xml:space="preserve">boughtDrinkId</t>
  </si>
  <si>
    <t xml:space="preserve">producerName</t>
  </si>
  <si>
    <t xml:space="preserve">producerOriginName</t>
  </si>
  <si>
    <t xml:space="preserve">name</t>
  </si>
  <si>
    <t xml:space="preserve">colorName</t>
  </si>
  <si>
    <t xml:space="preserve">styleName</t>
  </si>
  <si>
    <t xml:space="preserve">abv</t>
  </si>
  <si>
    <t xml:space="preserve">buyingPrice</t>
  </si>
  <si>
    <t xml:space="preserve">serviceMethod</t>
  </si>
  <si>
    <t xml:space="preserve">volumeInCl</t>
  </si>
  <si>
    <t xml:space="preserve">sellingPrice</t>
  </si>
  <si>
    <t xml:space="preserve">projectedSellingPrice</t>
  </si>
  <si>
    <t xml:space="preserve">price per alc. cL</t>
  </si>
  <si>
    <t xml:space="preserve">Projected margin</t>
  </si>
  <si>
    <t xml:space="preserve">Absolute margin</t>
  </si>
  <si>
    <t xml:space="preserve">Hoppy People</t>
  </si>
  <si>
    <t xml:space="preserve">Suisse</t>
  </si>
  <si>
    <t xml:space="preserve">Hoppy People Porn Star *</t>
  </si>
  <si>
    <t xml:space="preserve">Rousse / Ambrée</t>
  </si>
  <si>
    <t xml:space="preserve">India Pale Ale</t>
  </si>
  <si>
    <t xml:space="preserve">BOTTLE</t>
  </si>
  <si>
    <t xml:space="preserve">Lindemans</t>
  </si>
  <si>
    <t xml:space="preserve">Belgique</t>
  </si>
  <si>
    <t xml:space="preserve">Lindemans Lambiek #</t>
  </si>
  <si>
    <t xml:space="preserve">Fruitée / Aromatisée</t>
  </si>
  <si>
    <t xml:space="preserve">Lambic/Bière acide/Berliner Weisse</t>
  </si>
  <si>
    <t xml:space="preserve">TAP</t>
  </si>
  <si>
    <t xml:space="preserve">Lupulus</t>
  </si>
  <si>
    <t xml:space="preserve">Lupulus Fructus * #</t>
  </si>
  <si>
    <t xml:space="preserve">Pale Ale</t>
  </si>
  <si>
    <t xml:space="preserve">Shepherd Neame</t>
  </si>
  <si>
    <t xml:space="preserve">Angleterre</t>
  </si>
  <si>
    <t xml:space="preserve">Spitfire</t>
  </si>
  <si>
    <t xml:space="preserve">Bitter</t>
  </si>
  <si>
    <t xml:space="preserve">Brasserie Haacht</t>
  </si>
  <si>
    <t xml:space="preserve">Charles Quint Rouge Rubis</t>
  </si>
  <si>
    <t xml:space="preserve">Strong Ale</t>
  </si>
  <si>
    <t xml:space="preserve">Carlow Brewing Company</t>
  </si>
  <si>
    <t xml:space="preserve">Irlande</t>
  </si>
  <si>
    <t xml:space="preserve">O'Hara's Nitro Stout</t>
  </si>
  <si>
    <t xml:space="preserve">Noire</t>
  </si>
  <si>
    <t xml:space="preserve">Stout</t>
  </si>
  <si>
    <t xml:space="preserve">Coca-Cola *</t>
  </si>
  <si>
    <t xml:space="preserve">COCA-COLA HBC SUISSE SA</t>
  </si>
  <si>
    <t xml:space="preserve">Nestea Citron *</t>
  </si>
  <si>
    <t xml:space="preserve">NESTLE WATERS (SUISSE) SA</t>
  </si>
  <si>
    <t xml:space="preserve">BRLO</t>
  </si>
  <si>
    <t xml:space="preserve">Allemagne</t>
  </si>
  <si>
    <t xml:space="preserve">BRLO Zero.5</t>
  </si>
  <si>
    <t xml:space="preserve">Blonde</t>
  </si>
  <si>
    <t xml:space="preserve">Sans alcool</t>
  </si>
  <si>
    <t xml:space="preserve">Brasserie de la pêcherie</t>
  </si>
  <si>
    <t xml:space="preserve">La Pêcherie - Zora *</t>
  </si>
  <si>
    <t xml:space="preserve">O'Hara's Irish Red NITRO KeyKegs</t>
  </si>
  <si>
    <t xml:space="preserve">Huyghe</t>
  </si>
  <si>
    <t xml:space="preserve">Delirium Argentum 20L #</t>
  </si>
  <si>
    <t xml:space="preserve">Brauerei S.Riegele</t>
  </si>
  <si>
    <t xml:space="preserve">Riegele IPA Simco</t>
  </si>
  <si>
    <t xml:space="preserve">Cristalp gazeuse *</t>
  </si>
  <si>
    <t xml:space="preserve">Duvel Moortgat</t>
  </si>
  <si>
    <t xml:space="preserve">Duvel 6.66</t>
  </si>
  <si>
    <t xml:space="preserve">Lefebvre</t>
  </si>
  <si>
    <t xml:space="preserve">Barbar au miel *</t>
  </si>
  <si>
    <t xml:space="preserve">Liefmans</t>
  </si>
  <si>
    <t xml:space="preserve">Liefmans Fruitesse</t>
  </si>
  <si>
    <t xml:space="preserve">Oud Bruin</t>
  </si>
  <si>
    <t xml:space="preserve">Sint Bernardus</t>
  </si>
  <si>
    <t xml:space="preserve">St.Bernardus Abt 12</t>
  </si>
  <si>
    <t xml:space="preserve">Brune</t>
  </si>
  <si>
    <t xml:space="preserve">Abbaye</t>
  </si>
  <si>
    <t xml:space="preserve">Officina della Birra</t>
  </si>
  <si>
    <t xml:space="preserve">Valona Officina Della Birra*</t>
  </si>
  <si>
    <t xml:space="preserve">CRAK Brewery</t>
  </si>
  <si>
    <t xml:space="preserve">Italie</t>
  </si>
  <si>
    <t xml:space="preserve">CR/AK New Zealand</t>
  </si>
  <si>
    <t xml:space="preserve">La Nébuleuse SA</t>
  </si>
  <si>
    <t xml:space="preserve">Nébuleuse Embuscade *</t>
  </si>
  <si>
    <t xml:space="preserve">Kitchen Brew</t>
  </si>
  <si>
    <t xml:space="preserve">Kitchen Brew Session IPA *</t>
  </si>
  <si>
    <t xml:space="preserve">Brasserie du Val-Dieu</t>
  </si>
  <si>
    <t xml:space="preserve">Val-Dieu Brune</t>
  </si>
  <si>
    <t xml:space="preserve">Stone Brewing</t>
  </si>
  <si>
    <t xml:space="preserve">Etats-Unis</t>
  </si>
  <si>
    <t xml:space="preserve">Stone Arrogant Bastard Ale #</t>
  </si>
  <si>
    <t xml:space="preserve">Brasserie de l'Abbaye de St-Maurice</t>
  </si>
  <si>
    <t xml:space="preserve">Abbaye St-Maurice Febris *</t>
  </si>
  <si>
    <t xml:space="preserve">Stone Brewing  USA</t>
  </si>
  <si>
    <t xml:space="preserve">Stone Neverending Haze IPA</t>
  </si>
  <si>
    <t xml:space="preserve">New England IPA</t>
  </si>
  <si>
    <t xml:space="preserve">BrewDog</t>
  </si>
  <si>
    <t xml:space="preserve">Ecosse</t>
  </si>
  <si>
    <t xml:space="preserve">Overworks Hybrid Henchman KeyKeg *</t>
  </si>
  <si>
    <t xml:space="preserve">Abbaye de Scourmont</t>
  </si>
  <si>
    <t xml:space="preserve">Chimay Dorée *#</t>
  </si>
  <si>
    <t xml:space="preserve">Trappiste</t>
  </si>
  <si>
    <t xml:space="preserve">Delirium Tremens onewaykeg</t>
  </si>
  <si>
    <t xml:space="preserve">La Pêcherie - La Dame du Lac *</t>
  </si>
  <si>
    <t xml:space="preserve">Bière de froment / Blanche / Weissbier</t>
  </si>
  <si>
    <t xml:space="preserve">Brewdog Layer Cake</t>
  </si>
  <si>
    <t xml:space="preserve">Pecheresse Fût consigné #</t>
  </si>
  <si>
    <t xml:space="preserve">Falling Apple Irish Cider 30L keykeg *</t>
  </si>
  <si>
    <t xml:space="preserve">Brassée en Belgique pour AMSTEIN</t>
  </si>
  <si>
    <t xml:space="preserve">Wittekop (D.Witbier) Fut</t>
  </si>
  <si>
    <t xml:space="preserve">Brewdog Hazy Jane 5%</t>
  </si>
  <si>
    <t xml:space="preserve">Red Bull *</t>
  </si>
  <si>
    <t xml:space="preserve">RED BULL (SUISSE) SA</t>
  </si>
  <si>
    <t xml:space="preserve">Berryland Apple Cider Cuvee *</t>
  </si>
  <si>
    <t xml:space="preserve">Berryland LLC</t>
  </si>
  <si>
    <t xml:space="preserve">Põhjala Brewery</t>
  </si>
  <si>
    <t xml:space="preserve">Estonie</t>
  </si>
  <si>
    <t xml:space="preserve">Pohjala Kosmos</t>
  </si>
  <si>
    <t xml:space="preserve">Bembel-With-Care Apfelwein Gold *</t>
  </si>
  <si>
    <t xml:space="preserve">BEMBEL-WITH-CARE GmbH</t>
  </si>
  <si>
    <t xml:space="preserve">La Pêcherie - Cuvée Magique *</t>
  </si>
  <si>
    <t xml:space="preserve">Klosterbrauerei Andechs</t>
  </si>
  <si>
    <t xml:space="preserve">Andechser Hefe Weissb.</t>
  </si>
  <si>
    <t xml:space="preserve">Timmermans</t>
  </si>
  <si>
    <t xml:space="preserve">Timmermans Oude Kriek</t>
  </si>
  <si>
    <t xml:space="preserve">St-Feuillien</t>
  </si>
  <si>
    <t xml:space="preserve">St-Feuillien Triple</t>
  </si>
  <si>
    <t xml:space="preserve">Brewdog Punk IPA Key Keg</t>
  </si>
  <si>
    <t xml:space="preserve">Abbaye des Trappistes de Westmalle</t>
  </si>
  <si>
    <t xml:space="preserve">Westmalle Dubbel</t>
  </si>
  <si>
    <t xml:space="preserve">Pietra</t>
  </si>
  <si>
    <t xml:space="preserve">Lager / Premium</t>
  </si>
  <si>
    <t xml:space="preserve">Verhaeghe Vichte</t>
  </si>
  <si>
    <t xml:space="preserve">Duchesse de Bourgogne</t>
  </si>
  <si>
    <t xml:space="preserve">Westmalle Tripel *</t>
  </si>
  <si>
    <t xml:space="preserve">Beavertown Brewery</t>
  </si>
  <si>
    <t xml:space="preserve">Beavertown Neck Oil</t>
  </si>
  <si>
    <t xml:space="preserve">Riegele IPA Liberis 2+3</t>
  </si>
  <si>
    <t xml:space="preserve">Orval</t>
  </si>
  <si>
    <t xml:space="preserve">Orval Blonde sur Lie</t>
  </si>
  <si>
    <t xml:space="preserve">Commerzienrat Riegele Privat</t>
  </si>
  <si>
    <t xml:space="preserve">Brasserie d'Achouffe</t>
  </si>
  <si>
    <t xml:space="preserve">Chouffe Blonde Fut</t>
  </si>
  <si>
    <t xml:space="preserve">Nébuleuse Stirling *</t>
  </si>
  <si>
    <t xml:space="preserve">Pohjala Orange Gose</t>
  </si>
  <si>
    <t xml:space="preserve">Gose</t>
  </si>
  <si>
    <t xml:space="preserve">Dubuisson Frères</t>
  </si>
  <si>
    <t xml:space="preserve">Cuvee Des Trolls fûT 20 lt.</t>
  </si>
  <si>
    <t xml:space="preserve">O'Hara's Irish Stout KeyKegs</t>
  </si>
  <si>
    <t xml:space="preserve">Brewdog Elvis Juice KeyKeg</t>
  </si>
  <si>
    <t xml:space="preserve">Grisette Triple</t>
  </si>
  <si>
    <t xml:space="preserve">Triple</t>
  </si>
  <si>
    <t xml:space="preserve">Nébuleuse Malt Capone *</t>
  </si>
  <si>
    <t xml:space="preserve">Porter</t>
  </si>
  <si>
    <t xml:space="preserve">Liefmans Fruitesse 0.0</t>
  </si>
  <si>
    <t xml:space="preserve">Boon</t>
  </si>
  <si>
    <t xml:space="preserve">Boon Mariage Parfait Gueuze</t>
  </si>
  <si>
    <t xml:space="preserve">La Pêcherie - Coin-Coin *</t>
  </si>
  <si>
    <t xml:space="preserve">Riegele Feines Urhell #</t>
  </si>
  <si>
    <t xml:space="preserve">Nébuleuse Zepp *</t>
  </si>
  <si>
    <t xml:space="preserve">Pohjala Prenzlauerberg Null</t>
  </si>
  <si>
    <t xml:space="preserve">St-Feuillien Saison</t>
  </si>
  <si>
    <t xml:space="preserve">Saison</t>
  </si>
  <si>
    <t xml:space="preserve">La Chouette Cidre Rosé 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</si>
</sst>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9.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1641</v>
      </c>
      <c r="B2" s="0" t="n">
        <v>1406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n">
        <v>6.1</v>
      </c>
      <c r="I2" s="0" t="n">
        <v>2.64</v>
      </c>
      <c r="J2" s="0" t="s">
        <v>21</v>
      </c>
      <c r="K2" s="0" t="n">
        <v>33</v>
      </c>
      <c r="L2" s="1" t="n">
        <v>6</v>
      </c>
      <c r="M2" s="2" t="n">
        <f aca="false">I2*2.3</f>
        <v>6.072</v>
      </c>
      <c r="N2" s="2" t="n">
        <f aca="false">L2/(K2*H2/100)</f>
        <v>2.9806259314456</v>
      </c>
      <c r="O2" s="2" t="n">
        <f aca="false">L2-M2</f>
        <v>-0.0720000000000001</v>
      </c>
      <c r="P2" s="2" t="n">
        <f aca="false">L2-I2</f>
        <v>3.36</v>
      </c>
    </row>
    <row r="3" customFormat="false" ht="15" hidden="false" customHeight="false" outlineLevel="0" collapsed="false">
      <c r="A3" s="0" t="n">
        <v>1474</v>
      </c>
      <c r="B3" s="0" t="n">
        <v>1407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n">
        <v>6</v>
      </c>
      <c r="I3" s="0" t="n">
        <v>7.22</v>
      </c>
      <c r="J3" s="0" t="s">
        <v>27</v>
      </c>
      <c r="K3" s="0" t="n">
        <v>30</v>
      </c>
      <c r="L3" s="1"/>
      <c r="M3" s="2" t="n">
        <f aca="false">I3*3*K3/100</f>
        <v>6.498</v>
      </c>
      <c r="N3" s="2" t="n">
        <f aca="false">L3/(K3*H3/100)</f>
        <v>0</v>
      </c>
      <c r="O3" s="2" t="n">
        <f aca="false">L3-M3</f>
        <v>-6.498</v>
      </c>
      <c r="P3" s="2" t="n">
        <f aca="false">L3-(I3*K3/100)</f>
        <v>-2.166</v>
      </c>
    </row>
    <row r="4" customFormat="false" ht="15" hidden="false" customHeight="false" outlineLevel="0" collapsed="false">
      <c r="A4" s="0" t="n">
        <v>1475</v>
      </c>
      <c r="B4" s="0" t="n">
        <v>1407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 t="n">
        <v>6</v>
      </c>
      <c r="I4" s="0" t="n">
        <v>7.22</v>
      </c>
      <c r="J4" s="0" t="s">
        <v>27</v>
      </c>
      <c r="K4" s="0" t="n">
        <v>50</v>
      </c>
      <c r="L4" s="1"/>
      <c r="M4" s="2" t="n">
        <f aca="false">I4*3*K4/100</f>
        <v>10.83</v>
      </c>
      <c r="N4" s="2" t="n">
        <f aca="false">L4/(K4*H4/100)</f>
        <v>0</v>
      </c>
      <c r="O4" s="2" t="n">
        <f aca="false">L4-M4</f>
        <v>-10.83</v>
      </c>
      <c r="P4" s="2" t="n">
        <f aca="false">L4-(I4*K4/100)</f>
        <v>-3.61</v>
      </c>
    </row>
    <row r="5" customFormat="false" ht="15" hidden="false" customHeight="false" outlineLevel="0" collapsed="false">
      <c r="A5" s="0" t="n">
        <v>1476</v>
      </c>
      <c r="B5" s="0" t="n">
        <v>1407</v>
      </c>
      <c r="C5" s="0" t="s">
        <v>22</v>
      </c>
      <c r="D5" s="0" t="s">
        <v>23</v>
      </c>
      <c r="E5" s="0" t="s">
        <v>24</v>
      </c>
      <c r="F5" s="0" t="s">
        <v>25</v>
      </c>
      <c r="G5" s="0" t="s">
        <v>26</v>
      </c>
      <c r="H5" s="0" t="n">
        <v>6</v>
      </c>
      <c r="I5" s="0" t="n">
        <v>7.22</v>
      </c>
      <c r="J5" s="0" t="s">
        <v>27</v>
      </c>
      <c r="K5" s="0" t="n">
        <v>140</v>
      </c>
      <c r="L5" s="1"/>
      <c r="M5" s="2" t="n">
        <f aca="false">I5*3*K5/100</f>
        <v>30.324</v>
      </c>
      <c r="N5" s="2" t="n">
        <f aca="false">L5/(K5*H5/100)</f>
        <v>0</v>
      </c>
      <c r="O5" s="2" t="n">
        <f aca="false">L5-M5</f>
        <v>-30.324</v>
      </c>
      <c r="P5" s="2" t="n">
        <f aca="false">L5-(I5*K5/100)</f>
        <v>-10.108</v>
      </c>
    </row>
    <row r="6" customFormat="false" ht="15" hidden="false" customHeight="false" outlineLevel="0" collapsed="false">
      <c r="A6" s="0" t="n">
        <v>1477</v>
      </c>
      <c r="B6" s="0" t="n">
        <v>1408</v>
      </c>
      <c r="C6" s="0" t="s">
        <v>28</v>
      </c>
      <c r="D6" s="0" t="s">
        <v>23</v>
      </c>
      <c r="E6" s="0" t="s">
        <v>29</v>
      </c>
      <c r="F6" s="0" t="s">
        <v>25</v>
      </c>
      <c r="G6" s="0" t="s">
        <v>30</v>
      </c>
      <c r="H6" s="0" t="n">
        <v>4.8</v>
      </c>
      <c r="I6" s="0" t="n">
        <v>6.45</v>
      </c>
      <c r="J6" s="0" t="s">
        <v>27</v>
      </c>
      <c r="K6" s="0" t="n">
        <v>30</v>
      </c>
      <c r="L6" s="1"/>
      <c r="M6" s="2" t="n">
        <f aca="false">I6*3*K6/100</f>
        <v>5.805</v>
      </c>
      <c r="N6" s="2" t="n">
        <f aca="false">L6/(K6*H6/100)</f>
        <v>0</v>
      </c>
      <c r="O6" s="2" t="n">
        <f aca="false">L6-M6</f>
        <v>-5.805</v>
      </c>
      <c r="P6" s="2" t="n">
        <f aca="false">L6-(I6*K6/100)</f>
        <v>-1.935</v>
      </c>
    </row>
    <row r="7" customFormat="false" ht="15" hidden="false" customHeight="false" outlineLevel="0" collapsed="false">
      <c r="A7" s="0" t="n">
        <v>1478</v>
      </c>
      <c r="B7" s="0" t="n">
        <v>1408</v>
      </c>
      <c r="C7" s="0" t="s">
        <v>28</v>
      </c>
      <c r="D7" s="0" t="s">
        <v>23</v>
      </c>
      <c r="E7" s="0" t="s">
        <v>29</v>
      </c>
      <c r="F7" s="0" t="s">
        <v>25</v>
      </c>
      <c r="G7" s="0" t="s">
        <v>30</v>
      </c>
      <c r="H7" s="0" t="n">
        <v>4.8</v>
      </c>
      <c r="I7" s="0" t="n">
        <v>6.45</v>
      </c>
      <c r="J7" s="0" t="s">
        <v>27</v>
      </c>
      <c r="K7" s="0" t="n">
        <v>50</v>
      </c>
      <c r="L7" s="1"/>
      <c r="M7" s="2" t="n">
        <f aca="false">I7*3*K7/100</f>
        <v>9.675</v>
      </c>
      <c r="N7" s="2" t="n">
        <f aca="false">L7/(K7*H7/100)</f>
        <v>0</v>
      </c>
      <c r="O7" s="2" t="n">
        <f aca="false">L7-M7</f>
        <v>-9.675</v>
      </c>
      <c r="P7" s="2" t="n">
        <f aca="false">L7-(I7*K7/100)</f>
        <v>-3.225</v>
      </c>
    </row>
    <row r="8" customFormat="false" ht="15" hidden="false" customHeight="false" outlineLevel="0" collapsed="false">
      <c r="A8" s="0" t="n">
        <v>1479</v>
      </c>
      <c r="B8" s="0" t="n">
        <v>1408</v>
      </c>
      <c r="C8" s="0" t="s">
        <v>28</v>
      </c>
      <c r="D8" s="0" t="s">
        <v>23</v>
      </c>
      <c r="E8" s="0" t="s">
        <v>29</v>
      </c>
      <c r="F8" s="0" t="s">
        <v>25</v>
      </c>
      <c r="G8" s="0" t="s">
        <v>30</v>
      </c>
      <c r="H8" s="0" t="n">
        <v>4.8</v>
      </c>
      <c r="I8" s="0" t="n">
        <v>6.45</v>
      </c>
      <c r="J8" s="0" t="s">
        <v>27</v>
      </c>
      <c r="K8" s="0" t="n">
        <v>140</v>
      </c>
      <c r="L8" s="1" t="n">
        <v>25</v>
      </c>
      <c r="M8" s="2" t="n">
        <f aca="false">I8*3*K8/100</f>
        <v>27.09</v>
      </c>
      <c r="N8" s="2" t="n">
        <f aca="false">L8/(K8*H8/100)</f>
        <v>3.7202380952381</v>
      </c>
      <c r="O8" s="2" t="n">
        <f aca="false">L8-M8</f>
        <v>-2.09</v>
      </c>
      <c r="P8" s="2" t="n">
        <f aca="false">L8-(I8*K8/100)</f>
        <v>15.97</v>
      </c>
    </row>
    <row r="9" customFormat="false" ht="15" hidden="false" customHeight="false" outlineLevel="0" collapsed="false">
      <c r="A9" s="0" t="n">
        <v>1480</v>
      </c>
      <c r="B9" s="0" t="n">
        <v>1409</v>
      </c>
      <c r="C9" s="0" t="s">
        <v>31</v>
      </c>
      <c r="D9" s="0" t="s">
        <v>32</v>
      </c>
      <c r="E9" s="0" t="s">
        <v>33</v>
      </c>
      <c r="F9" s="0" t="s">
        <v>19</v>
      </c>
      <c r="G9" s="0" t="s">
        <v>34</v>
      </c>
      <c r="H9" s="0" t="n">
        <v>4.2</v>
      </c>
      <c r="I9" s="0" t="n">
        <v>4.12</v>
      </c>
      <c r="J9" s="0" t="s">
        <v>27</v>
      </c>
      <c r="K9" s="0" t="n">
        <v>30</v>
      </c>
      <c r="L9" s="1"/>
      <c r="M9" s="2" t="n">
        <f aca="false">I9*3*K9/100</f>
        <v>3.708</v>
      </c>
      <c r="N9" s="2" t="n">
        <f aca="false">L9/(K9*H9/100)</f>
        <v>0</v>
      </c>
      <c r="O9" s="2" t="n">
        <f aca="false">L9-M9</f>
        <v>-3.708</v>
      </c>
      <c r="P9" s="2" t="n">
        <f aca="false">L9-(I9*K9/100)</f>
        <v>-1.236</v>
      </c>
    </row>
    <row r="10" customFormat="false" ht="15" hidden="false" customHeight="false" outlineLevel="0" collapsed="false">
      <c r="A10" s="0" t="n">
        <v>1481</v>
      </c>
      <c r="B10" s="0" t="n">
        <v>1409</v>
      </c>
      <c r="C10" s="0" t="s">
        <v>31</v>
      </c>
      <c r="D10" s="0" t="s">
        <v>32</v>
      </c>
      <c r="E10" s="0" t="s">
        <v>33</v>
      </c>
      <c r="F10" s="0" t="s">
        <v>19</v>
      </c>
      <c r="G10" s="0" t="s">
        <v>34</v>
      </c>
      <c r="H10" s="0" t="n">
        <v>4.2</v>
      </c>
      <c r="I10" s="0" t="n">
        <v>4.12</v>
      </c>
      <c r="J10" s="0" t="s">
        <v>27</v>
      </c>
      <c r="K10" s="0" t="n">
        <v>50</v>
      </c>
      <c r="L10" s="1"/>
      <c r="M10" s="2" t="n">
        <f aca="false">I10*3*K10/100</f>
        <v>6.18</v>
      </c>
      <c r="N10" s="2" t="n">
        <f aca="false">L10/(K10*H10/100)</f>
        <v>0</v>
      </c>
      <c r="O10" s="2" t="n">
        <f aca="false">L10-M10</f>
        <v>-6.18</v>
      </c>
      <c r="P10" s="2" t="n">
        <f aca="false">L10-(I10*K10/100)</f>
        <v>-2.06</v>
      </c>
    </row>
    <row r="11" customFormat="false" ht="15" hidden="false" customHeight="false" outlineLevel="0" collapsed="false">
      <c r="A11" s="0" t="n">
        <v>1482</v>
      </c>
      <c r="B11" s="0" t="n">
        <v>1409</v>
      </c>
      <c r="C11" s="0" t="s">
        <v>31</v>
      </c>
      <c r="D11" s="0" t="s">
        <v>32</v>
      </c>
      <c r="E11" s="0" t="s">
        <v>33</v>
      </c>
      <c r="F11" s="0" t="s">
        <v>19</v>
      </c>
      <c r="G11" s="0" t="s">
        <v>34</v>
      </c>
      <c r="H11" s="0" t="n">
        <v>4.2</v>
      </c>
      <c r="I11" s="0" t="n">
        <v>4.12</v>
      </c>
      <c r="J11" s="0" t="s">
        <v>27</v>
      </c>
      <c r="K11" s="0" t="n">
        <v>140</v>
      </c>
      <c r="L11" s="1"/>
      <c r="M11" s="2" t="n">
        <f aca="false">I11*3*K11/100</f>
        <v>17.304</v>
      </c>
      <c r="N11" s="2" t="n">
        <f aca="false">L11/(K11*H11/100)</f>
        <v>0</v>
      </c>
      <c r="O11" s="2" t="n">
        <f aca="false">L11-M11</f>
        <v>-17.304</v>
      </c>
      <c r="P11" s="2" t="n">
        <f aca="false">L11-(I11*K11/100)</f>
        <v>-5.768</v>
      </c>
    </row>
    <row r="12" customFormat="false" ht="15" hidden="false" customHeight="false" outlineLevel="0" collapsed="false">
      <c r="A12" s="0" t="n">
        <v>1483</v>
      </c>
      <c r="B12" s="0" t="n">
        <v>1410</v>
      </c>
      <c r="C12" s="0" t="s">
        <v>35</v>
      </c>
      <c r="D12" s="0" t="s">
        <v>23</v>
      </c>
      <c r="E12" s="0" t="s">
        <v>36</v>
      </c>
      <c r="F12" s="0" t="s">
        <v>19</v>
      </c>
      <c r="G12" s="0" t="s">
        <v>37</v>
      </c>
      <c r="H12" s="0" t="n">
        <v>8.5</v>
      </c>
      <c r="I12" s="0" t="n">
        <v>4.53</v>
      </c>
      <c r="J12" s="0" t="s">
        <v>27</v>
      </c>
      <c r="K12" s="0" t="n">
        <v>30</v>
      </c>
      <c r="L12" s="1"/>
      <c r="M12" s="2" t="n">
        <f aca="false">I12*3*K12/100</f>
        <v>4.077</v>
      </c>
      <c r="N12" s="2" t="n">
        <f aca="false">L12/(K12*H12/100)</f>
        <v>0</v>
      </c>
      <c r="O12" s="2" t="n">
        <f aca="false">L12-M12</f>
        <v>-4.077</v>
      </c>
      <c r="P12" s="2" t="n">
        <f aca="false">L12-(I12*K12/100)</f>
        <v>-1.359</v>
      </c>
    </row>
    <row r="13" customFormat="false" ht="15" hidden="false" customHeight="false" outlineLevel="0" collapsed="false">
      <c r="A13" s="0" t="n">
        <v>1484</v>
      </c>
      <c r="B13" s="0" t="n">
        <v>1410</v>
      </c>
      <c r="C13" s="0" t="s">
        <v>35</v>
      </c>
      <c r="D13" s="0" t="s">
        <v>23</v>
      </c>
      <c r="E13" s="0" t="s">
        <v>36</v>
      </c>
      <c r="F13" s="0" t="s">
        <v>19</v>
      </c>
      <c r="G13" s="0" t="s">
        <v>37</v>
      </c>
      <c r="H13" s="0" t="n">
        <v>8.5</v>
      </c>
      <c r="I13" s="0" t="n">
        <v>4.53</v>
      </c>
      <c r="J13" s="0" t="s">
        <v>27</v>
      </c>
      <c r="K13" s="0" t="n">
        <v>50</v>
      </c>
      <c r="L13" s="1"/>
      <c r="M13" s="2" t="n">
        <f aca="false">I13*3*K13/100</f>
        <v>6.795</v>
      </c>
      <c r="N13" s="2" t="n">
        <f aca="false">L13/(K13*H13/100)</f>
        <v>0</v>
      </c>
      <c r="O13" s="2" t="n">
        <f aca="false">L13-M13</f>
        <v>-6.795</v>
      </c>
      <c r="P13" s="2" t="n">
        <f aca="false">L13-(I13*K13/100)</f>
        <v>-2.265</v>
      </c>
    </row>
    <row r="14" customFormat="false" ht="15" hidden="false" customHeight="false" outlineLevel="0" collapsed="false">
      <c r="A14" s="0" t="n">
        <v>1485</v>
      </c>
      <c r="B14" s="0" t="n">
        <v>1410</v>
      </c>
      <c r="C14" s="0" t="s">
        <v>35</v>
      </c>
      <c r="D14" s="0" t="s">
        <v>23</v>
      </c>
      <c r="E14" s="0" t="s">
        <v>36</v>
      </c>
      <c r="F14" s="0" t="s">
        <v>19</v>
      </c>
      <c r="G14" s="0" t="s">
        <v>37</v>
      </c>
      <c r="H14" s="0" t="n">
        <v>8.5</v>
      </c>
      <c r="I14" s="0" t="n">
        <v>4.53</v>
      </c>
      <c r="J14" s="0" t="s">
        <v>27</v>
      </c>
      <c r="K14" s="0" t="n">
        <v>140</v>
      </c>
      <c r="L14" s="1"/>
      <c r="M14" s="2" t="n">
        <f aca="false">I14*3*K14/100</f>
        <v>19.026</v>
      </c>
      <c r="N14" s="2" t="n">
        <f aca="false">L14/(K14*H14/100)</f>
        <v>0</v>
      </c>
      <c r="O14" s="2" t="n">
        <f aca="false">L14-M14</f>
        <v>-19.026</v>
      </c>
      <c r="P14" s="2" t="n">
        <f aca="false">L14-(I14*K14/100)</f>
        <v>-6.342</v>
      </c>
    </row>
    <row r="15" customFormat="false" ht="15" hidden="false" customHeight="false" outlineLevel="0" collapsed="false">
      <c r="A15" s="0" t="n">
        <v>1644</v>
      </c>
      <c r="B15" s="0" t="n">
        <v>1411</v>
      </c>
      <c r="C15" s="0" t="s">
        <v>38</v>
      </c>
      <c r="D15" s="0" t="s">
        <v>39</v>
      </c>
      <c r="E15" s="0" t="s">
        <v>40</v>
      </c>
      <c r="F15" s="0" t="s">
        <v>41</v>
      </c>
      <c r="G15" s="0" t="s">
        <v>42</v>
      </c>
      <c r="H15" s="0" t="n">
        <v>4.3</v>
      </c>
      <c r="I15" s="0" t="n">
        <v>2.11</v>
      </c>
      <c r="J15" s="0" t="s">
        <v>21</v>
      </c>
      <c r="K15" s="0" t="n">
        <v>44</v>
      </c>
      <c r="L15" s="1"/>
      <c r="M15" s="2" t="n">
        <f aca="false">I15*2.3</f>
        <v>4.853</v>
      </c>
      <c r="N15" s="2" t="n">
        <f aca="false">L15/(K15*H15/100)</f>
        <v>0</v>
      </c>
      <c r="O15" s="2" t="n">
        <f aca="false">L15-M15</f>
        <v>-4.853</v>
      </c>
      <c r="P15" s="2" t="n">
        <f aca="false">L15-I15</f>
        <v>-2.11</v>
      </c>
    </row>
    <row r="16" customFormat="false" ht="15" hidden="false" customHeight="false" outlineLevel="0" collapsed="false">
      <c r="A16" s="0" t="n">
        <v>1666</v>
      </c>
      <c r="B16" s="0" t="n">
        <v>1412</v>
      </c>
      <c r="E16" s="0" t="s">
        <v>43</v>
      </c>
      <c r="G16" s="0" t="s">
        <v>44</v>
      </c>
      <c r="I16" s="0" t="n">
        <v>1.15</v>
      </c>
      <c r="J16" s="0" t="s">
        <v>21</v>
      </c>
      <c r="K16" s="0" t="n">
        <v>45</v>
      </c>
      <c r="L16" s="1"/>
      <c r="M16" s="2" t="n">
        <f aca="false">I16*2.3</f>
        <v>2.645</v>
      </c>
      <c r="N16" s="2" t="e">
        <f aca="false">L16/(K16*H16/100)</f>
        <v>#DIV/0!</v>
      </c>
      <c r="O16" s="2" t="n">
        <f aca="false">L16-M16</f>
        <v>-2.645</v>
      </c>
      <c r="P16" s="2" t="n">
        <f aca="false">L16-I16</f>
        <v>-1.15</v>
      </c>
    </row>
    <row r="17" customFormat="false" ht="15" hidden="false" customHeight="false" outlineLevel="0" collapsed="false">
      <c r="A17" s="0" t="n">
        <v>1638</v>
      </c>
      <c r="B17" s="0" t="n">
        <v>1413</v>
      </c>
      <c r="E17" s="0" t="s">
        <v>45</v>
      </c>
      <c r="G17" s="0" t="s">
        <v>46</v>
      </c>
      <c r="I17" s="0" t="n">
        <v>1.17</v>
      </c>
      <c r="J17" s="0" t="s">
        <v>21</v>
      </c>
      <c r="K17" s="0" t="n">
        <v>50</v>
      </c>
      <c r="L17" s="1"/>
      <c r="M17" s="2" t="n">
        <f aca="false">I17*2.3</f>
        <v>2.691</v>
      </c>
      <c r="N17" s="2" t="e">
        <f aca="false">L17/(K17*H17/100)</f>
        <v>#DIV/0!</v>
      </c>
      <c r="O17" s="2" t="n">
        <f aca="false">L17-M17</f>
        <v>-2.691</v>
      </c>
      <c r="P17" s="2" t="n">
        <f aca="false">L17-I17</f>
        <v>-1.17</v>
      </c>
    </row>
    <row r="18" customFormat="false" ht="15" hidden="false" customHeight="false" outlineLevel="0" collapsed="false">
      <c r="A18" s="0" t="n">
        <v>1648</v>
      </c>
      <c r="B18" s="0" t="n">
        <v>1414</v>
      </c>
      <c r="C18" s="0" t="s">
        <v>47</v>
      </c>
      <c r="D18" s="0" t="s">
        <v>48</v>
      </c>
      <c r="E18" s="0" t="s">
        <v>49</v>
      </c>
      <c r="F18" s="0" t="s">
        <v>50</v>
      </c>
      <c r="G18" s="0" t="s">
        <v>51</v>
      </c>
      <c r="H18" s="0" t="n">
        <v>0.5</v>
      </c>
      <c r="I18" s="0" t="n">
        <v>2.48</v>
      </c>
      <c r="J18" s="0" t="s">
        <v>21</v>
      </c>
      <c r="K18" s="0" t="n">
        <v>33</v>
      </c>
      <c r="L18" s="1"/>
      <c r="M18" s="2" t="n">
        <f aca="false">I18*2.3</f>
        <v>5.704</v>
      </c>
      <c r="N18" s="2" t="n">
        <f aca="false">L18/(K18*H18/100)</f>
        <v>0</v>
      </c>
      <c r="O18" s="2" t="n">
        <f aca="false">L18-M18</f>
        <v>-5.704</v>
      </c>
      <c r="P18" s="2" t="n">
        <f aca="false">L18-I18</f>
        <v>-2.48</v>
      </c>
    </row>
    <row r="19" customFormat="false" ht="15" hidden="false" customHeight="false" outlineLevel="0" collapsed="false">
      <c r="A19" s="0" t="n">
        <v>1658</v>
      </c>
      <c r="B19" s="0" t="n">
        <v>1415</v>
      </c>
      <c r="C19" s="0" t="s">
        <v>52</v>
      </c>
      <c r="D19" s="0" t="s">
        <v>17</v>
      </c>
      <c r="E19" s="0" t="s">
        <v>53</v>
      </c>
      <c r="F19" s="0" t="s">
        <v>19</v>
      </c>
      <c r="G19" s="0" t="s">
        <v>30</v>
      </c>
      <c r="H19" s="0" t="n">
        <v>5</v>
      </c>
      <c r="I19" s="0" t="n">
        <v>3.02</v>
      </c>
      <c r="J19" s="0" t="s">
        <v>21</v>
      </c>
      <c r="K19" s="0" t="n">
        <v>33</v>
      </c>
      <c r="L19" s="1"/>
      <c r="M19" s="2" t="n">
        <f aca="false">I19*2.3</f>
        <v>6.946</v>
      </c>
      <c r="N19" s="2" t="n">
        <f aca="false">L19/(K19*H19/100)</f>
        <v>0</v>
      </c>
      <c r="O19" s="2" t="n">
        <f aca="false">L19-M19</f>
        <v>-6.946</v>
      </c>
      <c r="P19" s="2" t="n">
        <f aca="false">L19-I19</f>
        <v>-3.02</v>
      </c>
    </row>
    <row r="20" customFormat="false" ht="15" hidden="false" customHeight="false" outlineLevel="0" collapsed="false">
      <c r="A20" s="0" t="n">
        <v>1486</v>
      </c>
      <c r="B20" s="0" t="n">
        <v>1416</v>
      </c>
      <c r="C20" s="0" t="s">
        <v>38</v>
      </c>
      <c r="D20" s="0" t="s">
        <v>39</v>
      </c>
      <c r="E20" s="0" t="s">
        <v>54</v>
      </c>
      <c r="F20" s="0" t="s">
        <v>19</v>
      </c>
      <c r="G20" s="0" t="s">
        <v>30</v>
      </c>
      <c r="H20" s="0" t="n">
        <v>4.3</v>
      </c>
      <c r="I20" s="0" t="n">
        <v>5.55</v>
      </c>
      <c r="J20" s="0" t="s">
        <v>27</v>
      </c>
      <c r="K20" s="0" t="n">
        <v>30</v>
      </c>
      <c r="L20" s="1"/>
      <c r="M20" s="2" t="n">
        <f aca="false">I20*3*K20/100</f>
        <v>4.995</v>
      </c>
      <c r="N20" s="2" t="n">
        <f aca="false">L20/(K20*H20/100)</f>
        <v>0</v>
      </c>
      <c r="O20" s="2" t="n">
        <f aca="false">L20-M20</f>
        <v>-4.995</v>
      </c>
      <c r="P20" s="2" t="n">
        <f aca="false">L20-(I20*K20/100)</f>
        <v>-1.665</v>
      </c>
    </row>
    <row r="21" customFormat="false" ht="15" hidden="false" customHeight="false" outlineLevel="0" collapsed="false">
      <c r="A21" s="0" t="n">
        <v>1487</v>
      </c>
      <c r="B21" s="0" t="n">
        <v>1416</v>
      </c>
      <c r="C21" s="0" t="s">
        <v>38</v>
      </c>
      <c r="D21" s="0" t="s">
        <v>39</v>
      </c>
      <c r="E21" s="0" t="s">
        <v>54</v>
      </c>
      <c r="F21" s="0" t="s">
        <v>19</v>
      </c>
      <c r="G21" s="0" t="s">
        <v>30</v>
      </c>
      <c r="H21" s="0" t="n">
        <v>4.3</v>
      </c>
      <c r="I21" s="0" t="n">
        <v>5.55</v>
      </c>
      <c r="J21" s="0" t="s">
        <v>27</v>
      </c>
      <c r="K21" s="0" t="n">
        <v>50</v>
      </c>
      <c r="L21" s="1"/>
      <c r="M21" s="2" t="n">
        <f aca="false">I21*3*K21/100</f>
        <v>8.325</v>
      </c>
      <c r="N21" s="2" t="n">
        <f aca="false">L21/(K21*H21/100)</f>
        <v>0</v>
      </c>
      <c r="O21" s="2" t="n">
        <f aca="false">L21-M21</f>
        <v>-8.325</v>
      </c>
      <c r="P21" s="2" t="n">
        <f aca="false">L21-(I21*K21/100)</f>
        <v>-2.775</v>
      </c>
    </row>
    <row r="22" customFormat="false" ht="15" hidden="false" customHeight="false" outlineLevel="0" collapsed="false">
      <c r="A22" s="0" t="n">
        <v>1488</v>
      </c>
      <c r="B22" s="0" t="n">
        <v>1416</v>
      </c>
      <c r="C22" s="0" t="s">
        <v>38</v>
      </c>
      <c r="D22" s="0" t="s">
        <v>39</v>
      </c>
      <c r="E22" s="0" t="s">
        <v>54</v>
      </c>
      <c r="F22" s="0" t="s">
        <v>19</v>
      </c>
      <c r="G22" s="0" t="s">
        <v>30</v>
      </c>
      <c r="H22" s="0" t="n">
        <v>4.3</v>
      </c>
      <c r="I22" s="0" t="n">
        <v>5.55</v>
      </c>
      <c r="J22" s="0" t="s">
        <v>27</v>
      </c>
      <c r="K22" s="0" t="n">
        <v>140</v>
      </c>
      <c r="L22" s="1"/>
      <c r="M22" s="2" t="n">
        <f aca="false">I22*3*K22/100</f>
        <v>23.31</v>
      </c>
      <c r="N22" s="2" t="n">
        <f aca="false">L22/(K22*H22/100)</f>
        <v>0</v>
      </c>
      <c r="O22" s="2" t="n">
        <f aca="false">L22-M22</f>
        <v>-23.31</v>
      </c>
      <c r="P22" s="2" t="n">
        <f aca="false">L22-(I22*K22/100)</f>
        <v>-7.77</v>
      </c>
    </row>
    <row r="23" customFormat="false" ht="15" hidden="false" customHeight="false" outlineLevel="0" collapsed="false">
      <c r="A23" s="0" t="n">
        <v>1489</v>
      </c>
      <c r="B23" s="0" t="n">
        <v>1417</v>
      </c>
      <c r="C23" s="0" t="s">
        <v>55</v>
      </c>
      <c r="D23" s="0" t="s">
        <v>23</v>
      </c>
      <c r="E23" s="0" t="s">
        <v>56</v>
      </c>
      <c r="F23" s="0" t="s">
        <v>19</v>
      </c>
      <c r="G23" s="0" t="s">
        <v>20</v>
      </c>
      <c r="H23" s="0" t="n">
        <v>7</v>
      </c>
      <c r="I23" s="0" t="n">
        <v>7.06</v>
      </c>
      <c r="J23" s="0" t="s">
        <v>27</v>
      </c>
      <c r="K23" s="0" t="n">
        <v>30</v>
      </c>
      <c r="L23" s="1"/>
      <c r="M23" s="2" t="n">
        <f aca="false">I23*3*K23/100</f>
        <v>6.354</v>
      </c>
      <c r="N23" s="2" t="n">
        <f aca="false">L23/(K23*H23/100)</f>
        <v>0</v>
      </c>
      <c r="O23" s="2" t="n">
        <f aca="false">L23-M23</f>
        <v>-6.354</v>
      </c>
      <c r="P23" s="2" t="n">
        <f aca="false">L23-(I23*K23/100)</f>
        <v>-2.118</v>
      </c>
    </row>
    <row r="24" customFormat="false" ht="15" hidden="false" customHeight="false" outlineLevel="0" collapsed="false">
      <c r="A24" s="0" t="n">
        <v>1490</v>
      </c>
      <c r="B24" s="0" t="n">
        <v>1417</v>
      </c>
      <c r="C24" s="0" t="s">
        <v>55</v>
      </c>
      <c r="D24" s="0" t="s">
        <v>23</v>
      </c>
      <c r="E24" s="0" t="s">
        <v>56</v>
      </c>
      <c r="F24" s="0" t="s">
        <v>19</v>
      </c>
      <c r="G24" s="0" t="s">
        <v>20</v>
      </c>
      <c r="H24" s="0" t="n">
        <v>7</v>
      </c>
      <c r="I24" s="0" t="n">
        <v>7.06</v>
      </c>
      <c r="J24" s="0" t="s">
        <v>27</v>
      </c>
      <c r="K24" s="0" t="n">
        <v>50</v>
      </c>
      <c r="L24" s="1"/>
      <c r="M24" s="2" t="n">
        <f aca="false">I24*3*K24/100</f>
        <v>10.59</v>
      </c>
      <c r="N24" s="2" t="n">
        <f aca="false">L24/(K24*H24/100)</f>
        <v>0</v>
      </c>
      <c r="O24" s="2" t="n">
        <f aca="false">L24-M24</f>
        <v>-10.59</v>
      </c>
      <c r="P24" s="2" t="n">
        <f aca="false">L24-(I24*K24/100)</f>
        <v>-3.53</v>
      </c>
    </row>
    <row r="25" customFormat="false" ht="15" hidden="false" customHeight="false" outlineLevel="0" collapsed="false">
      <c r="A25" s="0" t="n">
        <v>1491</v>
      </c>
      <c r="B25" s="0" t="n">
        <v>1417</v>
      </c>
      <c r="C25" s="0" t="s">
        <v>55</v>
      </c>
      <c r="D25" s="0" t="s">
        <v>23</v>
      </c>
      <c r="E25" s="0" t="s">
        <v>56</v>
      </c>
      <c r="F25" s="0" t="s">
        <v>19</v>
      </c>
      <c r="G25" s="0" t="s">
        <v>20</v>
      </c>
      <c r="H25" s="0" t="n">
        <v>7</v>
      </c>
      <c r="I25" s="0" t="n">
        <v>7.06</v>
      </c>
      <c r="J25" s="0" t="s">
        <v>27</v>
      </c>
      <c r="K25" s="0" t="n">
        <v>140</v>
      </c>
      <c r="L25" s="1"/>
      <c r="M25" s="2" t="n">
        <f aca="false">I25*3*K25/100</f>
        <v>29.652</v>
      </c>
      <c r="N25" s="2" t="n">
        <f aca="false">L25/(K25*H25/100)</f>
        <v>0</v>
      </c>
      <c r="O25" s="2" t="n">
        <f aca="false">L25-M25</f>
        <v>-29.652</v>
      </c>
      <c r="P25" s="2" t="n">
        <f aca="false">L25-(I25*K25/100)</f>
        <v>-9.884</v>
      </c>
    </row>
    <row r="26" customFormat="false" ht="15" hidden="false" customHeight="false" outlineLevel="0" collapsed="false">
      <c r="A26" s="0" t="n">
        <v>1492</v>
      </c>
      <c r="B26" s="0" t="n">
        <v>1418</v>
      </c>
      <c r="C26" s="0" t="s">
        <v>57</v>
      </c>
      <c r="D26" s="0" t="s">
        <v>48</v>
      </c>
      <c r="E26" s="0" t="s">
        <v>58</v>
      </c>
      <c r="F26" s="0" t="s">
        <v>19</v>
      </c>
      <c r="G26" s="0" t="s">
        <v>20</v>
      </c>
      <c r="H26" s="0" t="n">
        <v>5</v>
      </c>
      <c r="I26" s="0" t="n">
        <v>4.56</v>
      </c>
      <c r="J26" s="0" t="s">
        <v>27</v>
      </c>
      <c r="K26" s="0" t="n">
        <v>30</v>
      </c>
      <c r="L26" s="1"/>
      <c r="M26" s="2" t="n">
        <f aca="false">I26*3*K26/100</f>
        <v>4.104</v>
      </c>
      <c r="N26" s="2" t="n">
        <f aca="false">L26/(K26*H26/100)</f>
        <v>0</v>
      </c>
      <c r="O26" s="2" t="n">
        <f aca="false">L26-M26</f>
        <v>-4.104</v>
      </c>
      <c r="P26" s="2" t="n">
        <f aca="false">L26-(I26*K26/100)</f>
        <v>-1.368</v>
      </c>
    </row>
    <row r="27" customFormat="false" ht="15" hidden="false" customHeight="false" outlineLevel="0" collapsed="false">
      <c r="A27" s="0" t="n">
        <v>1493</v>
      </c>
      <c r="B27" s="0" t="n">
        <v>1418</v>
      </c>
      <c r="C27" s="0" t="s">
        <v>57</v>
      </c>
      <c r="D27" s="0" t="s">
        <v>48</v>
      </c>
      <c r="E27" s="0" t="s">
        <v>58</v>
      </c>
      <c r="F27" s="0" t="s">
        <v>19</v>
      </c>
      <c r="G27" s="0" t="s">
        <v>20</v>
      </c>
      <c r="H27" s="0" t="n">
        <v>5</v>
      </c>
      <c r="I27" s="0" t="n">
        <v>4.56</v>
      </c>
      <c r="J27" s="0" t="s">
        <v>27</v>
      </c>
      <c r="K27" s="0" t="n">
        <v>50</v>
      </c>
      <c r="L27" s="1"/>
      <c r="M27" s="2" t="n">
        <f aca="false">I27*3*K27/100</f>
        <v>6.84</v>
      </c>
      <c r="N27" s="2" t="n">
        <f aca="false">L27/(K27*H27/100)</f>
        <v>0</v>
      </c>
      <c r="O27" s="2" t="n">
        <f aca="false">L27-M27</f>
        <v>-6.84</v>
      </c>
      <c r="P27" s="2" t="n">
        <f aca="false">L27-(I27*K27/100)</f>
        <v>-2.28</v>
      </c>
    </row>
    <row r="28" customFormat="false" ht="15" hidden="false" customHeight="false" outlineLevel="0" collapsed="false">
      <c r="A28" s="0" t="n">
        <v>1494</v>
      </c>
      <c r="B28" s="0" t="n">
        <v>1418</v>
      </c>
      <c r="C28" s="0" t="s">
        <v>57</v>
      </c>
      <c r="D28" s="0" t="s">
        <v>48</v>
      </c>
      <c r="E28" s="0" t="s">
        <v>58</v>
      </c>
      <c r="F28" s="0" t="s">
        <v>19</v>
      </c>
      <c r="G28" s="0" t="s">
        <v>20</v>
      </c>
      <c r="H28" s="0" t="n">
        <v>5</v>
      </c>
      <c r="I28" s="0" t="n">
        <v>4.56</v>
      </c>
      <c r="J28" s="0" t="s">
        <v>27</v>
      </c>
      <c r="K28" s="0" t="n">
        <v>140</v>
      </c>
      <c r="L28" s="1"/>
      <c r="M28" s="2" t="n">
        <f aca="false">I28*3*K28/100</f>
        <v>19.152</v>
      </c>
      <c r="N28" s="2" t="n">
        <f aca="false">L28/(K28*H28/100)</f>
        <v>0</v>
      </c>
      <c r="O28" s="2" t="n">
        <f aca="false">L28-M28</f>
        <v>-19.152</v>
      </c>
      <c r="P28" s="2" t="n">
        <f aca="false">L28-(I28*K28/100)</f>
        <v>-6.384</v>
      </c>
    </row>
    <row r="29" customFormat="false" ht="15" hidden="false" customHeight="false" outlineLevel="0" collapsed="false">
      <c r="A29" s="0" t="n">
        <v>1670</v>
      </c>
      <c r="B29" s="0" t="n">
        <v>1419</v>
      </c>
      <c r="E29" s="0" t="s">
        <v>59</v>
      </c>
      <c r="G29" s="0" t="s">
        <v>46</v>
      </c>
      <c r="I29" s="0" t="n">
        <v>0.69</v>
      </c>
      <c r="J29" s="0" t="s">
        <v>21</v>
      </c>
      <c r="K29" s="0" t="n">
        <v>50</v>
      </c>
      <c r="L29" s="1"/>
      <c r="M29" s="2" t="n">
        <f aca="false">I29*2.3</f>
        <v>1.587</v>
      </c>
      <c r="N29" s="2" t="e">
        <f aca="false">L29/(K29*H29/100)</f>
        <v>#DIV/0!</v>
      </c>
      <c r="O29" s="2" t="n">
        <f aca="false">L29-M29</f>
        <v>-1.587</v>
      </c>
      <c r="P29" s="2" t="n">
        <f aca="false">L29-I29</f>
        <v>-0.69</v>
      </c>
    </row>
    <row r="30" customFormat="false" ht="15" hidden="false" customHeight="false" outlineLevel="0" collapsed="false">
      <c r="A30" s="0" t="n">
        <v>1657</v>
      </c>
      <c r="B30" s="0" t="n">
        <v>1420</v>
      </c>
      <c r="C30" s="0" t="s">
        <v>60</v>
      </c>
      <c r="D30" s="0" t="s">
        <v>23</v>
      </c>
      <c r="E30" s="0" t="s">
        <v>61</v>
      </c>
      <c r="F30" s="0" t="s">
        <v>50</v>
      </c>
      <c r="G30" s="0" t="s">
        <v>37</v>
      </c>
      <c r="H30" s="0" t="n">
        <v>6.6</v>
      </c>
      <c r="I30" s="0" t="n">
        <v>2.21</v>
      </c>
      <c r="J30" s="0" t="s">
        <v>21</v>
      </c>
      <c r="K30" s="0" t="n">
        <v>33</v>
      </c>
      <c r="L30" s="1"/>
      <c r="M30" s="2" t="n">
        <f aca="false">I30*2.3</f>
        <v>5.083</v>
      </c>
      <c r="N30" s="2" t="n">
        <f aca="false">L30/(K30*H30/100)</f>
        <v>0</v>
      </c>
      <c r="O30" s="2" t="n">
        <f aca="false">L30-M30</f>
        <v>-5.083</v>
      </c>
      <c r="P30" s="2" t="n">
        <f aca="false">L30-I30</f>
        <v>-2.21</v>
      </c>
    </row>
    <row r="31" customFormat="false" ht="15" hidden="false" customHeight="false" outlineLevel="0" collapsed="false">
      <c r="A31" s="0" t="n">
        <v>1654</v>
      </c>
      <c r="B31" s="0" t="n">
        <v>1421</v>
      </c>
      <c r="C31" s="0" t="s">
        <v>62</v>
      </c>
      <c r="D31" s="0" t="s">
        <v>23</v>
      </c>
      <c r="E31" s="0" t="s">
        <v>63</v>
      </c>
      <c r="F31" s="0" t="s">
        <v>25</v>
      </c>
      <c r="G31" s="0" t="s">
        <v>37</v>
      </c>
      <c r="H31" s="0" t="n">
        <v>8</v>
      </c>
      <c r="I31" s="0" t="n">
        <v>2.64</v>
      </c>
      <c r="J31" s="0" t="s">
        <v>21</v>
      </c>
      <c r="K31" s="0" t="n">
        <v>33</v>
      </c>
      <c r="L31" s="1"/>
      <c r="M31" s="2" t="n">
        <f aca="false">I31*2.3</f>
        <v>6.072</v>
      </c>
      <c r="N31" s="2" t="n">
        <f aca="false">L31/(K31*H31/100)</f>
        <v>0</v>
      </c>
      <c r="O31" s="2" t="n">
        <f aca="false">L31-M31</f>
        <v>-6.072</v>
      </c>
      <c r="P31" s="2" t="n">
        <f aca="false">L31-I31</f>
        <v>-2.64</v>
      </c>
    </row>
    <row r="32" customFormat="false" ht="15" hidden="false" customHeight="false" outlineLevel="0" collapsed="false">
      <c r="A32" s="0" t="n">
        <v>1495</v>
      </c>
      <c r="B32" s="0" t="n">
        <v>1422</v>
      </c>
      <c r="C32" s="0" t="s">
        <v>64</v>
      </c>
      <c r="D32" s="0" t="s">
        <v>23</v>
      </c>
      <c r="E32" s="0" t="s">
        <v>65</v>
      </c>
      <c r="F32" s="0" t="s">
        <v>25</v>
      </c>
      <c r="G32" s="0" t="s">
        <v>66</v>
      </c>
      <c r="H32" s="0" t="n">
        <v>3.8</v>
      </c>
      <c r="I32" s="0" t="n">
        <v>6.34</v>
      </c>
      <c r="J32" s="0" t="s">
        <v>27</v>
      </c>
      <c r="K32" s="0" t="n">
        <v>30</v>
      </c>
      <c r="L32" s="1"/>
      <c r="M32" s="2" t="n">
        <f aca="false">I32*3*K32/100</f>
        <v>5.706</v>
      </c>
      <c r="N32" s="2" t="n">
        <f aca="false">L32/(K32*H32/100)</f>
        <v>0</v>
      </c>
      <c r="O32" s="2" t="n">
        <f aca="false">L32-M32</f>
        <v>-5.706</v>
      </c>
      <c r="P32" s="2" t="n">
        <f aca="false">L32-(I32*K32/100)</f>
        <v>-1.902</v>
      </c>
    </row>
    <row r="33" customFormat="false" ht="15" hidden="false" customHeight="false" outlineLevel="0" collapsed="false">
      <c r="A33" s="0" t="n">
        <v>1496</v>
      </c>
      <c r="B33" s="0" t="n">
        <v>1422</v>
      </c>
      <c r="C33" s="0" t="s">
        <v>64</v>
      </c>
      <c r="D33" s="0" t="s">
        <v>23</v>
      </c>
      <c r="E33" s="0" t="s">
        <v>65</v>
      </c>
      <c r="F33" s="0" t="s">
        <v>25</v>
      </c>
      <c r="G33" s="0" t="s">
        <v>66</v>
      </c>
      <c r="H33" s="0" t="n">
        <v>3.8</v>
      </c>
      <c r="I33" s="0" t="n">
        <v>6.34</v>
      </c>
      <c r="J33" s="0" t="s">
        <v>27</v>
      </c>
      <c r="K33" s="0" t="n">
        <v>50</v>
      </c>
      <c r="L33" s="1"/>
      <c r="M33" s="2" t="n">
        <f aca="false">I33*3*K33/100</f>
        <v>9.51</v>
      </c>
      <c r="N33" s="2" t="n">
        <f aca="false">L33/(K33*H33/100)</f>
        <v>0</v>
      </c>
      <c r="O33" s="2" t="n">
        <f aca="false">L33-M33</f>
        <v>-9.51</v>
      </c>
      <c r="P33" s="2" t="n">
        <f aca="false">L33-(I33*K33/100)</f>
        <v>-3.17</v>
      </c>
    </row>
    <row r="34" customFormat="false" ht="15" hidden="false" customHeight="false" outlineLevel="0" collapsed="false">
      <c r="A34" s="0" t="n">
        <v>1497</v>
      </c>
      <c r="B34" s="0" t="n">
        <v>1422</v>
      </c>
      <c r="C34" s="0" t="s">
        <v>64</v>
      </c>
      <c r="D34" s="0" t="s">
        <v>23</v>
      </c>
      <c r="E34" s="0" t="s">
        <v>65</v>
      </c>
      <c r="F34" s="0" t="s">
        <v>25</v>
      </c>
      <c r="G34" s="0" t="s">
        <v>66</v>
      </c>
      <c r="H34" s="0" t="n">
        <v>3.8</v>
      </c>
      <c r="I34" s="0" t="n">
        <v>6.34</v>
      </c>
      <c r="J34" s="0" t="s">
        <v>27</v>
      </c>
      <c r="K34" s="0" t="n">
        <v>140</v>
      </c>
      <c r="L34" s="1"/>
      <c r="M34" s="2" t="n">
        <f aca="false">I34*3*K34/100</f>
        <v>26.628</v>
      </c>
      <c r="N34" s="2" t="n">
        <f aca="false">L34/(K34*H34/100)</f>
        <v>0</v>
      </c>
      <c r="O34" s="2" t="n">
        <f aca="false">L34-M34</f>
        <v>-26.628</v>
      </c>
      <c r="P34" s="2" t="n">
        <f aca="false">L34-(I34*K34/100)</f>
        <v>-8.876</v>
      </c>
    </row>
    <row r="35" customFormat="false" ht="15" hidden="false" customHeight="false" outlineLevel="0" collapsed="false">
      <c r="A35" s="0" t="n">
        <v>1663</v>
      </c>
      <c r="B35" s="0" t="n">
        <v>1423</v>
      </c>
      <c r="C35" s="0" t="s">
        <v>67</v>
      </c>
      <c r="D35" s="0" t="s">
        <v>23</v>
      </c>
      <c r="E35" s="0" t="s">
        <v>68</v>
      </c>
      <c r="F35" s="0" t="s">
        <v>69</v>
      </c>
      <c r="G35" s="0" t="s">
        <v>70</v>
      </c>
      <c r="H35" s="0" t="n">
        <v>10</v>
      </c>
      <c r="I35" s="0" t="n">
        <v>2.6</v>
      </c>
      <c r="J35" s="0" t="s">
        <v>21</v>
      </c>
      <c r="K35" s="0" t="n">
        <v>33</v>
      </c>
      <c r="L35" s="1"/>
      <c r="M35" s="2" t="n">
        <f aca="false">I35*2.3</f>
        <v>5.98</v>
      </c>
      <c r="N35" s="2" t="n">
        <f aca="false">L35/(K35*H35/100)</f>
        <v>0</v>
      </c>
      <c r="O35" s="2" t="n">
        <f aca="false">L35-M35</f>
        <v>-5.98</v>
      </c>
      <c r="P35" s="2" t="n">
        <f aca="false">L35-I35</f>
        <v>-2.6</v>
      </c>
    </row>
    <row r="36" customFormat="false" ht="15" hidden="false" customHeight="false" outlineLevel="0" collapsed="false">
      <c r="A36" s="0" t="n">
        <v>1655</v>
      </c>
      <c r="B36" s="0" t="n">
        <v>1424</v>
      </c>
      <c r="C36" s="0" t="s">
        <v>71</v>
      </c>
      <c r="D36" s="0" t="s">
        <v>17</v>
      </c>
      <c r="E36" s="0" t="s">
        <v>72</v>
      </c>
      <c r="F36" s="0" t="s">
        <v>50</v>
      </c>
      <c r="G36" s="0" t="s">
        <v>30</v>
      </c>
      <c r="H36" s="0" t="n">
        <v>5.5</v>
      </c>
      <c r="I36" s="0" t="n">
        <v>2.4</v>
      </c>
      <c r="J36" s="0" t="s">
        <v>21</v>
      </c>
      <c r="K36" s="0" t="n">
        <v>33</v>
      </c>
      <c r="L36" s="1"/>
      <c r="M36" s="2" t="n">
        <f aca="false">I36*2.3</f>
        <v>5.52</v>
      </c>
      <c r="N36" s="2" t="n">
        <f aca="false">L36/(K36*H36/100)</f>
        <v>0</v>
      </c>
      <c r="O36" s="2" t="n">
        <f aca="false">L36-M36</f>
        <v>-5.52</v>
      </c>
      <c r="P36" s="2" t="n">
        <f aca="false">L36-I36</f>
        <v>-2.4</v>
      </c>
    </row>
    <row r="37" customFormat="false" ht="15" hidden="false" customHeight="false" outlineLevel="0" collapsed="false">
      <c r="A37" s="0" t="n">
        <v>1659</v>
      </c>
      <c r="B37" s="0" t="n">
        <v>1425</v>
      </c>
      <c r="C37" s="0" t="s">
        <v>73</v>
      </c>
      <c r="D37" s="0" t="s">
        <v>74</v>
      </c>
      <c r="E37" s="0" t="s">
        <v>75</v>
      </c>
      <c r="F37" s="0" t="s">
        <v>50</v>
      </c>
      <c r="G37" s="0" t="s">
        <v>20</v>
      </c>
      <c r="H37" s="0" t="n">
        <v>7</v>
      </c>
      <c r="I37" s="0" t="n">
        <v>4.13</v>
      </c>
      <c r="J37" s="0" t="s">
        <v>21</v>
      </c>
      <c r="K37" s="0" t="n">
        <v>40</v>
      </c>
      <c r="L37" s="1"/>
      <c r="M37" s="2" t="n">
        <f aca="false">I37*2.3</f>
        <v>9.499</v>
      </c>
      <c r="N37" s="2" t="n">
        <f aca="false">L37/(K37*H37/100)</f>
        <v>0</v>
      </c>
      <c r="O37" s="2" t="n">
        <f aca="false">L37-M37</f>
        <v>-9.499</v>
      </c>
      <c r="P37" s="2" t="n">
        <f aca="false">L37-I37</f>
        <v>-4.13</v>
      </c>
    </row>
    <row r="38" customFormat="false" ht="15" hidden="false" customHeight="false" outlineLevel="0" collapsed="false">
      <c r="A38" s="0" t="n">
        <v>1664</v>
      </c>
      <c r="B38" s="0" t="n">
        <v>1426</v>
      </c>
      <c r="C38" s="0" t="s">
        <v>76</v>
      </c>
      <c r="D38" s="0" t="s">
        <v>17</v>
      </c>
      <c r="E38" s="0" t="s">
        <v>77</v>
      </c>
      <c r="F38" s="0" t="s">
        <v>50</v>
      </c>
      <c r="G38" s="0" t="s">
        <v>20</v>
      </c>
      <c r="H38" s="0" t="n">
        <v>6.5</v>
      </c>
      <c r="I38" s="0" t="n">
        <v>2.92</v>
      </c>
      <c r="J38" s="0" t="s">
        <v>21</v>
      </c>
      <c r="K38" s="0" t="n">
        <v>33</v>
      </c>
      <c r="L38" s="1"/>
      <c r="M38" s="2" t="n">
        <f aca="false">I38*2.3</f>
        <v>6.716</v>
      </c>
      <c r="N38" s="2" t="n">
        <f aca="false">L38/(K38*H38/100)</f>
        <v>0</v>
      </c>
      <c r="O38" s="2" t="n">
        <f aca="false">L38-M38</f>
        <v>-6.716</v>
      </c>
      <c r="P38" s="2" t="n">
        <f aca="false">L38-I38</f>
        <v>-2.92</v>
      </c>
    </row>
    <row r="39" customFormat="false" ht="15" hidden="false" customHeight="false" outlineLevel="0" collapsed="false">
      <c r="A39" s="0" t="n">
        <v>1669</v>
      </c>
      <c r="B39" s="0" t="n">
        <v>1427</v>
      </c>
      <c r="C39" s="0" t="s">
        <v>78</v>
      </c>
      <c r="D39" s="0" t="s">
        <v>17</v>
      </c>
      <c r="E39" s="0" t="s">
        <v>79</v>
      </c>
      <c r="F39" s="0" t="s">
        <v>50</v>
      </c>
      <c r="G39" s="0" t="s">
        <v>20</v>
      </c>
      <c r="H39" s="0" t="n">
        <v>4.5</v>
      </c>
      <c r="I39" s="0" t="n">
        <v>2.31</v>
      </c>
      <c r="J39" s="0" t="s">
        <v>21</v>
      </c>
      <c r="K39" s="0" t="n">
        <v>33</v>
      </c>
      <c r="L39" s="1"/>
      <c r="M39" s="2" t="n">
        <f aca="false">I39*2.3</f>
        <v>5.313</v>
      </c>
      <c r="N39" s="2" t="n">
        <f aca="false">L39/(K39*H39/100)</f>
        <v>0</v>
      </c>
      <c r="O39" s="2" t="n">
        <f aca="false">L39-M39</f>
        <v>-5.313</v>
      </c>
      <c r="P39" s="2" t="n">
        <f aca="false">L39-I39</f>
        <v>-2.31</v>
      </c>
    </row>
    <row r="40" customFormat="false" ht="15" hidden="false" customHeight="false" outlineLevel="0" collapsed="false">
      <c r="A40" s="0" t="n">
        <v>1646</v>
      </c>
      <c r="B40" s="0" t="n">
        <v>1428</v>
      </c>
      <c r="C40" s="0" t="s">
        <v>80</v>
      </c>
      <c r="D40" s="0" t="s">
        <v>23</v>
      </c>
      <c r="E40" s="0" t="s">
        <v>81</v>
      </c>
      <c r="F40" s="0" t="s">
        <v>69</v>
      </c>
      <c r="G40" s="0" t="s">
        <v>70</v>
      </c>
      <c r="H40" s="0" t="n">
        <v>8</v>
      </c>
      <c r="I40" s="0" t="n">
        <v>2.54</v>
      </c>
      <c r="J40" s="0" t="s">
        <v>21</v>
      </c>
      <c r="K40" s="0" t="n">
        <v>33</v>
      </c>
      <c r="L40" s="1"/>
      <c r="M40" s="2" t="n">
        <f aca="false">I40*2.3</f>
        <v>5.842</v>
      </c>
      <c r="N40" s="2" t="n">
        <f aca="false">L40/(K40*H40/100)</f>
        <v>0</v>
      </c>
      <c r="O40" s="2" t="n">
        <f aca="false">L40-M40</f>
        <v>-5.842</v>
      </c>
      <c r="P40" s="2" t="n">
        <f aca="false">L40-I40</f>
        <v>-2.54</v>
      </c>
    </row>
    <row r="41" customFormat="false" ht="15" hidden="false" customHeight="false" outlineLevel="0" collapsed="false">
      <c r="A41" s="0" t="n">
        <v>1498</v>
      </c>
      <c r="B41" s="0" t="n">
        <v>1429</v>
      </c>
      <c r="C41" s="0" t="s">
        <v>82</v>
      </c>
      <c r="D41" s="0" t="s">
        <v>83</v>
      </c>
      <c r="E41" s="0" t="s">
        <v>84</v>
      </c>
      <c r="F41" s="0" t="s">
        <v>69</v>
      </c>
      <c r="G41" s="0" t="s">
        <v>37</v>
      </c>
      <c r="H41" s="0" t="n">
        <v>7.2</v>
      </c>
      <c r="I41" s="0" t="n">
        <v>7.25</v>
      </c>
      <c r="J41" s="0" t="s">
        <v>27</v>
      </c>
      <c r="K41" s="0" t="n">
        <v>30</v>
      </c>
      <c r="L41" s="1"/>
      <c r="M41" s="2" t="n">
        <f aca="false">I41*3*K41/100</f>
        <v>6.525</v>
      </c>
      <c r="N41" s="2" t="n">
        <f aca="false">L41/(K41*H41/100)</f>
        <v>0</v>
      </c>
      <c r="O41" s="2" t="n">
        <f aca="false">L41-M41</f>
        <v>-6.525</v>
      </c>
      <c r="P41" s="2" t="n">
        <f aca="false">L41-(I41*K41/100)</f>
        <v>-2.175</v>
      </c>
    </row>
    <row r="42" customFormat="false" ht="15" hidden="false" customHeight="false" outlineLevel="0" collapsed="false">
      <c r="A42" s="0" t="n">
        <v>1499</v>
      </c>
      <c r="B42" s="0" t="n">
        <v>1429</v>
      </c>
      <c r="C42" s="0" t="s">
        <v>82</v>
      </c>
      <c r="D42" s="0" t="s">
        <v>83</v>
      </c>
      <c r="E42" s="0" t="s">
        <v>84</v>
      </c>
      <c r="F42" s="0" t="s">
        <v>69</v>
      </c>
      <c r="G42" s="0" t="s">
        <v>37</v>
      </c>
      <c r="H42" s="0" t="n">
        <v>7.2</v>
      </c>
      <c r="I42" s="0" t="n">
        <v>7.25</v>
      </c>
      <c r="J42" s="0" t="s">
        <v>27</v>
      </c>
      <c r="K42" s="0" t="n">
        <v>50</v>
      </c>
      <c r="L42" s="1"/>
      <c r="M42" s="2" t="n">
        <f aca="false">I42*3*K42/100</f>
        <v>10.875</v>
      </c>
      <c r="N42" s="2" t="n">
        <f aca="false">L42/(K42*H42/100)</f>
        <v>0</v>
      </c>
      <c r="O42" s="2" t="n">
        <f aca="false">L42-M42</f>
        <v>-10.875</v>
      </c>
      <c r="P42" s="2" t="n">
        <f aca="false">L42-(I42*K42/100)</f>
        <v>-3.625</v>
      </c>
    </row>
    <row r="43" customFormat="false" ht="15" hidden="false" customHeight="false" outlineLevel="0" collapsed="false">
      <c r="A43" s="0" t="n">
        <v>1500</v>
      </c>
      <c r="B43" s="0" t="n">
        <v>1429</v>
      </c>
      <c r="C43" s="0" t="s">
        <v>82</v>
      </c>
      <c r="D43" s="0" t="s">
        <v>83</v>
      </c>
      <c r="E43" s="0" t="s">
        <v>84</v>
      </c>
      <c r="F43" s="0" t="s">
        <v>69</v>
      </c>
      <c r="G43" s="0" t="s">
        <v>37</v>
      </c>
      <c r="H43" s="0" t="n">
        <v>7.2</v>
      </c>
      <c r="I43" s="0" t="n">
        <v>7.25</v>
      </c>
      <c r="J43" s="0" t="s">
        <v>27</v>
      </c>
      <c r="K43" s="0" t="n">
        <v>140</v>
      </c>
      <c r="L43" s="1"/>
      <c r="M43" s="2" t="n">
        <f aca="false">I43*3*K43/100</f>
        <v>30.45</v>
      </c>
      <c r="N43" s="2" t="n">
        <f aca="false">L43/(K43*H43/100)</f>
        <v>0</v>
      </c>
      <c r="O43" s="2" t="n">
        <f aca="false">L43-M43</f>
        <v>-30.45</v>
      </c>
      <c r="P43" s="2" t="n">
        <f aca="false">L43-(I43*K43/100)</f>
        <v>-10.15</v>
      </c>
    </row>
    <row r="44" customFormat="false" ht="15" hidden="false" customHeight="false" outlineLevel="0" collapsed="false">
      <c r="A44" s="0" t="n">
        <v>1653</v>
      </c>
      <c r="B44" s="0" t="n">
        <v>1430</v>
      </c>
      <c r="C44" s="0" t="s">
        <v>85</v>
      </c>
      <c r="D44" s="0" t="s">
        <v>17</v>
      </c>
      <c r="E44" s="0" t="s">
        <v>86</v>
      </c>
      <c r="F44" s="0" t="s">
        <v>19</v>
      </c>
      <c r="G44" s="0" t="s">
        <v>70</v>
      </c>
      <c r="H44" s="0" t="n">
        <v>5.15</v>
      </c>
      <c r="I44" s="0" t="n">
        <v>3.01</v>
      </c>
      <c r="J44" s="0" t="s">
        <v>21</v>
      </c>
      <c r="K44" s="0" t="n">
        <v>33</v>
      </c>
      <c r="L44" s="1"/>
      <c r="M44" s="2" t="n">
        <f aca="false">I44*2.3</f>
        <v>6.923</v>
      </c>
      <c r="N44" s="2" t="n">
        <f aca="false">L44/(K44*H44/100)</f>
        <v>0</v>
      </c>
      <c r="O44" s="2" t="n">
        <f aca="false">L44-M44</f>
        <v>-6.923</v>
      </c>
      <c r="P44" s="2" t="n">
        <f aca="false">L44-I44</f>
        <v>-3.01</v>
      </c>
    </row>
    <row r="45" customFormat="false" ht="15" hidden="false" customHeight="false" outlineLevel="0" collapsed="false">
      <c r="A45" s="0" t="n">
        <v>1649</v>
      </c>
      <c r="B45" s="0" t="n">
        <v>1431</v>
      </c>
      <c r="C45" s="0" t="s">
        <v>87</v>
      </c>
      <c r="D45" s="0" t="s">
        <v>83</v>
      </c>
      <c r="E45" s="0" t="s">
        <v>88</v>
      </c>
      <c r="F45" s="0" t="s">
        <v>50</v>
      </c>
      <c r="G45" s="0" t="s">
        <v>89</v>
      </c>
      <c r="H45" s="0" t="n">
        <v>4</v>
      </c>
      <c r="I45" s="0" t="n">
        <v>2.46</v>
      </c>
      <c r="J45" s="0" t="s">
        <v>21</v>
      </c>
      <c r="K45" s="0" t="n">
        <v>35</v>
      </c>
      <c r="L45" s="1"/>
      <c r="M45" s="2" t="n">
        <f aca="false">I45*2.3</f>
        <v>5.658</v>
      </c>
      <c r="N45" s="2" t="n">
        <f aca="false">L45/(K45*H45/100)</f>
        <v>0</v>
      </c>
      <c r="O45" s="2" t="n">
        <f aca="false">L45-M45</f>
        <v>-5.658</v>
      </c>
      <c r="P45" s="2" t="n">
        <f aca="false">L45-I45</f>
        <v>-2.46</v>
      </c>
    </row>
    <row r="46" customFormat="false" ht="15" hidden="false" customHeight="false" outlineLevel="0" collapsed="false">
      <c r="A46" s="0" t="n">
        <v>1501</v>
      </c>
      <c r="B46" s="0" t="n">
        <v>1432</v>
      </c>
      <c r="C46" s="0" t="s">
        <v>90</v>
      </c>
      <c r="D46" s="0" t="s">
        <v>91</v>
      </c>
      <c r="E46" s="0" t="s">
        <v>92</v>
      </c>
      <c r="F46" s="0" t="s">
        <v>25</v>
      </c>
      <c r="G46" s="0" t="s">
        <v>26</v>
      </c>
      <c r="H46" s="0" t="n">
        <v>6.3</v>
      </c>
      <c r="I46" s="0" t="n">
        <v>10.29</v>
      </c>
      <c r="J46" s="0" t="s">
        <v>27</v>
      </c>
      <c r="K46" s="0" t="n">
        <v>30</v>
      </c>
      <c r="L46" s="1"/>
      <c r="M46" s="2" t="n">
        <f aca="false">I46*3*K46/100</f>
        <v>9.261</v>
      </c>
      <c r="N46" s="2" t="n">
        <f aca="false">L46/(K46*H46/100)</f>
        <v>0</v>
      </c>
      <c r="O46" s="2" t="n">
        <f aca="false">L46-M46</f>
        <v>-9.261</v>
      </c>
      <c r="P46" s="2" t="n">
        <f aca="false">L46-(I46*K46/100)</f>
        <v>-3.087</v>
      </c>
    </row>
    <row r="47" customFormat="false" ht="15" hidden="false" customHeight="false" outlineLevel="0" collapsed="false">
      <c r="A47" s="0" t="n">
        <v>1502</v>
      </c>
      <c r="B47" s="0" t="n">
        <v>1432</v>
      </c>
      <c r="C47" s="0" t="s">
        <v>90</v>
      </c>
      <c r="D47" s="0" t="s">
        <v>91</v>
      </c>
      <c r="E47" s="0" t="s">
        <v>92</v>
      </c>
      <c r="F47" s="0" t="s">
        <v>25</v>
      </c>
      <c r="G47" s="0" t="s">
        <v>26</v>
      </c>
      <c r="H47" s="0" t="n">
        <v>6.3</v>
      </c>
      <c r="I47" s="0" t="n">
        <v>10.29</v>
      </c>
      <c r="J47" s="0" t="s">
        <v>27</v>
      </c>
      <c r="K47" s="0" t="n">
        <v>50</v>
      </c>
      <c r="L47" s="1"/>
      <c r="M47" s="2" t="n">
        <f aca="false">I47*3*K47/100</f>
        <v>15.435</v>
      </c>
      <c r="N47" s="2" t="n">
        <f aca="false">L47/(K47*H47/100)</f>
        <v>0</v>
      </c>
      <c r="O47" s="2" t="n">
        <f aca="false">L47-M47</f>
        <v>-15.435</v>
      </c>
      <c r="P47" s="2" t="n">
        <f aca="false">L47-(I47*K47/100)</f>
        <v>-5.145</v>
      </c>
    </row>
    <row r="48" customFormat="false" ht="15" hidden="false" customHeight="false" outlineLevel="0" collapsed="false">
      <c r="A48" s="0" t="n">
        <v>1503</v>
      </c>
      <c r="B48" s="0" t="n">
        <v>1432</v>
      </c>
      <c r="C48" s="0" t="s">
        <v>90</v>
      </c>
      <c r="D48" s="0" t="s">
        <v>91</v>
      </c>
      <c r="E48" s="0" t="s">
        <v>92</v>
      </c>
      <c r="F48" s="0" t="s">
        <v>25</v>
      </c>
      <c r="G48" s="0" t="s">
        <v>26</v>
      </c>
      <c r="H48" s="0" t="n">
        <v>6.3</v>
      </c>
      <c r="I48" s="0" t="n">
        <v>10.29</v>
      </c>
      <c r="J48" s="0" t="s">
        <v>27</v>
      </c>
      <c r="K48" s="0" t="n">
        <v>140</v>
      </c>
      <c r="L48" s="1"/>
      <c r="M48" s="2" t="n">
        <f aca="false">I48*3*K48/100</f>
        <v>43.218</v>
      </c>
      <c r="N48" s="2" t="n">
        <f aca="false">L48/(K48*H48/100)</f>
        <v>0</v>
      </c>
      <c r="O48" s="2" t="n">
        <f aca="false">L48-M48</f>
        <v>-43.218</v>
      </c>
      <c r="P48" s="2" t="n">
        <f aca="false">L48-(I48*K48/100)</f>
        <v>-14.406</v>
      </c>
    </row>
    <row r="49" customFormat="false" ht="15" hidden="false" customHeight="false" outlineLevel="0" collapsed="false">
      <c r="A49" s="0" t="n">
        <v>1504</v>
      </c>
      <c r="B49" s="0" t="n">
        <v>1433</v>
      </c>
      <c r="C49" s="0" t="s">
        <v>93</v>
      </c>
      <c r="D49" s="0" t="s">
        <v>23</v>
      </c>
      <c r="E49" s="0" t="s">
        <v>94</v>
      </c>
      <c r="F49" s="0" t="s">
        <v>50</v>
      </c>
      <c r="G49" s="0" t="s">
        <v>95</v>
      </c>
      <c r="H49" s="0" t="n">
        <v>4.8</v>
      </c>
      <c r="I49" s="0" t="n">
        <v>6.68</v>
      </c>
      <c r="J49" s="0" t="s">
        <v>27</v>
      </c>
      <c r="K49" s="0" t="n">
        <v>30</v>
      </c>
      <c r="L49" s="1"/>
      <c r="M49" s="2" t="n">
        <f aca="false">I49*3*K49/100</f>
        <v>6.012</v>
      </c>
      <c r="N49" s="2" t="n">
        <f aca="false">L49/(K49*H49/100)</f>
        <v>0</v>
      </c>
      <c r="O49" s="2" t="n">
        <f aca="false">L49-M49</f>
        <v>-6.012</v>
      </c>
      <c r="P49" s="2" t="n">
        <f aca="false">L49-(I49*K49/100)</f>
        <v>-2.004</v>
      </c>
    </row>
    <row r="50" customFormat="false" ht="15" hidden="false" customHeight="false" outlineLevel="0" collapsed="false">
      <c r="A50" s="0" t="n">
        <v>1505</v>
      </c>
      <c r="B50" s="0" t="n">
        <v>1433</v>
      </c>
      <c r="C50" s="0" t="s">
        <v>93</v>
      </c>
      <c r="D50" s="0" t="s">
        <v>23</v>
      </c>
      <c r="E50" s="0" t="s">
        <v>94</v>
      </c>
      <c r="F50" s="0" t="s">
        <v>50</v>
      </c>
      <c r="G50" s="0" t="s">
        <v>95</v>
      </c>
      <c r="H50" s="0" t="n">
        <v>4.8</v>
      </c>
      <c r="I50" s="0" t="n">
        <v>6.68</v>
      </c>
      <c r="J50" s="0" t="s">
        <v>27</v>
      </c>
      <c r="K50" s="0" t="n">
        <v>50</v>
      </c>
      <c r="L50" s="1"/>
      <c r="M50" s="2" t="n">
        <f aca="false">I50*3*K50/100</f>
        <v>10.02</v>
      </c>
      <c r="N50" s="2" t="n">
        <f aca="false">L50/(K50*H50/100)</f>
        <v>0</v>
      </c>
      <c r="O50" s="2" t="n">
        <f aca="false">L50-M50</f>
        <v>-10.02</v>
      </c>
      <c r="P50" s="2" t="n">
        <f aca="false">L50-(I50*K50/100)</f>
        <v>-3.34</v>
      </c>
    </row>
    <row r="51" customFormat="false" ht="15" hidden="false" customHeight="false" outlineLevel="0" collapsed="false">
      <c r="A51" s="0" t="n">
        <v>1506</v>
      </c>
      <c r="B51" s="0" t="n">
        <v>1433</v>
      </c>
      <c r="C51" s="0" t="s">
        <v>93</v>
      </c>
      <c r="D51" s="0" t="s">
        <v>23</v>
      </c>
      <c r="E51" s="0" t="s">
        <v>94</v>
      </c>
      <c r="F51" s="0" t="s">
        <v>50</v>
      </c>
      <c r="G51" s="0" t="s">
        <v>95</v>
      </c>
      <c r="H51" s="0" t="n">
        <v>4.8</v>
      </c>
      <c r="I51" s="0" t="n">
        <v>6.68</v>
      </c>
      <c r="J51" s="0" t="s">
        <v>27</v>
      </c>
      <c r="K51" s="0" t="n">
        <v>140</v>
      </c>
      <c r="L51" s="1"/>
      <c r="M51" s="2" t="n">
        <f aca="false">I51*3*K51/100</f>
        <v>28.056</v>
      </c>
      <c r="N51" s="2" t="n">
        <f aca="false">L51/(K51*H51/100)</f>
        <v>0</v>
      </c>
      <c r="O51" s="2" t="n">
        <f aca="false">L51-M51</f>
        <v>-28.056</v>
      </c>
      <c r="P51" s="2" t="n">
        <f aca="false">L51-(I51*K51/100)</f>
        <v>-9.352</v>
      </c>
    </row>
    <row r="52" customFormat="false" ht="15" hidden="false" customHeight="false" outlineLevel="0" collapsed="false">
      <c r="A52" s="0" t="n">
        <v>1507</v>
      </c>
      <c r="B52" s="0" t="n">
        <v>1434</v>
      </c>
      <c r="C52" s="0" t="s">
        <v>55</v>
      </c>
      <c r="D52" s="0" t="s">
        <v>23</v>
      </c>
      <c r="E52" s="0" t="s">
        <v>96</v>
      </c>
      <c r="F52" s="0" t="s">
        <v>50</v>
      </c>
      <c r="G52" s="0" t="s">
        <v>37</v>
      </c>
      <c r="H52" s="0" t="n">
        <v>8.5</v>
      </c>
      <c r="I52" s="0" t="n">
        <v>6.98</v>
      </c>
      <c r="J52" s="0" t="s">
        <v>27</v>
      </c>
      <c r="K52" s="0" t="n">
        <v>30</v>
      </c>
      <c r="L52" s="1"/>
      <c r="M52" s="2" t="n">
        <f aca="false">I52*3*K52/100</f>
        <v>6.282</v>
      </c>
      <c r="N52" s="2" t="n">
        <f aca="false">L52/(K52*H52/100)</f>
        <v>0</v>
      </c>
      <c r="O52" s="2" t="n">
        <f aca="false">L52-M52</f>
        <v>-6.282</v>
      </c>
      <c r="P52" s="2" t="n">
        <f aca="false">L52-(I52*K52/100)</f>
        <v>-2.094</v>
      </c>
    </row>
    <row r="53" customFormat="false" ht="15" hidden="false" customHeight="false" outlineLevel="0" collapsed="false">
      <c r="A53" s="0" t="n">
        <v>1508</v>
      </c>
      <c r="B53" s="0" t="n">
        <v>1434</v>
      </c>
      <c r="C53" s="0" t="s">
        <v>55</v>
      </c>
      <c r="D53" s="0" t="s">
        <v>23</v>
      </c>
      <c r="E53" s="0" t="s">
        <v>96</v>
      </c>
      <c r="F53" s="0" t="s">
        <v>50</v>
      </c>
      <c r="G53" s="0" t="s">
        <v>37</v>
      </c>
      <c r="H53" s="0" t="n">
        <v>8.5</v>
      </c>
      <c r="I53" s="0" t="n">
        <v>6.98</v>
      </c>
      <c r="J53" s="0" t="s">
        <v>27</v>
      </c>
      <c r="K53" s="0" t="n">
        <v>50</v>
      </c>
      <c r="L53" s="1"/>
      <c r="M53" s="2" t="n">
        <f aca="false">I53*3*K53/100</f>
        <v>10.47</v>
      </c>
      <c r="N53" s="2" t="n">
        <f aca="false">L53/(K53*H53/100)</f>
        <v>0</v>
      </c>
      <c r="O53" s="2" t="n">
        <f aca="false">L53-M53</f>
        <v>-10.47</v>
      </c>
      <c r="P53" s="2" t="n">
        <f aca="false">L53-(I53*K53/100)</f>
        <v>-3.49</v>
      </c>
    </row>
    <row r="54" customFormat="false" ht="15" hidden="false" customHeight="false" outlineLevel="0" collapsed="false">
      <c r="A54" s="0" t="n">
        <v>1509</v>
      </c>
      <c r="B54" s="0" t="n">
        <v>1434</v>
      </c>
      <c r="C54" s="0" t="s">
        <v>55</v>
      </c>
      <c r="D54" s="0" t="s">
        <v>23</v>
      </c>
      <c r="E54" s="0" t="s">
        <v>96</v>
      </c>
      <c r="F54" s="0" t="s">
        <v>50</v>
      </c>
      <c r="G54" s="0" t="s">
        <v>37</v>
      </c>
      <c r="H54" s="0" t="n">
        <v>8.5</v>
      </c>
      <c r="I54" s="0" t="n">
        <v>6.98</v>
      </c>
      <c r="J54" s="0" t="s">
        <v>27</v>
      </c>
      <c r="K54" s="0" t="n">
        <v>140</v>
      </c>
      <c r="L54" s="1"/>
      <c r="M54" s="2" t="n">
        <f aca="false">I54*3*K54/100</f>
        <v>29.316</v>
      </c>
      <c r="N54" s="2" t="n">
        <f aca="false">L54/(K54*H54/100)</f>
        <v>0</v>
      </c>
      <c r="O54" s="2" t="n">
        <f aca="false">L54-M54</f>
        <v>-29.316</v>
      </c>
      <c r="P54" s="2" t="n">
        <f aca="false">L54-(I54*K54/100)</f>
        <v>-9.772</v>
      </c>
    </row>
    <row r="55" customFormat="false" ht="15" hidden="false" customHeight="false" outlineLevel="0" collapsed="false">
      <c r="A55" s="0" t="n">
        <v>1650</v>
      </c>
      <c r="B55" s="0" t="n">
        <v>1435</v>
      </c>
      <c r="C55" s="0" t="s">
        <v>52</v>
      </c>
      <c r="D55" s="0" t="s">
        <v>17</v>
      </c>
      <c r="E55" s="0" t="s">
        <v>97</v>
      </c>
      <c r="F55" s="0" t="s">
        <v>50</v>
      </c>
      <c r="G55" s="0" t="s">
        <v>98</v>
      </c>
      <c r="H55" s="0" t="n">
        <v>5.2</v>
      </c>
      <c r="I55" s="0" t="n">
        <v>3.02</v>
      </c>
      <c r="J55" s="0" t="s">
        <v>21</v>
      </c>
      <c r="K55" s="0" t="n">
        <v>33</v>
      </c>
      <c r="L55" s="1"/>
      <c r="M55" s="2" t="n">
        <f aca="false">I55*2.3</f>
        <v>6.946</v>
      </c>
      <c r="N55" s="2" t="n">
        <f aca="false">L55/(K55*H55/100)</f>
        <v>0</v>
      </c>
      <c r="O55" s="2" t="n">
        <f aca="false">L55-M55</f>
        <v>-6.946</v>
      </c>
      <c r="P55" s="2" t="n">
        <f aca="false">L55-I55</f>
        <v>-3.02</v>
      </c>
    </row>
    <row r="56" customFormat="false" ht="15" hidden="false" customHeight="false" outlineLevel="0" collapsed="false">
      <c r="A56" s="0" t="n">
        <v>1674</v>
      </c>
      <c r="B56" s="0" t="n">
        <v>1436</v>
      </c>
      <c r="C56" s="0" t="s">
        <v>90</v>
      </c>
      <c r="D56" s="0" t="s">
        <v>91</v>
      </c>
      <c r="E56" s="0" t="s">
        <v>99</v>
      </c>
      <c r="F56" s="0" t="s">
        <v>25</v>
      </c>
      <c r="G56" s="0" t="s">
        <v>42</v>
      </c>
      <c r="H56" s="0" t="n">
        <v>7</v>
      </c>
      <c r="I56" s="0" t="n">
        <v>2.73</v>
      </c>
      <c r="J56" s="0" t="s">
        <v>21</v>
      </c>
      <c r="K56" s="0" t="n">
        <v>44</v>
      </c>
      <c r="L56" s="1"/>
      <c r="M56" s="2" t="n">
        <f aca="false">I56*2.3</f>
        <v>6.279</v>
      </c>
      <c r="N56" s="2" t="n">
        <f aca="false">L56/(K56*H56/100)</f>
        <v>0</v>
      </c>
      <c r="O56" s="2" t="n">
        <f aca="false">L56-M56</f>
        <v>-6.279</v>
      </c>
      <c r="P56" s="2" t="n">
        <f aca="false">L56-I56</f>
        <v>-2.73</v>
      </c>
    </row>
    <row r="57" customFormat="false" ht="15" hidden="false" customHeight="false" outlineLevel="0" collapsed="false">
      <c r="A57" s="0" t="n">
        <v>1510</v>
      </c>
      <c r="B57" s="0" t="n">
        <v>1437</v>
      </c>
      <c r="C57" s="0" t="s">
        <v>22</v>
      </c>
      <c r="D57" s="0" t="s">
        <v>23</v>
      </c>
      <c r="E57" s="0" t="s">
        <v>100</v>
      </c>
      <c r="F57" s="0" t="s">
        <v>25</v>
      </c>
      <c r="G57" s="0" t="s">
        <v>26</v>
      </c>
      <c r="H57" s="0" t="n">
        <v>2.5</v>
      </c>
      <c r="I57" s="0" t="n">
        <v>8.27</v>
      </c>
      <c r="J57" s="0" t="s">
        <v>27</v>
      </c>
      <c r="K57" s="0" t="n">
        <v>30</v>
      </c>
      <c r="L57" s="1"/>
      <c r="M57" s="2" t="n">
        <f aca="false">I57*3*K57/100</f>
        <v>7.443</v>
      </c>
      <c r="N57" s="2" t="n">
        <f aca="false">L57/(K57*H57/100)</f>
        <v>0</v>
      </c>
      <c r="O57" s="2" t="n">
        <f aca="false">L57-M57</f>
        <v>-7.443</v>
      </c>
      <c r="P57" s="2" t="n">
        <f aca="false">L57-(I57*K57/100)</f>
        <v>-2.481</v>
      </c>
    </row>
    <row r="58" customFormat="false" ht="15" hidden="false" customHeight="false" outlineLevel="0" collapsed="false">
      <c r="A58" s="0" t="n">
        <v>1511</v>
      </c>
      <c r="B58" s="0" t="n">
        <v>1437</v>
      </c>
      <c r="C58" s="0" t="s">
        <v>22</v>
      </c>
      <c r="D58" s="0" t="s">
        <v>23</v>
      </c>
      <c r="E58" s="0" t="s">
        <v>100</v>
      </c>
      <c r="F58" s="0" t="s">
        <v>25</v>
      </c>
      <c r="G58" s="0" t="s">
        <v>26</v>
      </c>
      <c r="H58" s="0" t="n">
        <v>2.5</v>
      </c>
      <c r="I58" s="0" t="n">
        <v>8.27</v>
      </c>
      <c r="J58" s="0" t="s">
        <v>27</v>
      </c>
      <c r="K58" s="0" t="n">
        <v>50</v>
      </c>
      <c r="L58" s="1"/>
      <c r="M58" s="2" t="n">
        <f aca="false">I58*3*K58/100</f>
        <v>12.405</v>
      </c>
      <c r="N58" s="2" t="n">
        <f aca="false">L58/(K58*H58/100)</f>
        <v>0</v>
      </c>
      <c r="O58" s="2" t="n">
        <f aca="false">L58-M58</f>
        <v>-12.405</v>
      </c>
      <c r="P58" s="2" t="n">
        <f aca="false">L58-(I58*K58/100)</f>
        <v>-4.135</v>
      </c>
    </row>
    <row r="59" customFormat="false" ht="15" hidden="false" customHeight="false" outlineLevel="0" collapsed="false">
      <c r="A59" s="0" t="n">
        <v>1512</v>
      </c>
      <c r="B59" s="0" t="n">
        <v>1437</v>
      </c>
      <c r="C59" s="0" t="s">
        <v>22</v>
      </c>
      <c r="D59" s="0" t="s">
        <v>23</v>
      </c>
      <c r="E59" s="0" t="s">
        <v>100</v>
      </c>
      <c r="F59" s="0" t="s">
        <v>25</v>
      </c>
      <c r="G59" s="0" t="s">
        <v>26</v>
      </c>
      <c r="H59" s="0" t="n">
        <v>2.5</v>
      </c>
      <c r="I59" s="0" t="n">
        <v>8.27</v>
      </c>
      <c r="J59" s="0" t="s">
        <v>27</v>
      </c>
      <c r="K59" s="0" t="n">
        <v>140</v>
      </c>
      <c r="L59" s="1"/>
      <c r="M59" s="2" t="n">
        <f aca="false">I59*3*K59/100</f>
        <v>34.734</v>
      </c>
      <c r="N59" s="2" t="n">
        <f aca="false">L59/(K59*H59/100)</f>
        <v>0</v>
      </c>
      <c r="O59" s="2" t="n">
        <f aca="false">L59-M59</f>
        <v>-34.734</v>
      </c>
      <c r="P59" s="2" t="n">
        <f aca="false">L59-(I59*K59/100)</f>
        <v>-11.578</v>
      </c>
    </row>
    <row r="60" customFormat="false" ht="15" hidden="false" customHeight="false" outlineLevel="0" collapsed="false">
      <c r="A60" s="0" t="n">
        <v>1513</v>
      </c>
      <c r="B60" s="0" t="n">
        <v>1438</v>
      </c>
      <c r="E60" s="0" t="s">
        <v>101</v>
      </c>
      <c r="G60" s="0" t="s">
        <v>38</v>
      </c>
      <c r="I60" s="0" t="n">
        <v>5.56</v>
      </c>
      <c r="J60" s="0" t="s">
        <v>27</v>
      </c>
      <c r="K60" s="0" t="n">
        <v>30</v>
      </c>
      <c r="L60" s="1"/>
      <c r="M60" s="2" t="n">
        <f aca="false">I60*3*K60/100</f>
        <v>5.004</v>
      </c>
      <c r="N60" s="2" t="e">
        <f aca="false">L60/(K60*H60/100)</f>
        <v>#DIV/0!</v>
      </c>
      <c r="O60" s="2" t="n">
        <f aca="false">L60-M60</f>
        <v>-5.004</v>
      </c>
      <c r="P60" s="2" t="n">
        <f aca="false">L60-(I60*K60/100)</f>
        <v>-1.668</v>
      </c>
    </row>
    <row r="61" customFormat="false" ht="15" hidden="false" customHeight="false" outlineLevel="0" collapsed="false">
      <c r="A61" s="0" t="n">
        <v>1514</v>
      </c>
      <c r="B61" s="0" t="n">
        <v>1438</v>
      </c>
      <c r="E61" s="0" t="s">
        <v>101</v>
      </c>
      <c r="G61" s="0" t="s">
        <v>38</v>
      </c>
      <c r="I61" s="0" t="n">
        <v>5.56</v>
      </c>
      <c r="J61" s="0" t="s">
        <v>27</v>
      </c>
      <c r="K61" s="0" t="n">
        <v>50</v>
      </c>
      <c r="L61" s="1"/>
      <c r="M61" s="2" t="n">
        <f aca="false">I61*3*K61/100</f>
        <v>8.34</v>
      </c>
      <c r="N61" s="2" t="e">
        <f aca="false">L61/(K61*H61/100)</f>
        <v>#DIV/0!</v>
      </c>
      <c r="O61" s="2" t="n">
        <f aca="false">L61-M61</f>
        <v>-8.34</v>
      </c>
      <c r="P61" s="2" t="n">
        <f aca="false">L61-(I61*K61/100)</f>
        <v>-2.78</v>
      </c>
    </row>
    <row r="62" customFormat="false" ht="15" hidden="false" customHeight="false" outlineLevel="0" collapsed="false">
      <c r="A62" s="0" t="n">
        <v>1515</v>
      </c>
      <c r="B62" s="0" t="n">
        <v>1438</v>
      </c>
      <c r="E62" s="0" t="s">
        <v>101</v>
      </c>
      <c r="G62" s="0" t="s">
        <v>38</v>
      </c>
      <c r="I62" s="0" t="n">
        <v>5.56</v>
      </c>
      <c r="J62" s="0" t="s">
        <v>27</v>
      </c>
      <c r="K62" s="0" t="n">
        <v>140</v>
      </c>
      <c r="L62" s="1"/>
      <c r="M62" s="2" t="n">
        <f aca="false">I62*3*K62/100</f>
        <v>23.352</v>
      </c>
      <c r="N62" s="2" t="e">
        <f aca="false">L62/(K62*H62/100)</f>
        <v>#DIV/0!</v>
      </c>
      <c r="O62" s="2" t="n">
        <f aca="false">L62-M62</f>
        <v>-23.352</v>
      </c>
      <c r="P62" s="2" t="n">
        <f aca="false">L62-(I62*K62/100)</f>
        <v>-7.784</v>
      </c>
    </row>
    <row r="63" customFormat="false" ht="15" hidden="false" customHeight="false" outlineLevel="0" collapsed="false">
      <c r="A63" s="0" t="n">
        <v>1516</v>
      </c>
      <c r="B63" s="0" t="n">
        <v>1439</v>
      </c>
      <c r="C63" s="0" t="s">
        <v>102</v>
      </c>
      <c r="D63" s="0" t="s">
        <v>23</v>
      </c>
      <c r="E63" s="0" t="s">
        <v>103</v>
      </c>
      <c r="F63" s="0" t="s">
        <v>50</v>
      </c>
      <c r="G63" s="0" t="s">
        <v>98</v>
      </c>
      <c r="H63" s="0" t="n">
        <v>5</v>
      </c>
      <c r="I63" s="0" t="n">
        <v>4.16</v>
      </c>
      <c r="J63" s="0" t="s">
        <v>27</v>
      </c>
      <c r="K63" s="0" t="n">
        <v>30</v>
      </c>
      <c r="L63" s="1"/>
      <c r="M63" s="2" t="n">
        <f aca="false">I63*3*K63/100</f>
        <v>3.744</v>
      </c>
      <c r="N63" s="2" t="n">
        <f aca="false">L63/(K63*H63/100)</f>
        <v>0</v>
      </c>
      <c r="O63" s="2" t="n">
        <f aca="false">L63-M63</f>
        <v>-3.744</v>
      </c>
      <c r="P63" s="2" t="n">
        <f aca="false">L63-(I63*K63/100)</f>
        <v>-1.248</v>
      </c>
    </row>
    <row r="64" customFormat="false" ht="15" hidden="false" customHeight="false" outlineLevel="0" collapsed="false">
      <c r="A64" s="0" t="n">
        <v>1517</v>
      </c>
      <c r="B64" s="0" t="n">
        <v>1439</v>
      </c>
      <c r="C64" s="0" t="s">
        <v>102</v>
      </c>
      <c r="D64" s="0" t="s">
        <v>23</v>
      </c>
      <c r="E64" s="0" t="s">
        <v>103</v>
      </c>
      <c r="F64" s="0" t="s">
        <v>50</v>
      </c>
      <c r="G64" s="0" t="s">
        <v>98</v>
      </c>
      <c r="H64" s="0" t="n">
        <v>5</v>
      </c>
      <c r="I64" s="0" t="n">
        <v>4.16</v>
      </c>
      <c r="J64" s="0" t="s">
        <v>27</v>
      </c>
      <c r="K64" s="0" t="n">
        <v>50</v>
      </c>
      <c r="L64" s="1"/>
      <c r="M64" s="2" t="n">
        <f aca="false">I64*3*K64/100</f>
        <v>6.24</v>
      </c>
      <c r="N64" s="2" t="n">
        <f aca="false">L64/(K64*H64/100)</f>
        <v>0</v>
      </c>
      <c r="O64" s="2" t="n">
        <f aca="false">L64-M64</f>
        <v>-6.24</v>
      </c>
      <c r="P64" s="2" t="n">
        <f aca="false">L64-(I64*K64/100)</f>
        <v>-2.08</v>
      </c>
    </row>
    <row r="65" customFormat="false" ht="15" hidden="false" customHeight="false" outlineLevel="0" collapsed="false">
      <c r="A65" s="0" t="n">
        <v>1518</v>
      </c>
      <c r="B65" s="0" t="n">
        <v>1439</v>
      </c>
      <c r="C65" s="0" t="s">
        <v>102</v>
      </c>
      <c r="D65" s="0" t="s">
        <v>23</v>
      </c>
      <c r="E65" s="0" t="s">
        <v>103</v>
      </c>
      <c r="F65" s="0" t="s">
        <v>50</v>
      </c>
      <c r="G65" s="0" t="s">
        <v>98</v>
      </c>
      <c r="H65" s="0" t="n">
        <v>5</v>
      </c>
      <c r="I65" s="0" t="n">
        <v>4.16</v>
      </c>
      <c r="J65" s="0" t="s">
        <v>27</v>
      </c>
      <c r="K65" s="0" t="n">
        <v>140</v>
      </c>
      <c r="L65" s="1"/>
      <c r="M65" s="2" t="n">
        <f aca="false">I65*3*K65/100</f>
        <v>17.472</v>
      </c>
      <c r="N65" s="2" t="n">
        <f aca="false">L65/(K65*H65/100)</f>
        <v>0</v>
      </c>
      <c r="O65" s="2" t="n">
        <f aca="false">L65-M65</f>
        <v>-17.472</v>
      </c>
      <c r="P65" s="2" t="n">
        <f aca="false">L65-(I65*K65/100)</f>
        <v>-5.824</v>
      </c>
    </row>
    <row r="66" customFormat="false" ht="15" hidden="false" customHeight="false" outlineLevel="0" collapsed="false">
      <c r="A66" s="0" t="n">
        <v>1519</v>
      </c>
      <c r="B66" s="0" t="n">
        <v>1440</v>
      </c>
      <c r="C66" s="0" t="s">
        <v>90</v>
      </c>
      <c r="D66" s="0" t="s">
        <v>91</v>
      </c>
      <c r="E66" s="0" t="s">
        <v>104</v>
      </c>
      <c r="F66" s="0" t="s">
        <v>50</v>
      </c>
      <c r="G66" s="0" t="s">
        <v>89</v>
      </c>
      <c r="H66" s="0" t="n">
        <v>5</v>
      </c>
      <c r="I66" s="0" t="n">
        <v>7.3</v>
      </c>
      <c r="J66" s="0" t="s">
        <v>27</v>
      </c>
      <c r="K66" s="0" t="n">
        <v>30</v>
      </c>
      <c r="L66" s="1"/>
      <c r="M66" s="2" t="n">
        <f aca="false">I66*3*K66/100</f>
        <v>6.57</v>
      </c>
      <c r="N66" s="2" t="n">
        <f aca="false">L66/(K66*H66/100)</f>
        <v>0</v>
      </c>
      <c r="O66" s="2" t="n">
        <f aca="false">L66-M66</f>
        <v>-6.57</v>
      </c>
      <c r="P66" s="2" t="n">
        <f aca="false">L66-(I66*K66/100)</f>
        <v>-2.19</v>
      </c>
    </row>
    <row r="67" customFormat="false" ht="15" hidden="false" customHeight="false" outlineLevel="0" collapsed="false">
      <c r="A67" s="0" t="n">
        <v>1520</v>
      </c>
      <c r="B67" s="0" t="n">
        <v>1440</v>
      </c>
      <c r="C67" s="0" t="s">
        <v>90</v>
      </c>
      <c r="D67" s="0" t="s">
        <v>91</v>
      </c>
      <c r="E67" s="0" t="s">
        <v>104</v>
      </c>
      <c r="F67" s="0" t="s">
        <v>50</v>
      </c>
      <c r="G67" s="0" t="s">
        <v>89</v>
      </c>
      <c r="H67" s="0" t="n">
        <v>5</v>
      </c>
      <c r="I67" s="0" t="n">
        <v>7.3</v>
      </c>
      <c r="J67" s="0" t="s">
        <v>27</v>
      </c>
      <c r="K67" s="0" t="n">
        <v>50</v>
      </c>
      <c r="L67" s="1"/>
      <c r="M67" s="2" t="n">
        <f aca="false">I67*3*K67/100</f>
        <v>10.95</v>
      </c>
      <c r="N67" s="2" t="n">
        <f aca="false">L67/(K67*H67/100)</f>
        <v>0</v>
      </c>
      <c r="O67" s="2" t="n">
        <f aca="false">L67-M67</f>
        <v>-10.95</v>
      </c>
      <c r="P67" s="2" t="n">
        <f aca="false">L67-(I67*K67/100)</f>
        <v>-3.65</v>
      </c>
    </row>
    <row r="68" customFormat="false" ht="15" hidden="false" customHeight="false" outlineLevel="0" collapsed="false">
      <c r="A68" s="0" t="n">
        <v>1521</v>
      </c>
      <c r="B68" s="0" t="n">
        <v>1440</v>
      </c>
      <c r="C68" s="0" t="s">
        <v>90</v>
      </c>
      <c r="D68" s="0" t="s">
        <v>91</v>
      </c>
      <c r="E68" s="0" t="s">
        <v>104</v>
      </c>
      <c r="F68" s="0" t="s">
        <v>50</v>
      </c>
      <c r="G68" s="0" t="s">
        <v>89</v>
      </c>
      <c r="H68" s="0" t="n">
        <v>5</v>
      </c>
      <c r="I68" s="0" t="n">
        <v>7.3</v>
      </c>
      <c r="J68" s="0" t="s">
        <v>27</v>
      </c>
      <c r="K68" s="0" t="n">
        <v>140</v>
      </c>
      <c r="L68" s="1"/>
      <c r="M68" s="2" t="n">
        <f aca="false">I68*3*K68/100</f>
        <v>30.66</v>
      </c>
      <c r="N68" s="2" t="n">
        <f aca="false">L68/(K68*H68/100)</f>
        <v>0</v>
      </c>
      <c r="O68" s="2" t="n">
        <f aca="false">L68-M68</f>
        <v>-30.66</v>
      </c>
      <c r="P68" s="2" t="n">
        <f aca="false">L68-(I68*K68/100)</f>
        <v>-10.22</v>
      </c>
    </row>
    <row r="69" customFormat="false" ht="15" hidden="false" customHeight="false" outlineLevel="0" collapsed="false">
      <c r="A69" s="0" t="n">
        <v>1645</v>
      </c>
      <c r="B69" s="0" t="n">
        <v>1441</v>
      </c>
      <c r="E69" s="0" t="s">
        <v>105</v>
      </c>
      <c r="G69" s="0" t="s">
        <v>106</v>
      </c>
      <c r="I69" s="0" t="n">
        <v>1.52</v>
      </c>
      <c r="J69" s="0" t="s">
        <v>21</v>
      </c>
      <c r="K69" s="0" t="n">
        <v>25</v>
      </c>
      <c r="L69" s="1"/>
      <c r="M69" s="2" t="n">
        <f aca="false">I69*2.3</f>
        <v>3.496</v>
      </c>
      <c r="N69" s="2" t="e">
        <f aca="false">L69/(K69*H69/100)</f>
        <v>#DIV/0!</v>
      </c>
      <c r="O69" s="2" t="n">
        <f aca="false">L69-M69</f>
        <v>-3.496</v>
      </c>
      <c r="P69" s="2" t="n">
        <f aca="false">L69-I69</f>
        <v>-1.52</v>
      </c>
    </row>
    <row r="70" customFormat="false" ht="15" hidden="false" customHeight="false" outlineLevel="0" collapsed="false">
      <c r="A70" s="0" t="n">
        <v>1639</v>
      </c>
      <c r="B70" s="0" t="n">
        <v>1442</v>
      </c>
      <c r="E70" s="0" t="s">
        <v>107</v>
      </c>
      <c r="G70" s="0" t="s">
        <v>108</v>
      </c>
      <c r="I70" s="0" t="n">
        <v>13.06</v>
      </c>
      <c r="J70" s="0" t="s">
        <v>21</v>
      </c>
      <c r="K70" s="0" t="n">
        <v>75</v>
      </c>
      <c r="L70" s="1"/>
      <c r="M70" s="2" t="n">
        <f aca="false">I70*2.3</f>
        <v>30.038</v>
      </c>
      <c r="N70" s="2" t="e">
        <f aca="false">L70/(K70*H70/100)</f>
        <v>#DIV/0!</v>
      </c>
      <c r="O70" s="2" t="n">
        <f aca="false">L70-M70</f>
        <v>-30.038</v>
      </c>
      <c r="P70" s="2" t="n">
        <f aca="false">L70-I70</f>
        <v>-13.06</v>
      </c>
    </row>
    <row r="71" customFormat="false" ht="15" hidden="false" customHeight="false" outlineLevel="0" collapsed="false">
      <c r="A71" s="0" t="n">
        <v>1656</v>
      </c>
      <c r="B71" s="0" t="n">
        <v>1443</v>
      </c>
      <c r="C71" s="0" t="s">
        <v>109</v>
      </c>
      <c r="D71" s="0" t="s">
        <v>110</v>
      </c>
      <c r="E71" s="0" t="s">
        <v>111</v>
      </c>
      <c r="F71" s="0" t="s">
        <v>50</v>
      </c>
      <c r="G71" s="0" t="s">
        <v>20</v>
      </c>
      <c r="H71" s="0" t="n">
        <v>5.5</v>
      </c>
      <c r="I71" s="0" t="n">
        <v>2.87</v>
      </c>
      <c r="J71" s="0" t="s">
        <v>21</v>
      </c>
      <c r="K71" s="0" t="n">
        <v>33</v>
      </c>
      <c r="L71" s="1"/>
      <c r="M71" s="2" t="n">
        <f aca="false">I71*2.3</f>
        <v>6.601</v>
      </c>
      <c r="N71" s="2" t="n">
        <f aca="false">L71/(K71*H71/100)</f>
        <v>0</v>
      </c>
      <c r="O71" s="2" t="n">
        <f aca="false">L71-M71</f>
        <v>-6.601</v>
      </c>
      <c r="P71" s="2" t="n">
        <f aca="false">L71-I71</f>
        <v>-2.87</v>
      </c>
    </row>
    <row r="72" customFormat="false" ht="15" hidden="false" customHeight="false" outlineLevel="0" collapsed="false">
      <c r="A72" s="0" t="n">
        <v>1660</v>
      </c>
      <c r="B72" s="0" t="n">
        <v>1444</v>
      </c>
      <c r="E72" s="0" t="s">
        <v>112</v>
      </c>
      <c r="G72" s="0" t="s">
        <v>113</v>
      </c>
      <c r="I72" s="0" t="n">
        <v>1.99</v>
      </c>
      <c r="J72" s="0" t="s">
        <v>21</v>
      </c>
      <c r="K72" s="0" t="n">
        <v>50</v>
      </c>
      <c r="L72" s="1"/>
      <c r="M72" s="2" t="n">
        <f aca="false">I72*2.3</f>
        <v>4.577</v>
      </c>
      <c r="N72" s="2" t="e">
        <f aca="false">L72/(K72*H72/100)</f>
        <v>#DIV/0!</v>
      </c>
      <c r="O72" s="2" t="n">
        <f aca="false">L72-M72</f>
        <v>-4.577</v>
      </c>
      <c r="P72" s="2" t="n">
        <f aca="false">L72-I72</f>
        <v>-1.99</v>
      </c>
    </row>
    <row r="73" customFormat="false" ht="15" hidden="false" customHeight="false" outlineLevel="0" collapsed="false">
      <c r="A73" s="0" t="n">
        <v>1661</v>
      </c>
      <c r="B73" s="0" t="n">
        <v>1445</v>
      </c>
      <c r="C73" s="0" t="s">
        <v>52</v>
      </c>
      <c r="D73" s="0" t="s">
        <v>17</v>
      </c>
      <c r="E73" s="0" t="s">
        <v>114</v>
      </c>
      <c r="F73" s="0" t="s">
        <v>25</v>
      </c>
      <c r="G73" s="0" t="s">
        <v>37</v>
      </c>
      <c r="H73" s="0" t="n">
        <v>7.4</v>
      </c>
      <c r="I73" s="0" t="n">
        <v>3.6</v>
      </c>
      <c r="J73" s="0" t="s">
        <v>21</v>
      </c>
      <c r="K73" s="0" t="n">
        <v>33</v>
      </c>
      <c r="L73" s="1"/>
      <c r="M73" s="2" t="n">
        <f aca="false">I73*2.3</f>
        <v>8.28</v>
      </c>
      <c r="N73" s="2" t="n">
        <f aca="false">L73/(K73*H73/100)</f>
        <v>0</v>
      </c>
      <c r="O73" s="2" t="n">
        <f aca="false">L73-M73</f>
        <v>-8.28</v>
      </c>
      <c r="P73" s="2" t="n">
        <f aca="false">L73-I73</f>
        <v>-3.6</v>
      </c>
    </row>
    <row r="74" customFormat="false" ht="15" hidden="false" customHeight="false" outlineLevel="0" collapsed="false">
      <c r="A74" s="0" t="n">
        <v>1522</v>
      </c>
      <c r="B74" s="0" t="n">
        <v>1446</v>
      </c>
      <c r="C74" s="0" t="s">
        <v>115</v>
      </c>
      <c r="D74" s="0" t="s">
        <v>48</v>
      </c>
      <c r="E74" s="0" t="s">
        <v>116</v>
      </c>
      <c r="F74" s="0" t="s">
        <v>50</v>
      </c>
      <c r="G74" s="0" t="s">
        <v>98</v>
      </c>
      <c r="H74" s="0" t="n">
        <v>5.5</v>
      </c>
      <c r="I74" s="0" t="n">
        <v>4.37</v>
      </c>
      <c r="J74" s="0" t="s">
        <v>27</v>
      </c>
      <c r="K74" s="0" t="n">
        <v>30</v>
      </c>
      <c r="L74" s="1"/>
      <c r="M74" s="2" t="n">
        <f aca="false">I74*3*K74/100</f>
        <v>3.933</v>
      </c>
      <c r="N74" s="2" t="n">
        <f aca="false">L74/(K74*H74/100)</f>
        <v>0</v>
      </c>
      <c r="O74" s="2" t="n">
        <f aca="false">L74-M74</f>
        <v>-3.933</v>
      </c>
      <c r="P74" s="2" t="n">
        <f aca="false">L74-(I74*K74/100)</f>
        <v>-1.311</v>
      </c>
    </row>
    <row r="75" customFormat="false" ht="15" hidden="false" customHeight="false" outlineLevel="0" collapsed="false">
      <c r="A75" s="0" t="n">
        <v>1523</v>
      </c>
      <c r="B75" s="0" t="n">
        <v>1446</v>
      </c>
      <c r="C75" s="0" t="s">
        <v>115</v>
      </c>
      <c r="D75" s="0" t="s">
        <v>48</v>
      </c>
      <c r="E75" s="0" t="s">
        <v>116</v>
      </c>
      <c r="F75" s="0" t="s">
        <v>50</v>
      </c>
      <c r="G75" s="0" t="s">
        <v>98</v>
      </c>
      <c r="H75" s="0" t="n">
        <v>5.5</v>
      </c>
      <c r="I75" s="0" t="n">
        <v>4.37</v>
      </c>
      <c r="J75" s="0" t="s">
        <v>27</v>
      </c>
      <c r="K75" s="0" t="n">
        <v>50</v>
      </c>
      <c r="L75" s="1"/>
      <c r="M75" s="2" t="n">
        <f aca="false">I75*3*K75/100</f>
        <v>6.555</v>
      </c>
      <c r="N75" s="2" t="n">
        <f aca="false">L75/(K75*H75/100)</f>
        <v>0</v>
      </c>
      <c r="O75" s="2" t="n">
        <f aca="false">L75-M75</f>
        <v>-6.555</v>
      </c>
      <c r="P75" s="2" t="n">
        <f aca="false">L75-(I75*K75/100)</f>
        <v>-2.185</v>
      </c>
    </row>
    <row r="76" customFormat="false" ht="15" hidden="false" customHeight="false" outlineLevel="0" collapsed="false">
      <c r="A76" s="0" t="n">
        <v>1524</v>
      </c>
      <c r="B76" s="0" t="n">
        <v>1446</v>
      </c>
      <c r="C76" s="0" t="s">
        <v>115</v>
      </c>
      <c r="D76" s="0" t="s">
        <v>48</v>
      </c>
      <c r="E76" s="0" t="s">
        <v>116</v>
      </c>
      <c r="F76" s="0" t="s">
        <v>50</v>
      </c>
      <c r="G76" s="0" t="s">
        <v>98</v>
      </c>
      <c r="H76" s="0" t="n">
        <v>5.5</v>
      </c>
      <c r="I76" s="0" t="n">
        <v>4.37</v>
      </c>
      <c r="J76" s="0" t="s">
        <v>27</v>
      </c>
      <c r="K76" s="0" t="n">
        <v>140</v>
      </c>
      <c r="L76" s="1"/>
      <c r="M76" s="2" t="n">
        <f aca="false">I76*3*K76/100</f>
        <v>18.354</v>
      </c>
      <c r="N76" s="2" t="n">
        <f aca="false">L76/(K76*H76/100)</f>
        <v>0</v>
      </c>
      <c r="O76" s="2" t="n">
        <f aca="false">L76-M76</f>
        <v>-18.354</v>
      </c>
      <c r="P76" s="2" t="n">
        <f aca="false">L76-(I76*K76/100)</f>
        <v>-6.118</v>
      </c>
    </row>
    <row r="77" customFormat="false" ht="15" hidden="false" customHeight="false" outlineLevel="0" collapsed="false">
      <c r="A77" s="0" t="n">
        <v>1637</v>
      </c>
      <c r="B77" s="0" t="n">
        <v>1447</v>
      </c>
      <c r="C77" s="0" t="s">
        <v>117</v>
      </c>
      <c r="D77" s="0" t="s">
        <v>23</v>
      </c>
      <c r="E77" s="0" t="s">
        <v>118</v>
      </c>
      <c r="F77" s="0" t="s">
        <v>25</v>
      </c>
      <c r="G77" s="0" t="s">
        <v>26</v>
      </c>
      <c r="H77" s="0" t="n">
        <v>5.5</v>
      </c>
      <c r="I77" s="0" t="n">
        <v>5.36</v>
      </c>
      <c r="J77" s="0" t="s">
        <v>21</v>
      </c>
      <c r="K77" s="0" t="n">
        <v>37</v>
      </c>
      <c r="L77" s="1"/>
      <c r="M77" s="2" t="n">
        <f aca="false">I77*2.3</f>
        <v>12.328</v>
      </c>
      <c r="N77" s="2" t="n">
        <f aca="false">L77/(K77*H77/100)</f>
        <v>0</v>
      </c>
      <c r="O77" s="2" t="n">
        <f aca="false">L77-M77</f>
        <v>-12.328</v>
      </c>
      <c r="P77" s="2" t="n">
        <f aca="false">L77-I77</f>
        <v>-5.36</v>
      </c>
    </row>
    <row r="78" customFormat="false" ht="15" hidden="false" customHeight="false" outlineLevel="0" collapsed="false">
      <c r="A78" s="0" t="n">
        <v>1525</v>
      </c>
      <c r="B78" s="0" t="n">
        <v>1448</v>
      </c>
      <c r="C78" s="0" t="s">
        <v>119</v>
      </c>
      <c r="D78" s="0" t="s">
        <v>23</v>
      </c>
      <c r="E78" s="0" t="s">
        <v>120</v>
      </c>
      <c r="F78" s="0" t="s">
        <v>50</v>
      </c>
      <c r="G78" s="0" t="s">
        <v>70</v>
      </c>
      <c r="H78" s="0" t="n">
        <v>8</v>
      </c>
      <c r="I78" s="0" t="n">
        <v>6.64</v>
      </c>
      <c r="J78" s="0" t="s">
        <v>27</v>
      </c>
      <c r="K78" s="0" t="n">
        <v>30</v>
      </c>
      <c r="L78" s="1"/>
      <c r="M78" s="2" t="n">
        <f aca="false">I78*3*K78/100</f>
        <v>5.976</v>
      </c>
      <c r="N78" s="2" t="n">
        <f aca="false">L78/(K78*H78/100)</f>
        <v>0</v>
      </c>
      <c r="O78" s="2" t="n">
        <f aca="false">L78-M78</f>
        <v>-5.976</v>
      </c>
      <c r="P78" s="2" t="n">
        <f aca="false">L78-(I78*K78/100)</f>
        <v>-1.992</v>
      </c>
    </row>
    <row r="79" customFormat="false" ht="15" hidden="false" customHeight="false" outlineLevel="0" collapsed="false">
      <c r="A79" s="0" t="n">
        <v>1526</v>
      </c>
      <c r="B79" s="0" t="n">
        <v>1448</v>
      </c>
      <c r="C79" s="0" t="s">
        <v>119</v>
      </c>
      <c r="D79" s="0" t="s">
        <v>23</v>
      </c>
      <c r="E79" s="0" t="s">
        <v>120</v>
      </c>
      <c r="F79" s="0" t="s">
        <v>50</v>
      </c>
      <c r="G79" s="0" t="s">
        <v>70</v>
      </c>
      <c r="H79" s="0" t="n">
        <v>8</v>
      </c>
      <c r="I79" s="0" t="n">
        <v>6.64</v>
      </c>
      <c r="J79" s="0" t="s">
        <v>27</v>
      </c>
      <c r="K79" s="0" t="n">
        <v>50</v>
      </c>
      <c r="L79" s="1"/>
      <c r="M79" s="2" t="n">
        <f aca="false">I79*3*K79/100</f>
        <v>9.96</v>
      </c>
      <c r="N79" s="2" t="n">
        <f aca="false">L79/(K79*H79/100)</f>
        <v>0</v>
      </c>
      <c r="O79" s="2" t="n">
        <f aca="false">L79-M79</f>
        <v>-9.96</v>
      </c>
      <c r="P79" s="2" t="n">
        <f aca="false">L79-(I79*K79/100)</f>
        <v>-3.32</v>
      </c>
    </row>
    <row r="80" customFormat="false" ht="15" hidden="false" customHeight="false" outlineLevel="0" collapsed="false">
      <c r="A80" s="0" t="n">
        <v>1527</v>
      </c>
      <c r="B80" s="0" t="n">
        <v>1448</v>
      </c>
      <c r="C80" s="0" t="s">
        <v>119</v>
      </c>
      <c r="D80" s="0" t="s">
        <v>23</v>
      </c>
      <c r="E80" s="0" t="s">
        <v>120</v>
      </c>
      <c r="F80" s="0" t="s">
        <v>50</v>
      </c>
      <c r="G80" s="0" t="s">
        <v>70</v>
      </c>
      <c r="H80" s="0" t="n">
        <v>8</v>
      </c>
      <c r="I80" s="0" t="n">
        <v>6.64</v>
      </c>
      <c r="J80" s="0" t="s">
        <v>27</v>
      </c>
      <c r="K80" s="0" t="n">
        <v>140</v>
      </c>
      <c r="L80" s="1"/>
      <c r="M80" s="2" t="n">
        <f aca="false">I80*3*K80/100</f>
        <v>27.888</v>
      </c>
      <c r="N80" s="2" t="n">
        <f aca="false">L80/(K80*H80/100)</f>
        <v>0</v>
      </c>
      <c r="O80" s="2" t="n">
        <f aca="false">L80-M80</f>
        <v>-27.888</v>
      </c>
      <c r="P80" s="2" t="n">
        <f aca="false">L80-(I80*K80/100)</f>
        <v>-9.296</v>
      </c>
    </row>
    <row r="81" customFormat="false" ht="15" hidden="false" customHeight="false" outlineLevel="0" collapsed="false">
      <c r="A81" s="0" t="n">
        <v>1528</v>
      </c>
      <c r="B81" s="0" t="n">
        <v>1449</v>
      </c>
      <c r="C81" s="0" t="s">
        <v>90</v>
      </c>
      <c r="D81" s="0" t="s">
        <v>91</v>
      </c>
      <c r="E81" s="0" t="s">
        <v>121</v>
      </c>
      <c r="F81" s="0" t="s">
        <v>50</v>
      </c>
      <c r="G81" s="0" t="s">
        <v>20</v>
      </c>
      <c r="H81" s="0" t="n">
        <v>5.4</v>
      </c>
      <c r="I81" s="0" t="n">
        <v>5.76</v>
      </c>
      <c r="J81" s="0" t="s">
        <v>27</v>
      </c>
      <c r="K81" s="0" t="n">
        <v>30</v>
      </c>
      <c r="L81" s="1"/>
      <c r="M81" s="2" t="n">
        <f aca="false">I81*3*K81/100</f>
        <v>5.184</v>
      </c>
      <c r="N81" s="2" t="n">
        <f aca="false">L81/(K81*H81/100)</f>
        <v>0</v>
      </c>
      <c r="O81" s="2" t="n">
        <f aca="false">L81-M81</f>
        <v>-5.184</v>
      </c>
      <c r="P81" s="2" t="n">
        <f aca="false">L81-(I81*K81/100)</f>
        <v>-1.728</v>
      </c>
    </row>
    <row r="82" customFormat="false" ht="15" hidden="false" customHeight="false" outlineLevel="0" collapsed="false">
      <c r="A82" s="0" t="n">
        <v>1529</v>
      </c>
      <c r="B82" s="0" t="n">
        <v>1449</v>
      </c>
      <c r="C82" s="0" t="s">
        <v>90</v>
      </c>
      <c r="D82" s="0" t="s">
        <v>91</v>
      </c>
      <c r="E82" s="0" t="s">
        <v>121</v>
      </c>
      <c r="F82" s="0" t="s">
        <v>50</v>
      </c>
      <c r="G82" s="0" t="s">
        <v>20</v>
      </c>
      <c r="H82" s="0" t="n">
        <v>5.4</v>
      </c>
      <c r="I82" s="0" t="n">
        <v>5.76</v>
      </c>
      <c r="J82" s="0" t="s">
        <v>27</v>
      </c>
      <c r="K82" s="0" t="n">
        <v>50</v>
      </c>
      <c r="L82" s="1"/>
      <c r="M82" s="2" t="n">
        <f aca="false">I82*3*K82/100</f>
        <v>8.64</v>
      </c>
      <c r="N82" s="2" t="n">
        <f aca="false">L82/(K82*H82/100)</f>
        <v>0</v>
      </c>
      <c r="O82" s="2" t="n">
        <f aca="false">L82-M82</f>
        <v>-8.64</v>
      </c>
      <c r="P82" s="2" t="n">
        <f aca="false">L82-(I82*K82/100)</f>
        <v>-2.88</v>
      </c>
    </row>
    <row r="83" customFormat="false" ht="15" hidden="false" customHeight="false" outlineLevel="0" collapsed="false">
      <c r="A83" s="0" t="n">
        <v>1530</v>
      </c>
      <c r="B83" s="0" t="n">
        <v>1449</v>
      </c>
      <c r="C83" s="0" t="s">
        <v>90</v>
      </c>
      <c r="D83" s="0" t="s">
        <v>91</v>
      </c>
      <c r="E83" s="0" t="s">
        <v>121</v>
      </c>
      <c r="F83" s="0" t="s">
        <v>50</v>
      </c>
      <c r="G83" s="0" t="s">
        <v>20</v>
      </c>
      <c r="H83" s="0" t="n">
        <v>5.4</v>
      </c>
      <c r="I83" s="0" t="n">
        <v>5.76</v>
      </c>
      <c r="J83" s="0" t="s">
        <v>27</v>
      </c>
      <c r="K83" s="0" t="n">
        <v>140</v>
      </c>
      <c r="L83" s="1"/>
      <c r="M83" s="2" t="n">
        <f aca="false">I83*3*K83/100</f>
        <v>24.192</v>
      </c>
      <c r="N83" s="2" t="n">
        <f aca="false">L83/(K83*H83/100)</f>
        <v>0</v>
      </c>
      <c r="O83" s="2" t="n">
        <f aca="false">L83-M83</f>
        <v>-24.192</v>
      </c>
      <c r="P83" s="2" t="n">
        <f aca="false">L83-(I83*K83/100)</f>
        <v>-8.064</v>
      </c>
    </row>
    <row r="84" customFormat="false" ht="15" hidden="false" customHeight="false" outlineLevel="0" collapsed="false">
      <c r="A84" s="0" t="n">
        <v>1531</v>
      </c>
      <c r="B84" s="0" t="n">
        <v>1450</v>
      </c>
      <c r="C84" s="0" t="s">
        <v>122</v>
      </c>
      <c r="D84" s="0" t="s">
        <v>23</v>
      </c>
      <c r="E84" s="0" t="s">
        <v>123</v>
      </c>
      <c r="F84" s="0" t="s">
        <v>69</v>
      </c>
      <c r="G84" s="0" t="s">
        <v>95</v>
      </c>
      <c r="H84" s="0" t="n">
        <v>7</v>
      </c>
      <c r="I84" s="0" t="n">
        <v>6.62</v>
      </c>
      <c r="J84" s="0" t="s">
        <v>27</v>
      </c>
      <c r="K84" s="0" t="n">
        <v>30</v>
      </c>
      <c r="L84" s="1"/>
      <c r="M84" s="2" t="n">
        <f aca="false">I84*3*K84/100</f>
        <v>5.958</v>
      </c>
      <c r="N84" s="2" t="n">
        <f aca="false">L84/(K84*H84/100)</f>
        <v>0</v>
      </c>
      <c r="O84" s="2" t="n">
        <f aca="false">L84-M84</f>
        <v>-5.958</v>
      </c>
      <c r="P84" s="2" t="n">
        <f aca="false">L84-(I84*K84/100)</f>
        <v>-1.986</v>
      </c>
    </row>
    <row r="85" customFormat="false" ht="15" hidden="false" customHeight="false" outlineLevel="0" collapsed="false">
      <c r="A85" s="0" t="n">
        <v>1532</v>
      </c>
      <c r="B85" s="0" t="n">
        <v>1450</v>
      </c>
      <c r="C85" s="0" t="s">
        <v>122</v>
      </c>
      <c r="D85" s="0" t="s">
        <v>23</v>
      </c>
      <c r="E85" s="0" t="s">
        <v>123</v>
      </c>
      <c r="F85" s="0" t="s">
        <v>69</v>
      </c>
      <c r="G85" s="0" t="s">
        <v>95</v>
      </c>
      <c r="H85" s="0" t="n">
        <v>7</v>
      </c>
      <c r="I85" s="0" t="n">
        <v>6.62</v>
      </c>
      <c r="J85" s="0" t="s">
        <v>27</v>
      </c>
      <c r="K85" s="0" t="n">
        <v>50</v>
      </c>
      <c r="L85" s="1"/>
      <c r="M85" s="2" t="n">
        <f aca="false">I85*3*K85/100</f>
        <v>9.93</v>
      </c>
      <c r="N85" s="2" t="n">
        <f aca="false">L85/(K85*H85/100)</f>
        <v>0</v>
      </c>
      <c r="O85" s="2" t="n">
        <f aca="false">L85-M85</f>
        <v>-9.93</v>
      </c>
      <c r="P85" s="2" t="n">
        <f aca="false">L85-(I85*K85/100)</f>
        <v>-3.31</v>
      </c>
    </row>
    <row r="86" customFormat="false" ht="15" hidden="false" customHeight="false" outlineLevel="0" collapsed="false">
      <c r="A86" s="0" t="n">
        <v>1533</v>
      </c>
      <c r="B86" s="0" t="n">
        <v>1450</v>
      </c>
      <c r="C86" s="0" t="s">
        <v>122</v>
      </c>
      <c r="D86" s="0" t="s">
        <v>23</v>
      </c>
      <c r="E86" s="0" t="s">
        <v>123</v>
      </c>
      <c r="F86" s="0" t="s">
        <v>69</v>
      </c>
      <c r="G86" s="0" t="s">
        <v>95</v>
      </c>
      <c r="H86" s="0" t="n">
        <v>7</v>
      </c>
      <c r="I86" s="0" t="n">
        <v>6.62</v>
      </c>
      <c r="J86" s="0" t="s">
        <v>27</v>
      </c>
      <c r="K86" s="0" t="n">
        <v>140</v>
      </c>
      <c r="L86" s="1"/>
      <c r="M86" s="2" t="n">
        <f aca="false">I86*3*K86/100</f>
        <v>27.804</v>
      </c>
      <c r="N86" s="2" t="n">
        <f aca="false">L86/(K86*H86/100)</f>
        <v>0</v>
      </c>
      <c r="O86" s="2" t="n">
        <f aca="false">L86-M86</f>
        <v>-27.804</v>
      </c>
      <c r="P86" s="2" t="n">
        <f aca="false">L86-(I86*K86/100)</f>
        <v>-9.268</v>
      </c>
    </row>
    <row r="87" customFormat="false" ht="15" hidden="false" customHeight="false" outlineLevel="0" collapsed="false">
      <c r="A87" s="0" t="n">
        <v>1675</v>
      </c>
      <c r="B87" s="0" t="n">
        <v>1451</v>
      </c>
      <c r="C87" s="0" t="s">
        <v>124</v>
      </c>
      <c r="E87" s="0" t="s">
        <v>124</v>
      </c>
      <c r="F87" s="0" t="s">
        <v>19</v>
      </c>
      <c r="G87" s="0" t="s">
        <v>125</v>
      </c>
      <c r="H87" s="0" t="n">
        <v>6</v>
      </c>
      <c r="I87" s="0" t="n">
        <v>2.49</v>
      </c>
      <c r="J87" s="0" t="s">
        <v>21</v>
      </c>
      <c r="K87" s="0" t="n">
        <v>33</v>
      </c>
      <c r="L87" s="1"/>
      <c r="M87" s="2" t="n">
        <f aca="false">I87*2.3</f>
        <v>5.727</v>
      </c>
      <c r="N87" s="2" t="n">
        <f aca="false">L87/(K87*H87/100)</f>
        <v>0</v>
      </c>
      <c r="O87" s="2" t="n">
        <f aca="false">L87-M87</f>
        <v>-5.727</v>
      </c>
      <c r="P87" s="2" t="n">
        <f aca="false">L87-I87</f>
        <v>-2.49</v>
      </c>
    </row>
    <row r="88" customFormat="false" ht="15" hidden="false" customHeight="false" outlineLevel="0" collapsed="false">
      <c r="A88" s="0" t="n">
        <v>1640</v>
      </c>
      <c r="B88" s="0" t="n">
        <v>1452</v>
      </c>
      <c r="C88" s="0" t="s">
        <v>126</v>
      </c>
      <c r="D88" s="0" t="s">
        <v>23</v>
      </c>
      <c r="E88" s="0" t="s">
        <v>127</v>
      </c>
      <c r="F88" s="0" t="s">
        <v>69</v>
      </c>
      <c r="G88" s="0" t="s">
        <v>66</v>
      </c>
      <c r="H88" s="0" t="n">
        <v>6.2</v>
      </c>
      <c r="I88" s="0" t="n">
        <v>2.79</v>
      </c>
      <c r="J88" s="0" t="s">
        <v>21</v>
      </c>
      <c r="K88" s="0" t="n">
        <v>33</v>
      </c>
      <c r="L88" s="1"/>
      <c r="M88" s="2" t="n">
        <f aca="false">I88*2.3</f>
        <v>6.417</v>
      </c>
      <c r="N88" s="2" t="n">
        <f aca="false">L88/(K88*H88/100)</f>
        <v>0</v>
      </c>
      <c r="O88" s="2" t="n">
        <f aca="false">L88-M88</f>
        <v>-6.417</v>
      </c>
      <c r="P88" s="2" t="n">
        <f aca="false">L88-I88</f>
        <v>-2.79</v>
      </c>
    </row>
    <row r="89" customFormat="false" ht="15" hidden="false" customHeight="false" outlineLevel="0" collapsed="false">
      <c r="A89" s="0" t="n">
        <v>1647</v>
      </c>
      <c r="B89" s="0" t="n">
        <v>1453</v>
      </c>
      <c r="C89" s="0" t="s">
        <v>122</v>
      </c>
      <c r="D89" s="0" t="s">
        <v>23</v>
      </c>
      <c r="E89" s="0" t="s">
        <v>128</v>
      </c>
      <c r="F89" s="0" t="s">
        <v>50</v>
      </c>
      <c r="G89" s="0" t="s">
        <v>95</v>
      </c>
      <c r="H89" s="0" t="n">
        <v>9.5</v>
      </c>
      <c r="I89" s="0" t="n">
        <v>2.5</v>
      </c>
      <c r="J89" s="0" t="s">
        <v>21</v>
      </c>
      <c r="K89" s="0" t="n">
        <v>33</v>
      </c>
      <c r="L89" s="1"/>
      <c r="M89" s="2" t="n">
        <f aca="false">I89*2.3</f>
        <v>5.75</v>
      </c>
      <c r="N89" s="2" t="n">
        <f aca="false">L89/(K89*H89/100)</f>
        <v>0</v>
      </c>
      <c r="O89" s="2" t="n">
        <f aca="false">L89-M89</f>
        <v>-5.75</v>
      </c>
      <c r="P89" s="2" t="n">
        <f aca="false">L89-I89</f>
        <v>-2.5</v>
      </c>
    </row>
    <row r="90" customFormat="false" ht="15" hidden="false" customHeight="false" outlineLevel="0" collapsed="false">
      <c r="A90" s="0" t="n">
        <v>1534</v>
      </c>
      <c r="B90" s="0" t="n">
        <v>1454</v>
      </c>
      <c r="C90" s="0" t="s">
        <v>129</v>
      </c>
      <c r="D90" s="0" t="s">
        <v>32</v>
      </c>
      <c r="E90" s="0" t="s">
        <v>130</v>
      </c>
      <c r="F90" s="0" t="s">
        <v>50</v>
      </c>
      <c r="G90" s="0" t="s">
        <v>20</v>
      </c>
      <c r="H90" s="0" t="n">
        <v>4.3</v>
      </c>
      <c r="I90" s="0" t="n">
        <v>7.22</v>
      </c>
      <c r="J90" s="0" t="s">
        <v>27</v>
      </c>
      <c r="K90" s="0" t="n">
        <v>30</v>
      </c>
      <c r="L90" s="1"/>
      <c r="M90" s="2" t="n">
        <f aca="false">I90*3*K90/100</f>
        <v>6.498</v>
      </c>
      <c r="N90" s="2" t="n">
        <f aca="false">L90/(K90*H90/100)</f>
        <v>0</v>
      </c>
      <c r="O90" s="2" t="n">
        <f aca="false">L90-M90</f>
        <v>-6.498</v>
      </c>
      <c r="P90" s="2" t="n">
        <f aca="false">L90-(I90*K90/100)</f>
        <v>-2.166</v>
      </c>
    </row>
    <row r="91" customFormat="false" ht="15" hidden="false" customHeight="false" outlineLevel="0" collapsed="false">
      <c r="A91" s="0" t="n">
        <v>1535</v>
      </c>
      <c r="B91" s="0" t="n">
        <v>1454</v>
      </c>
      <c r="C91" s="0" t="s">
        <v>129</v>
      </c>
      <c r="D91" s="0" t="s">
        <v>32</v>
      </c>
      <c r="E91" s="0" t="s">
        <v>130</v>
      </c>
      <c r="F91" s="0" t="s">
        <v>50</v>
      </c>
      <c r="G91" s="0" t="s">
        <v>20</v>
      </c>
      <c r="H91" s="0" t="n">
        <v>4.3</v>
      </c>
      <c r="I91" s="0" t="n">
        <v>7.22</v>
      </c>
      <c r="J91" s="0" t="s">
        <v>27</v>
      </c>
      <c r="K91" s="0" t="n">
        <v>50</v>
      </c>
      <c r="L91" s="1"/>
      <c r="M91" s="2" t="n">
        <f aca="false">I91*3*K91/100</f>
        <v>10.83</v>
      </c>
      <c r="N91" s="2" t="n">
        <f aca="false">L91/(K91*H91/100)</f>
        <v>0</v>
      </c>
      <c r="O91" s="2" t="n">
        <f aca="false">L91-M91</f>
        <v>-10.83</v>
      </c>
      <c r="P91" s="2" t="n">
        <f aca="false">L91-(I91*K91/100)</f>
        <v>-3.61</v>
      </c>
    </row>
    <row r="92" customFormat="false" ht="15" hidden="false" customHeight="false" outlineLevel="0" collapsed="false">
      <c r="A92" s="0" t="n">
        <v>1536</v>
      </c>
      <c r="B92" s="0" t="n">
        <v>1454</v>
      </c>
      <c r="C92" s="0" t="s">
        <v>129</v>
      </c>
      <c r="D92" s="0" t="s">
        <v>32</v>
      </c>
      <c r="E92" s="0" t="s">
        <v>130</v>
      </c>
      <c r="F92" s="0" t="s">
        <v>50</v>
      </c>
      <c r="G92" s="0" t="s">
        <v>20</v>
      </c>
      <c r="H92" s="0" t="n">
        <v>4.3</v>
      </c>
      <c r="I92" s="0" t="n">
        <v>7.22</v>
      </c>
      <c r="J92" s="0" t="s">
        <v>27</v>
      </c>
      <c r="K92" s="0" t="n">
        <v>140</v>
      </c>
      <c r="L92" s="1"/>
      <c r="M92" s="2" t="n">
        <f aca="false">I92*3*K92/100</f>
        <v>30.324</v>
      </c>
      <c r="N92" s="2" t="n">
        <f aca="false">L92/(K92*H92/100)</f>
        <v>0</v>
      </c>
      <c r="O92" s="2" t="n">
        <f aca="false">L92-M92</f>
        <v>-30.324</v>
      </c>
      <c r="P92" s="2" t="n">
        <f aca="false">L92-(I92*K92/100)</f>
        <v>-10.108</v>
      </c>
    </row>
    <row r="93" customFormat="false" ht="15" hidden="false" customHeight="false" outlineLevel="0" collapsed="false">
      <c r="A93" s="0" t="n">
        <v>1651</v>
      </c>
      <c r="B93" s="0" t="n">
        <v>1455</v>
      </c>
      <c r="C93" s="0" t="s">
        <v>57</v>
      </c>
      <c r="D93" s="0" t="s">
        <v>48</v>
      </c>
      <c r="E93" s="0" t="s">
        <v>131</v>
      </c>
      <c r="F93" s="0" t="s">
        <v>50</v>
      </c>
      <c r="G93" s="0" t="s">
        <v>51</v>
      </c>
      <c r="H93" s="0" t="n">
        <v>0.4</v>
      </c>
      <c r="I93" s="0" t="n">
        <v>2.28</v>
      </c>
      <c r="J93" s="0" t="s">
        <v>21</v>
      </c>
      <c r="K93" s="0" t="n">
        <v>33</v>
      </c>
      <c r="L93" s="1"/>
      <c r="M93" s="2" t="n">
        <f aca="false">I93*2.3</f>
        <v>5.244</v>
      </c>
      <c r="N93" s="2" t="n">
        <f aca="false">L93/(K93*H93/100)</f>
        <v>0</v>
      </c>
      <c r="O93" s="2" t="n">
        <f aca="false">L93-M93</f>
        <v>-5.244</v>
      </c>
      <c r="P93" s="2" t="n">
        <f aca="false">L93-I93</f>
        <v>-2.28</v>
      </c>
    </row>
    <row r="94" customFormat="false" ht="15" hidden="false" customHeight="false" outlineLevel="0" collapsed="false">
      <c r="A94" s="0" t="n">
        <v>1673</v>
      </c>
      <c r="B94" s="0" t="n">
        <v>1456</v>
      </c>
      <c r="C94" s="0" t="s">
        <v>132</v>
      </c>
      <c r="D94" s="0" t="s">
        <v>23</v>
      </c>
      <c r="E94" s="0" t="s">
        <v>133</v>
      </c>
      <c r="F94" s="0" t="s">
        <v>50</v>
      </c>
      <c r="G94" s="0" t="s">
        <v>95</v>
      </c>
      <c r="H94" s="0" t="n">
        <v>6.2</v>
      </c>
      <c r="I94" s="0" t="n">
        <v>2.33</v>
      </c>
      <c r="J94" s="0" t="s">
        <v>21</v>
      </c>
      <c r="K94" s="0" t="n">
        <v>33</v>
      </c>
      <c r="L94" s="1"/>
      <c r="M94" s="2" t="n">
        <f aca="false">I94*2.3</f>
        <v>5.359</v>
      </c>
      <c r="N94" s="2" t="n">
        <f aca="false">L94/(K94*H94/100)</f>
        <v>0</v>
      </c>
      <c r="O94" s="2" t="n">
        <f aca="false">L94-M94</f>
        <v>-5.359</v>
      </c>
      <c r="P94" s="2" t="n">
        <f aca="false">L94-I94</f>
        <v>-2.33</v>
      </c>
    </row>
    <row r="95" customFormat="false" ht="15" hidden="false" customHeight="false" outlineLevel="0" collapsed="false">
      <c r="A95" s="0" t="n">
        <v>1537</v>
      </c>
      <c r="B95" s="0" t="n">
        <v>1457</v>
      </c>
      <c r="C95" s="0" t="s">
        <v>57</v>
      </c>
      <c r="D95" s="0" t="s">
        <v>48</v>
      </c>
      <c r="E95" s="0" t="s">
        <v>134</v>
      </c>
      <c r="F95" s="0" t="s">
        <v>50</v>
      </c>
      <c r="G95" s="0" t="s">
        <v>125</v>
      </c>
      <c r="H95" s="0" t="n">
        <v>5.2</v>
      </c>
      <c r="I95" s="0" t="n">
        <v>3.3</v>
      </c>
      <c r="J95" s="0" t="s">
        <v>27</v>
      </c>
      <c r="K95" s="0" t="n">
        <v>30</v>
      </c>
      <c r="L95" s="1"/>
      <c r="M95" s="2" t="n">
        <f aca="false">I95*3*K95/100</f>
        <v>2.97</v>
      </c>
      <c r="N95" s="2" t="n">
        <f aca="false">L95/(K95*H95/100)</f>
        <v>0</v>
      </c>
      <c r="O95" s="2" t="n">
        <f aca="false">L95-M95</f>
        <v>-2.97</v>
      </c>
      <c r="P95" s="2" t="n">
        <f aca="false">L95-(I95*K95/100)</f>
        <v>-0.99</v>
      </c>
    </row>
    <row r="96" customFormat="false" ht="15" hidden="false" customHeight="false" outlineLevel="0" collapsed="false">
      <c r="A96" s="0" t="n">
        <v>1538</v>
      </c>
      <c r="B96" s="0" t="n">
        <v>1457</v>
      </c>
      <c r="C96" s="0" t="s">
        <v>57</v>
      </c>
      <c r="D96" s="0" t="s">
        <v>48</v>
      </c>
      <c r="E96" s="0" t="s">
        <v>134</v>
      </c>
      <c r="F96" s="0" t="s">
        <v>50</v>
      </c>
      <c r="G96" s="0" t="s">
        <v>125</v>
      </c>
      <c r="H96" s="0" t="n">
        <v>5.2</v>
      </c>
      <c r="I96" s="0" t="n">
        <v>3.3</v>
      </c>
      <c r="J96" s="0" t="s">
        <v>27</v>
      </c>
      <c r="K96" s="0" t="n">
        <v>50</v>
      </c>
      <c r="L96" s="1"/>
      <c r="M96" s="2" t="n">
        <f aca="false">I96*3*K96/100</f>
        <v>4.95</v>
      </c>
      <c r="N96" s="2" t="n">
        <f aca="false">L96/(K96*H96/100)</f>
        <v>0</v>
      </c>
      <c r="O96" s="2" t="n">
        <f aca="false">L96-M96</f>
        <v>-4.95</v>
      </c>
      <c r="P96" s="2" t="n">
        <f aca="false">L96-(I96*K96/100)</f>
        <v>-1.65</v>
      </c>
    </row>
    <row r="97" customFormat="false" ht="15" hidden="false" customHeight="false" outlineLevel="0" collapsed="false">
      <c r="A97" s="0" t="n">
        <v>1539</v>
      </c>
      <c r="B97" s="0" t="n">
        <v>1457</v>
      </c>
      <c r="C97" s="0" t="s">
        <v>57</v>
      </c>
      <c r="D97" s="0" t="s">
        <v>48</v>
      </c>
      <c r="E97" s="0" t="s">
        <v>134</v>
      </c>
      <c r="F97" s="0" t="s">
        <v>50</v>
      </c>
      <c r="G97" s="0" t="s">
        <v>125</v>
      </c>
      <c r="H97" s="0" t="n">
        <v>5.2</v>
      </c>
      <c r="I97" s="0" t="n">
        <v>3.3</v>
      </c>
      <c r="J97" s="0" t="s">
        <v>27</v>
      </c>
      <c r="K97" s="0" t="n">
        <v>140</v>
      </c>
      <c r="L97" s="1"/>
      <c r="M97" s="2" t="n">
        <f aca="false">I97*3*K97/100</f>
        <v>13.86</v>
      </c>
      <c r="N97" s="2" t="n">
        <f aca="false">L97/(K97*H97/100)</f>
        <v>0</v>
      </c>
      <c r="O97" s="2" t="n">
        <f aca="false">L97-M97</f>
        <v>-13.86</v>
      </c>
      <c r="P97" s="2" t="n">
        <f aca="false">L97-(I97*K97/100)</f>
        <v>-4.62</v>
      </c>
    </row>
    <row r="98" customFormat="false" ht="15" hidden="false" customHeight="false" outlineLevel="0" collapsed="false">
      <c r="A98" s="0" t="n">
        <v>1540</v>
      </c>
      <c r="B98" s="0" t="n">
        <v>1458</v>
      </c>
      <c r="C98" s="0" t="s">
        <v>135</v>
      </c>
      <c r="D98" s="0" t="s">
        <v>23</v>
      </c>
      <c r="E98" s="0" t="s">
        <v>136</v>
      </c>
      <c r="F98" s="0" t="s">
        <v>50</v>
      </c>
      <c r="G98" s="0" t="s">
        <v>37</v>
      </c>
      <c r="H98" s="0" t="n">
        <v>8</v>
      </c>
      <c r="I98" s="0" t="n">
        <v>6.93</v>
      </c>
      <c r="J98" s="0" t="s">
        <v>27</v>
      </c>
      <c r="K98" s="0" t="n">
        <v>30</v>
      </c>
      <c r="L98" s="1"/>
      <c r="M98" s="2" t="n">
        <f aca="false">I98*3*K98/100</f>
        <v>6.237</v>
      </c>
      <c r="N98" s="2" t="n">
        <f aca="false">L98/(K98*H98/100)</f>
        <v>0</v>
      </c>
      <c r="O98" s="2" t="n">
        <f aca="false">L98-M98</f>
        <v>-6.237</v>
      </c>
      <c r="P98" s="2" t="n">
        <f aca="false">L98-(I98*K98/100)</f>
        <v>-2.079</v>
      </c>
    </row>
    <row r="99" customFormat="false" ht="15" hidden="false" customHeight="false" outlineLevel="0" collapsed="false">
      <c r="A99" s="0" t="n">
        <v>1541</v>
      </c>
      <c r="B99" s="0" t="n">
        <v>1458</v>
      </c>
      <c r="C99" s="0" t="s">
        <v>135</v>
      </c>
      <c r="D99" s="0" t="s">
        <v>23</v>
      </c>
      <c r="E99" s="0" t="s">
        <v>136</v>
      </c>
      <c r="F99" s="0" t="s">
        <v>50</v>
      </c>
      <c r="G99" s="0" t="s">
        <v>37</v>
      </c>
      <c r="H99" s="0" t="n">
        <v>8</v>
      </c>
      <c r="I99" s="0" t="n">
        <v>6.93</v>
      </c>
      <c r="J99" s="0" t="s">
        <v>27</v>
      </c>
      <c r="K99" s="0" t="n">
        <v>50</v>
      </c>
      <c r="L99" s="1"/>
      <c r="M99" s="2" t="n">
        <f aca="false">I99*3*K99/100</f>
        <v>10.395</v>
      </c>
      <c r="N99" s="2" t="n">
        <f aca="false">L99/(K99*H99/100)</f>
        <v>0</v>
      </c>
      <c r="O99" s="2" t="n">
        <f aca="false">L99-M99</f>
        <v>-10.395</v>
      </c>
      <c r="P99" s="2" t="n">
        <f aca="false">L99-(I99*K99/100)</f>
        <v>-3.465</v>
      </c>
    </row>
    <row r="100" customFormat="false" ht="15" hidden="false" customHeight="false" outlineLevel="0" collapsed="false">
      <c r="A100" s="0" t="n">
        <v>1542</v>
      </c>
      <c r="B100" s="0" t="n">
        <v>1458</v>
      </c>
      <c r="C100" s="0" t="s">
        <v>135</v>
      </c>
      <c r="D100" s="0" t="s">
        <v>23</v>
      </c>
      <c r="E100" s="0" t="s">
        <v>136</v>
      </c>
      <c r="F100" s="0" t="s">
        <v>50</v>
      </c>
      <c r="G100" s="0" t="s">
        <v>37</v>
      </c>
      <c r="H100" s="0" t="n">
        <v>8</v>
      </c>
      <c r="I100" s="0" t="n">
        <v>6.93</v>
      </c>
      <c r="J100" s="0" t="s">
        <v>27</v>
      </c>
      <c r="K100" s="0" t="n">
        <v>140</v>
      </c>
      <c r="L100" s="1"/>
      <c r="M100" s="2" t="n">
        <f aca="false">I100*3*K100/100</f>
        <v>29.106</v>
      </c>
      <c r="N100" s="2" t="n">
        <f aca="false">L100/(K100*H100/100)</f>
        <v>0</v>
      </c>
      <c r="O100" s="2" t="n">
        <f aca="false">L100-M100</f>
        <v>-29.106</v>
      </c>
      <c r="P100" s="2" t="n">
        <f aca="false">L100-(I100*K100/100)</f>
        <v>-9.702</v>
      </c>
    </row>
    <row r="101" customFormat="false" ht="15" hidden="false" customHeight="false" outlineLevel="0" collapsed="false">
      <c r="A101" s="0" t="n">
        <v>1665</v>
      </c>
      <c r="B101" s="0" t="n">
        <v>1459</v>
      </c>
      <c r="C101" s="0" t="s">
        <v>76</v>
      </c>
      <c r="D101" s="0" t="s">
        <v>17</v>
      </c>
      <c r="E101" s="0" t="s">
        <v>137</v>
      </c>
      <c r="F101" s="0" t="s">
        <v>19</v>
      </c>
      <c r="G101" s="0" t="s">
        <v>30</v>
      </c>
      <c r="H101" s="0" t="n">
        <v>5.3</v>
      </c>
      <c r="I101" s="0" t="n">
        <v>2.53</v>
      </c>
      <c r="J101" s="0" t="s">
        <v>21</v>
      </c>
      <c r="K101" s="0" t="n">
        <v>33</v>
      </c>
      <c r="L101" s="1"/>
      <c r="M101" s="2" t="n">
        <f aca="false">I101*2.3</f>
        <v>5.819</v>
      </c>
      <c r="N101" s="2" t="n">
        <f aca="false">L101/(K101*H101/100)</f>
        <v>0</v>
      </c>
      <c r="O101" s="2" t="n">
        <f aca="false">L101-M101</f>
        <v>-5.819</v>
      </c>
      <c r="P101" s="2" t="n">
        <f aca="false">L101-I101</f>
        <v>-2.53</v>
      </c>
    </row>
    <row r="102" customFormat="false" ht="15" hidden="false" customHeight="false" outlineLevel="0" collapsed="false">
      <c r="A102" s="0" t="n">
        <v>1672</v>
      </c>
      <c r="B102" s="0" t="n">
        <v>1460</v>
      </c>
      <c r="C102" s="0" t="s">
        <v>109</v>
      </c>
      <c r="D102" s="0" t="s">
        <v>110</v>
      </c>
      <c r="E102" s="0" t="s">
        <v>138</v>
      </c>
      <c r="F102" s="0" t="s">
        <v>25</v>
      </c>
      <c r="G102" s="0" t="s">
        <v>139</v>
      </c>
      <c r="H102" s="0" t="n">
        <v>5.5</v>
      </c>
      <c r="I102" s="0" t="n">
        <v>2.87</v>
      </c>
      <c r="J102" s="0" t="s">
        <v>21</v>
      </c>
      <c r="K102" s="0" t="n">
        <v>33</v>
      </c>
      <c r="L102" s="1"/>
      <c r="M102" s="2" t="n">
        <f aca="false">I102*2.3</f>
        <v>6.601</v>
      </c>
      <c r="N102" s="2" t="n">
        <f aca="false">L102/(K102*H102/100)</f>
        <v>0</v>
      </c>
      <c r="O102" s="2" t="n">
        <f aca="false">L102-M102</f>
        <v>-6.601</v>
      </c>
      <c r="P102" s="2" t="n">
        <f aca="false">L102-I102</f>
        <v>-2.87</v>
      </c>
    </row>
    <row r="103" customFormat="false" ht="15" hidden="false" customHeight="false" outlineLevel="0" collapsed="false">
      <c r="A103" s="0" t="n">
        <v>1543</v>
      </c>
      <c r="B103" s="0" t="n">
        <v>1461</v>
      </c>
      <c r="C103" s="0" t="s">
        <v>140</v>
      </c>
      <c r="D103" s="0" t="s">
        <v>23</v>
      </c>
      <c r="E103" s="0" t="s">
        <v>141</v>
      </c>
      <c r="F103" s="0" t="s">
        <v>50</v>
      </c>
      <c r="G103" s="0" t="s">
        <v>37</v>
      </c>
      <c r="H103" s="0" t="n">
        <v>7</v>
      </c>
      <c r="I103" s="0" t="n">
        <v>6.16</v>
      </c>
      <c r="J103" s="0" t="s">
        <v>27</v>
      </c>
      <c r="K103" s="0" t="n">
        <v>30</v>
      </c>
      <c r="L103" s="1"/>
      <c r="M103" s="2" t="n">
        <f aca="false">I103*3*K103/100</f>
        <v>5.544</v>
      </c>
      <c r="N103" s="2" t="n">
        <f aca="false">L103/(K103*H103/100)</f>
        <v>0</v>
      </c>
      <c r="O103" s="2" t="n">
        <f aca="false">L103-M103</f>
        <v>-5.544</v>
      </c>
      <c r="P103" s="2" t="n">
        <f aca="false">L103-(I103*K103/100)</f>
        <v>-1.848</v>
      </c>
    </row>
    <row r="104" customFormat="false" ht="15" hidden="false" customHeight="false" outlineLevel="0" collapsed="false">
      <c r="A104" s="0" t="n">
        <v>1544</v>
      </c>
      <c r="B104" s="0" t="n">
        <v>1461</v>
      </c>
      <c r="C104" s="0" t="s">
        <v>140</v>
      </c>
      <c r="D104" s="0" t="s">
        <v>23</v>
      </c>
      <c r="E104" s="0" t="s">
        <v>141</v>
      </c>
      <c r="F104" s="0" t="s">
        <v>50</v>
      </c>
      <c r="G104" s="0" t="s">
        <v>37</v>
      </c>
      <c r="H104" s="0" t="n">
        <v>7</v>
      </c>
      <c r="I104" s="0" t="n">
        <v>6.16</v>
      </c>
      <c r="J104" s="0" t="s">
        <v>27</v>
      </c>
      <c r="K104" s="0" t="n">
        <v>50</v>
      </c>
      <c r="L104" s="1"/>
      <c r="M104" s="2" t="n">
        <f aca="false">I104*3*K104/100</f>
        <v>9.24</v>
      </c>
      <c r="N104" s="2" t="n">
        <f aca="false">L104/(K104*H104/100)</f>
        <v>0</v>
      </c>
      <c r="O104" s="2" t="n">
        <f aca="false">L104-M104</f>
        <v>-9.24</v>
      </c>
      <c r="P104" s="2" t="n">
        <f aca="false">L104-(I104*K104/100)</f>
        <v>-3.08</v>
      </c>
    </row>
    <row r="105" customFormat="false" ht="15" hidden="false" customHeight="false" outlineLevel="0" collapsed="false">
      <c r="A105" s="0" t="n">
        <v>1545</v>
      </c>
      <c r="B105" s="0" t="n">
        <v>1461</v>
      </c>
      <c r="C105" s="0" t="s">
        <v>140</v>
      </c>
      <c r="D105" s="0" t="s">
        <v>23</v>
      </c>
      <c r="E105" s="0" t="s">
        <v>141</v>
      </c>
      <c r="F105" s="0" t="s">
        <v>50</v>
      </c>
      <c r="G105" s="0" t="s">
        <v>37</v>
      </c>
      <c r="H105" s="0" t="n">
        <v>7</v>
      </c>
      <c r="I105" s="0" t="n">
        <v>6.16</v>
      </c>
      <c r="J105" s="0" t="s">
        <v>27</v>
      </c>
      <c r="K105" s="0" t="n">
        <v>140</v>
      </c>
      <c r="L105" s="1"/>
      <c r="M105" s="2" t="n">
        <f aca="false">I105*3*K105/100</f>
        <v>25.872</v>
      </c>
      <c r="N105" s="2" t="n">
        <f aca="false">L105/(K105*H105/100)</f>
        <v>0</v>
      </c>
      <c r="O105" s="2" t="n">
        <f aca="false">L105-M105</f>
        <v>-25.872</v>
      </c>
      <c r="P105" s="2" t="n">
        <f aca="false">L105-(I105*K105/100)</f>
        <v>-8.624</v>
      </c>
    </row>
    <row r="106" customFormat="false" ht="15" hidden="false" customHeight="false" outlineLevel="0" collapsed="false">
      <c r="A106" s="0" t="n">
        <v>1546</v>
      </c>
      <c r="B106" s="0" t="n">
        <v>1462</v>
      </c>
      <c r="C106" s="0" t="s">
        <v>38</v>
      </c>
      <c r="D106" s="0" t="s">
        <v>39</v>
      </c>
      <c r="E106" s="0" t="s">
        <v>142</v>
      </c>
      <c r="F106" s="0" t="s">
        <v>41</v>
      </c>
      <c r="G106" s="0" t="s">
        <v>42</v>
      </c>
      <c r="H106" s="0" t="n">
        <v>4.3</v>
      </c>
      <c r="I106" s="0" t="n">
        <v>5.55</v>
      </c>
      <c r="J106" s="0" t="s">
        <v>27</v>
      </c>
      <c r="K106" s="0" t="n">
        <v>30</v>
      </c>
      <c r="L106" s="1"/>
      <c r="M106" s="2" t="n">
        <f aca="false">I106*3*K106/100</f>
        <v>4.995</v>
      </c>
      <c r="N106" s="2" t="n">
        <f aca="false">L106/(K106*H106/100)</f>
        <v>0</v>
      </c>
      <c r="O106" s="2" t="n">
        <f aca="false">L106-M106</f>
        <v>-4.995</v>
      </c>
      <c r="P106" s="2" t="n">
        <f aca="false">L106-(I106*K106/100)</f>
        <v>-1.665</v>
      </c>
    </row>
    <row r="107" customFormat="false" ht="15" hidden="false" customHeight="false" outlineLevel="0" collapsed="false">
      <c r="A107" s="0" t="n">
        <v>1547</v>
      </c>
      <c r="B107" s="0" t="n">
        <v>1462</v>
      </c>
      <c r="C107" s="0" t="s">
        <v>38</v>
      </c>
      <c r="D107" s="0" t="s">
        <v>39</v>
      </c>
      <c r="E107" s="0" t="s">
        <v>142</v>
      </c>
      <c r="F107" s="0" t="s">
        <v>41</v>
      </c>
      <c r="G107" s="0" t="s">
        <v>42</v>
      </c>
      <c r="H107" s="0" t="n">
        <v>4.3</v>
      </c>
      <c r="I107" s="0" t="n">
        <v>5.55</v>
      </c>
      <c r="J107" s="0" t="s">
        <v>27</v>
      </c>
      <c r="K107" s="0" t="n">
        <v>50</v>
      </c>
      <c r="L107" s="1"/>
      <c r="M107" s="2" t="n">
        <f aca="false">I107*3*K107/100</f>
        <v>8.325</v>
      </c>
      <c r="N107" s="2" t="n">
        <f aca="false">L107/(K107*H107/100)</f>
        <v>0</v>
      </c>
      <c r="O107" s="2" t="n">
        <f aca="false">L107-M107</f>
        <v>-8.325</v>
      </c>
      <c r="P107" s="2" t="n">
        <f aca="false">L107-(I107*K107/100)</f>
        <v>-2.775</v>
      </c>
    </row>
    <row r="108" customFormat="false" ht="15" hidden="false" customHeight="false" outlineLevel="0" collapsed="false">
      <c r="A108" s="0" t="n">
        <v>1548</v>
      </c>
      <c r="B108" s="0" t="n">
        <v>1462</v>
      </c>
      <c r="C108" s="0" t="s">
        <v>38</v>
      </c>
      <c r="D108" s="0" t="s">
        <v>39</v>
      </c>
      <c r="E108" s="0" t="s">
        <v>142</v>
      </c>
      <c r="F108" s="0" t="s">
        <v>41</v>
      </c>
      <c r="G108" s="0" t="s">
        <v>42</v>
      </c>
      <c r="H108" s="0" t="n">
        <v>4.3</v>
      </c>
      <c r="I108" s="0" t="n">
        <v>5.55</v>
      </c>
      <c r="J108" s="0" t="s">
        <v>27</v>
      </c>
      <c r="K108" s="0" t="n">
        <v>140</v>
      </c>
      <c r="L108" s="1"/>
      <c r="M108" s="2" t="n">
        <f aca="false">I108*3*K108/100</f>
        <v>23.31</v>
      </c>
      <c r="N108" s="2" t="n">
        <f aca="false">L108/(K108*H108/100)</f>
        <v>0</v>
      </c>
      <c r="O108" s="2" t="n">
        <f aca="false">L108-M108</f>
        <v>-23.31</v>
      </c>
      <c r="P108" s="2" t="n">
        <f aca="false">L108-(I108*K108/100)</f>
        <v>-7.77</v>
      </c>
    </row>
    <row r="109" customFormat="false" ht="15" hidden="false" customHeight="false" outlineLevel="0" collapsed="false">
      <c r="A109" s="0" t="n">
        <v>1549</v>
      </c>
      <c r="B109" s="0" t="n">
        <v>1463</v>
      </c>
      <c r="C109" s="0" t="s">
        <v>90</v>
      </c>
      <c r="D109" s="0" t="s">
        <v>91</v>
      </c>
      <c r="E109" s="0" t="s">
        <v>143</v>
      </c>
      <c r="F109" s="0" t="s">
        <v>25</v>
      </c>
      <c r="G109" s="0" t="s">
        <v>20</v>
      </c>
      <c r="H109" s="0" t="n">
        <v>5.1</v>
      </c>
      <c r="I109" s="0" t="n">
        <v>6.3</v>
      </c>
      <c r="J109" s="0" t="s">
        <v>27</v>
      </c>
      <c r="K109" s="0" t="n">
        <v>30</v>
      </c>
      <c r="L109" s="1"/>
      <c r="M109" s="2" t="n">
        <f aca="false">I109*3*K109/100</f>
        <v>5.67</v>
      </c>
      <c r="N109" s="2" t="n">
        <f aca="false">L109/(K109*H109/100)</f>
        <v>0</v>
      </c>
      <c r="O109" s="2" t="n">
        <f aca="false">L109-M109</f>
        <v>-5.67</v>
      </c>
      <c r="P109" s="2" t="n">
        <f aca="false">L109-(I109*K109/100)</f>
        <v>-1.89</v>
      </c>
    </row>
    <row r="110" customFormat="false" ht="15" hidden="false" customHeight="false" outlineLevel="0" collapsed="false">
      <c r="A110" s="0" t="n">
        <v>1550</v>
      </c>
      <c r="B110" s="0" t="n">
        <v>1463</v>
      </c>
      <c r="C110" s="0" t="s">
        <v>90</v>
      </c>
      <c r="D110" s="0" t="s">
        <v>91</v>
      </c>
      <c r="E110" s="0" t="s">
        <v>143</v>
      </c>
      <c r="F110" s="0" t="s">
        <v>25</v>
      </c>
      <c r="G110" s="0" t="s">
        <v>20</v>
      </c>
      <c r="H110" s="0" t="n">
        <v>5.1</v>
      </c>
      <c r="I110" s="0" t="n">
        <v>6.3</v>
      </c>
      <c r="J110" s="0" t="s">
        <v>27</v>
      </c>
      <c r="K110" s="0" t="n">
        <v>50</v>
      </c>
      <c r="L110" s="1"/>
      <c r="M110" s="2" t="n">
        <f aca="false">I110*3*K110/100</f>
        <v>9.45</v>
      </c>
      <c r="N110" s="2" t="n">
        <f aca="false">L110/(K110*H110/100)</f>
        <v>0</v>
      </c>
      <c r="O110" s="2" t="n">
        <f aca="false">L110-M110</f>
        <v>-9.45</v>
      </c>
      <c r="P110" s="2" t="n">
        <f aca="false">L110-(I110*K110/100)</f>
        <v>-3.15</v>
      </c>
    </row>
    <row r="111" customFormat="false" ht="15" hidden="false" customHeight="false" outlineLevel="0" collapsed="false">
      <c r="A111" s="0" t="n">
        <v>1551</v>
      </c>
      <c r="B111" s="0" t="n">
        <v>1463</v>
      </c>
      <c r="C111" s="0" t="s">
        <v>90</v>
      </c>
      <c r="D111" s="0" t="s">
        <v>91</v>
      </c>
      <c r="E111" s="0" t="s">
        <v>143</v>
      </c>
      <c r="F111" s="0" t="s">
        <v>25</v>
      </c>
      <c r="G111" s="0" t="s">
        <v>20</v>
      </c>
      <c r="H111" s="0" t="n">
        <v>5.1</v>
      </c>
      <c r="I111" s="0" t="n">
        <v>6.3</v>
      </c>
      <c r="J111" s="0" t="s">
        <v>27</v>
      </c>
      <c r="K111" s="0" t="n">
        <v>140</v>
      </c>
      <c r="L111" s="1"/>
      <c r="M111" s="2" t="n">
        <f aca="false">I111*3*K111/100</f>
        <v>26.46</v>
      </c>
      <c r="N111" s="2" t="n">
        <f aca="false">L111/(K111*H111/100)</f>
        <v>0</v>
      </c>
      <c r="O111" s="2" t="n">
        <f aca="false">L111-M111</f>
        <v>-26.46</v>
      </c>
      <c r="P111" s="2" t="n">
        <f aca="false">L111-(I111*K111/100)</f>
        <v>-8.82</v>
      </c>
    </row>
    <row r="112" customFormat="false" ht="15" hidden="false" customHeight="false" outlineLevel="0" collapsed="false">
      <c r="A112" s="0" t="n">
        <v>1671</v>
      </c>
      <c r="B112" s="0" t="n">
        <v>1464</v>
      </c>
      <c r="C112" s="0" t="s">
        <v>119</v>
      </c>
      <c r="D112" s="0" t="s">
        <v>23</v>
      </c>
      <c r="E112" s="0" t="s">
        <v>144</v>
      </c>
      <c r="F112" s="0" t="s">
        <v>50</v>
      </c>
      <c r="G112" s="0" t="s">
        <v>145</v>
      </c>
      <c r="H112" s="0" t="n">
        <v>8</v>
      </c>
      <c r="I112" s="0" t="n">
        <v>2.42</v>
      </c>
      <c r="J112" s="0" t="s">
        <v>21</v>
      </c>
      <c r="K112" s="0" t="n">
        <v>25</v>
      </c>
      <c r="L112" s="1"/>
      <c r="M112" s="2" t="n">
        <f aca="false">I112*2.3</f>
        <v>5.566</v>
      </c>
      <c r="N112" s="2" t="n">
        <f aca="false">L112/(K112*H112/100)</f>
        <v>0</v>
      </c>
      <c r="O112" s="2" t="n">
        <f aca="false">L112-M112</f>
        <v>-5.566</v>
      </c>
      <c r="P112" s="2" t="n">
        <f aca="false">L112-I112</f>
        <v>-2.42</v>
      </c>
    </row>
    <row r="113" customFormat="false" ht="15" hidden="false" customHeight="false" outlineLevel="0" collapsed="false">
      <c r="A113" s="0" t="n">
        <v>1642</v>
      </c>
      <c r="B113" s="0" t="n">
        <v>1465</v>
      </c>
      <c r="C113" s="0" t="s">
        <v>76</v>
      </c>
      <c r="D113" s="0" t="s">
        <v>17</v>
      </c>
      <c r="E113" s="0" t="s">
        <v>146</v>
      </c>
      <c r="F113" s="0" t="s">
        <v>41</v>
      </c>
      <c r="G113" s="0" t="s">
        <v>147</v>
      </c>
      <c r="H113" s="0" t="n">
        <v>7</v>
      </c>
      <c r="I113" s="0" t="n">
        <v>3.29</v>
      </c>
      <c r="J113" s="0" t="s">
        <v>21</v>
      </c>
      <c r="K113" s="0" t="n">
        <v>33</v>
      </c>
      <c r="L113" s="1"/>
      <c r="M113" s="2" t="n">
        <f aca="false">I113*2.3</f>
        <v>7.567</v>
      </c>
      <c r="N113" s="2" t="n">
        <f aca="false">L113/(K113*H113/100)</f>
        <v>0</v>
      </c>
      <c r="O113" s="2" t="n">
        <f aca="false">L113-M113</f>
        <v>-7.567</v>
      </c>
      <c r="P113" s="2" t="n">
        <f aca="false">L113-I113</f>
        <v>-3.29</v>
      </c>
    </row>
    <row r="114" customFormat="false" ht="15" hidden="false" customHeight="false" outlineLevel="0" collapsed="false">
      <c r="A114" s="0" t="n">
        <v>1643</v>
      </c>
      <c r="B114" s="0" t="n">
        <v>1466</v>
      </c>
      <c r="C114" s="0" t="s">
        <v>64</v>
      </c>
      <c r="D114" s="0" t="s">
        <v>23</v>
      </c>
      <c r="E114" s="0" t="s">
        <v>148</v>
      </c>
      <c r="F114" s="0" t="s">
        <v>25</v>
      </c>
      <c r="G114" s="0" t="s">
        <v>51</v>
      </c>
      <c r="H114" s="0" t="n">
        <v>0</v>
      </c>
      <c r="I114" s="0" t="n">
        <v>1.6</v>
      </c>
      <c r="J114" s="0" t="s">
        <v>21</v>
      </c>
      <c r="K114" s="0" t="n">
        <v>25</v>
      </c>
      <c r="L114" s="1"/>
      <c r="M114" s="2" t="n">
        <f aca="false">I114*2.3</f>
        <v>3.68</v>
      </c>
      <c r="N114" s="2" t="e">
        <f aca="false">L114/(K114*H114/100)</f>
        <v>#DIV/0!</v>
      </c>
      <c r="O114" s="2" t="n">
        <f aca="false">L114-M114</f>
        <v>-3.68</v>
      </c>
      <c r="P114" s="2" t="n">
        <f aca="false">L114-I114</f>
        <v>-1.6</v>
      </c>
    </row>
    <row r="115" customFormat="false" ht="15" hidden="false" customHeight="false" outlineLevel="0" collapsed="false">
      <c r="A115" s="0" t="n">
        <v>1668</v>
      </c>
      <c r="B115" s="0" t="n">
        <v>1467</v>
      </c>
      <c r="C115" s="0" t="s">
        <v>149</v>
      </c>
      <c r="D115" s="0" t="s">
        <v>23</v>
      </c>
      <c r="E115" s="0" t="s">
        <v>150</v>
      </c>
      <c r="F115" s="0" t="s">
        <v>50</v>
      </c>
      <c r="G115" s="0" t="s">
        <v>26</v>
      </c>
      <c r="H115" s="0" t="n">
        <v>8</v>
      </c>
      <c r="I115" s="0" t="n">
        <v>5.2</v>
      </c>
      <c r="J115" s="0" t="s">
        <v>21</v>
      </c>
      <c r="K115" s="0" t="n">
        <v>37</v>
      </c>
      <c r="L115" s="1"/>
      <c r="M115" s="2" t="n">
        <f aca="false">I115*2.3</f>
        <v>11.96</v>
      </c>
      <c r="N115" s="2" t="n">
        <f aca="false">L115/(K115*H115/100)</f>
        <v>0</v>
      </c>
      <c r="O115" s="2" t="n">
        <f aca="false">L115-M115</f>
        <v>-11.96</v>
      </c>
      <c r="P115" s="2" t="n">
        <f aca="false">L115-I115</f>
        <v>-5.2</v>
      </c>
    </row>
    <row r="116" customFormat="false" ht="15" hidden="false" customHeight="false" outlineLevel="0" collapsed="false">
      <c r="A116" s="0" t="n">
        <v>1662</v>
      </c>
      <c r="B116" s="0" t="n">
        <v>1468</v>
      </c>
      <c r="C116" s="0" t="s">
        <v>52</v>
      </c>
      <c r="D116" s="0" t="s">
        <v>17</v>
      </c>
      <c r="E116" s="0" t="s">
        <v>151</v>
      </c>
      <c r="F116" s="0" t="s">
        <v>50</v>
      </c>
      <c r="G116" s="0" t="s">
        <v>34</v>
      </c>
      <c r="H116" s="0" t="n">
        <v>4.8</v>
      </c>
      <c r="I116" s="0" t="n">
        <v>3.02</v>
      </c>
      <c r="J116" s="0" t="s">
        <v>21</v>
      </c>
      <c r="K116" s="0" t="n">
        <v>33</v>
      </c>
      <c r="L116" s="1"/>
      <c r="M116" s="2" t="n">
        <f aca="false">I116*2.3</f>
        <v>6.946</v>
      </c>
      <c r="N116" s="2" t="n">
        <f aca="false">L116/(K116*H116/100)</f>
        <v>0</v>
      </c>
      <c r="O116" s="2" t="n">
        <f aca="false">L116-M116</f>
        <v>-6.946</v>
      </c>
      <c r="P116" s="2" t="n">
        <f aca="false">L116-I116</f>
        <v>-3.02</v>
      </c>
    </row>
    <row r="117" customFormat="false" ht="15" hidden="false" customHeight="false" outlineLevel="0" collapsed="false">
      <c r="A117" s="0" t="n">
        <v>1552</v>
      </c>
      <c r="B117" s="0" t="n">
        <v>1469</v>
      </c>
      <c r="C117" s="0" t="s">
        <v>57</v>
      </c>
      <c r="D117" s="0" t="s">
        <v>48</v>
      </c>
      <c r="E117" s="0" t="s">
        <v>152</v>
      </c>
      <c r="F117" s="0" t="s">
        <v>50</v>
      </c>
      <c r="G117" s="0" t="s">
        <v>125</v>
      </c>
      <c r="H117" s="0" t="n">
        <v>4.7</v>
      </c>
      <c r="I117" s="0" t="n">
        <v>3.27</v>
      </c>
      <c r="J117" s="0" t="s">
        <v>27</v>
      </c>
      <c r="K117" s="0" t="n">
        <v>30</v>
      </c>
      <c r="L117" s="1"/>
      <c r="M117" s="2" t="n">
        <f aca="false">I117*3*K117/100</f>
        <v>2.943</v>
      </c>
      <c r="N117" s="2" t="n">
        <f aca="false">L117/(K117*H117/100)</f>
        <v>0</v>
      </c>
      <c r="O117" s="2" t="n">
        <f aca="false">L117-M117</f>
        <v>-2.943</v>
      </c>
      <c r="P117" s="2" t="n">
        <f aca="false">L117-(I117*K117/100)</f>
        <v>-0.981</v>
      </c>
    </row>
    <row r="118" customFormat="false" ht="15" hidden="false" customHeight="false" outlineLevel="0" collapsed="false">
      <c r="A118" s="0" t="n">
        <v>1553</v>
      </c>
      <c r="B118" s="0" t="n">
        <v>1469</v>
      </c>
      <c r="C118" s="0" t="s">
        <v>57</v>
      </c>
      <c r="D118" s="0" t="s">
        <v>48</v>
      </c>
      <c r="E118" s="0" t="s">
        <v>152</v>
      </c>
      <c r="F118" s="0" t="s">
        <v>50</v>
      </c>
      <c r="G118" s="0" t="s">
        <v>125</v>
      </c>
      <c r="H118" s="0" t="n">
        <v>4.7</v>
      </c>
      <c r="I118" s="0" t="n">
        <v>3.27</v>
      </c>
      <c r="J118" s="0" t="s">
        <v>27</v>
      </c>
      <c r="K118" s="0" t="n">
        <v>50</v>
      </c>
      <c r="L118" s="1"/>
      <c r="M118" s="2" t="n">
        <f aca="false">I118*3*K118/100</f>
        <v>4.905</v>
      </c>
      <c r="N118" s="2" t="n">
        <f aca="false">L118/(K118*H118/100)</f>
        <v>0</v>
      </c>
      <c r="O118" s="2" t="n">
        <f aca="false">L118-M118</f>
        <v>-4.905</v>
      </c>
      <c r="P118" s="2" t="n">
        <f aca="false">L118-(I118*K118/100)</f>
        <v>-1.635</v>
      </c>
    </row>
    <row r="119" customFormat="false" ht="15" hidden="false" customHeight="false" outlineLevel="0" collapsed="false">
      <c r="A119" s="0" t="n">
        <v>1554</v>
      </c>
      <c r="B119" s="0" t="n">
        <v>1469</v>
      </c>
      <c r="C119" s="0" t="s">
        <v>57</v>
      </c>
      <c r="D119" s="0" t="s">
        <v>48</v>
      </c>
      <c r="E119" s="0" t="s">
        <v>152</v>
      </c>
      <c r="F119" s="0" t="s">
        <v>50</v>
      </c>
      <c r="G119" s="0" t="s">
        <v>125</v>
      </c>
      <c r="H119" s="0" t="n">
        <v>4.7</v>
      </c>
      <c r="I119" s="0" t="n">
        <v>3.27</v>
      </c>
      <c r="J119" s="0" t="s">
        <v>27</v>
      </c>
      <c r="K119" s="0" t="n">
        <v>140</v>
      </c>
      <c r="L119" s="1"/>
      <c r="M119" s="2" t="n">
        <f aca="false">I119*3*K119/100</f>
        <v>13.734</v>
      </c>
      <c r="N119" s="2" t="n">
        <f aca="false">L119/(K119*H119/100)</f>
        <v>0</v>
      </c>
      <c r="O119" s="2" t="n">
        <f aca="false">L119-M119</f>
        <v>-13.734</v>
      </c>
      <c r="P119" s="2" t="n">
        <f aca="false">L119-(I119*K119/100)</f>
        <v>-4.578</v>
      </c>
    </row>
    <row r="120" customFormat="false" ht="15" hidden="false" customHeight="false" outlineLevel="0" collapsed="false">
      <c r="A120" s="0" t="n">
        <v>1555</v>
      </c>
      <c r="B120" s="0" t="n">
        <v>1470</v>
      </c>
      <c r="E120" s="0" t="s">
        <v>153</v>
      </c>
      <c r="F120" s="0" t="s">
        <v>50</v>
      </c>
      <c r="G120" s="0" t="s">
        <v>125</v>
      </c>
      <c r="H120" s="0" t="n">
        <v>4.8</v>
      </c>
      <c r="I120" s="0" t="n">
        <v>4.73</v>
      </c>
      <c r="J120" s="0" t="s">
        <v>27</v>
      </c>
      <c r="K120" s="0" t="n">
        <v>30</v>
      </c>
      <c r="L120" s="1"/>
      <c r="M120" s="2" t="n">
        <f aca="false">I120*3*K120/100</f>
        <v>4.257</v>
      </c>
      <c r="N120" s="2" t="n">
        <f aca="false">L120/(K120*H120/100)</f>
        <v>0</v>
      </c>
      <c r="O120" s="2" t="n">
        <f aca="false">L120-M120</f>
        <v>-4.257</v>
      </c>
      <c r="P120" s="2" t="n">
        <f aca="false">L120-(I120*K120/100)</f>
        <v>-1.419</v>
      </c>
    </row>
    <row r="121" customFormat="false" ht="15" hidden="false" customHeight="false" outlineLevel="0" collapsed="false">
      <c r="A121" s="0" t="n">
        <v>1556</v>
      </c>
      <c r="B121" s="0" t="n">
        <v>1470</v>
      </c>
      <c r="E121" s="0" t="s">
        <v>153</v>
      </c>
      <c r="F121" s="0" t="s">
        <v>50</v>
      </c>
      <c r="G121" s="0" t="s">
        <v>125</v>
      </c>
      <c r="H121" s="0" t="n">
        <v>4.8</v>
      </c>
      <c r="I121" s="0" t="n">
        <v>4.73</v>
      </c>
      <c r="J121" s="0" t="s">
        <v>27</v>
      </c>
      <c r="K121" s="0" t="n">
        <v>50</v>
      </c>
      <c r="L121" s="1"/>
      <c r="M121" s="2" t="n">
        <f aca="false">I121*3*K121/100</f>
        <v>7.095</v>
      </c>
      <c r="N121" s="2" t="n">
        <f aca="false">L121/(K121*H121/100)</f>
        <v>0</v>
      </c>
      <c r="O121" s="2" t="n">
        <f aca="false">L121-M121</f>
        <v>-7.095</v>
      </c>
      <c r="P121" s="2" t="n">
        <f aca="false">L121-(I121*K121/100)</f>
        <v>-2.365</v>
      </c>
    </row>
    <row r="122" customFormat="false" ht="15" hidden="false" customHeight="false" outlineLevel="0" collapsed="false">
      <c r="A122" s="0" t="n">
        <v>1557</v>
      </c>
      <c r="B122" s="0" t="n">
        <v>1470</v>
      </c>
      <c r="E122" s="0" t="s">
        <v>153</v>
      </c>
      <c r="F122" s="0" t="s">
        <v>50</v>
      </c>
      <c r="G122" s="0" t="s">
        <v>125</v>
      </c>
      <c r="H122" s="0" t="n">
        <v>4.8</v>
      </c>
      <c r="I122" s="0" t="n">
        <v>4.73</v>
      </c>
      <c r="J122" s="0" t="s">
        <v>27</v>
      </c>
      <c r="K122" s="0" t="n">
        <v>140</v>
      </c>
      <c r="L122" s="1"/>
      <c r="M122" s="2" t="n">
        <f aca="false">I122*3*K122/100</f>
        <v>19.866</v>
      </c>
      <c r="N122" s="2" t="n">
        <f aca="false">L122/(K122*H122/100)</f>
        <v>0</v>
      </c>
      <c r="O122" s="2" t="n">
        <f aca="false">L122-M122</f>
        <v>-19.866</v>
      </c>
      <c r="P122" s="2" t="n">
        <f aca="false">L122-(I122*K122/100)</f>
        <v>-6.622</v>
      </c>
    </row>
    <row r="123" customFormat="false" ht="15" hidden="false" customHeight="false" outlineLevel="0" collapsed="false">
      <c r="A123" s="0" t="n">
        <v>1667</v>
      </c>
      <c r="B123" s="0" t="n">
        <v>1471</v>
      </c>
      <c r="C123" s="0" t="s">
        <v>109</v>
      </c>
      <c r="D123" s="0" t="s">
        <v>110</v>
      </c>
      <c r="E123" s="0" t="s">
        <v>154</v>
      </c>
      <c r="F123" s="0" t="s">
        <v>19</v>
      </c>
      <c r="G123" s="0" t="s">
        <v>51</v>
      </c>
      <c r="H123" s="0" t="n">
        <v>0.5</v>
      </c>
      <c r="I123" s="0" t="n">
        <v>2.53</v>
      </c>
      <c r="J123" s="0" t="s">
        <v>21</v>
      </c>
      <c r="K123" s="0" t="n">
        <v>33</v>
      </c>
      <c r="L123" s="1"/>
      <c r="M123" s="2" t="n">
        <f aca="false">I123*2.3</f>
        <v>5.819</v>
      </c>
      <c r="N123" s="2" t="n">
        <f aca="false">L123/(K123*H123/100)</f>
        <v>0</v>
      </c>
      <c r="O123" s="2" t="n">
        <f aca="false">L123-M123</f>
        <v>-5.819</v>
      </c>
      <c r="P123" s="2" t="n">
        <f aca="false">L123-I123</f>
        <v>-2.53</v>
      </c>
    </row>
    <row r="124" customFormat="false" ht="15" hidden="false" customHeight="false" outlineLevel="0" collapsed="false">
      <c r="A124" s="0" t="n">
        <v>1558</v>
      </c>
      <c r="B124" s="0" t="n">
        <v>1472</v>
      </c>
      <c r="C124" s="0" t="s">
        <v>119</v>
      </c>
      <c r="D124" s="0" t="s">
        <v>23</v>
      </c>
      <c r="E124" s="0" t="s">
        <v>155</v>
      </c>
      <c r="F124" s="0" t="s">
        <v>50</v>
      </c>
      <c r="G124" s="0" t="s">
        <v>156</v>
      </c>
      <c r="H124" s="0" t="n">
        <v>6.5</v>
      </c>
      <c r="I124" s="0" t="n">
        <v>4.81</v>
      </c>
      <c r="J124" s="0" t="s">
        <v>27</v>
      </c>
      <c r="K124" s="0" t="n">
        <v>30</v>
      </c>
      <c r="L124" s="1"/>
      <c r="M124" s="2" t="n">
        <f aca="false">I124*3*K124/100</f>
        <v>4.329</v>
      </c>
      <c r="N124" s="2" t="n">
        <f aca="false">L124/(K124*H124/100)</f>
        <v>0</v>
      </c>
      <c r="O124" s="2" t="n">
        <f aca="false">L124-M124</f>
        <v>-4.329</v>
      </c>
      <c r="P124" s="2" t="n">
        <f aca="false">L124-(I124*K124/100)</f>
        <v>-1.443</v>
      </c>
    </row>
    <row r="125" customFormat="false" ht="15" hidden="false" customHeight="false" outlineLevel="0" collapsed="false">
      <c r="A125" s="0" t="n">
        <v>1559</v>
      </c>
      <c r="B125" s="0" t="n">
        <v>1472</v>
      </c>
      <c r="C125" s="0" t="s">
        <v>119</v>
      </c>
      <c r="D125" s="0" t="s">
        <v>23</v>
      </c>
      <c r="E125" s="0" t="s">
        <v>155</v>
      </c>
      <c r="F125" s="0" t="s">
        <v>50</v>
      </c>
      <c r="G125" s="0" t="s">
        <v>156</v>
      </c>
      <c r="H125" s="0" t="n">
        <v>6.5</v>
      </c>
      <c r="I125" s="0" t="n">
        <v>4.81</v>
      </c>
      <c r="J125" s="0" t="s">
        <v>27</v>
      </c>
      <c r="K125" s="0" t="n">
        <v>50</v>
      </c>
      <c r="L125" s="1"/>
      <c r="M125" s="2" t="n">
        <f aca="false">I125*3*K125/100</f>
        <v>7.215</v>
      </c>
      <c r="N125" s="2" t="n">
        <f aca="false">L125/(K125*H125/100)</f>
        <v>0</v>
      </c>
      <c r="O125" s="2" t="n">
        <f aca="false">L125-M125</f>
        <v>-7.215</v>
      </c>
      <c r="P125" s="2" t="n">
        <f aca="false">L125-(I125*K125/100)</f>
        <v>-2.405</v>
      </c>
    </row>
    <row r="126" customFormat="false" ht="15" hidden="false" customHeight="false" outlineLevel="0" collapsed="false">
      <c r="A126" s="0" t="n">
        <v>1560</v>
      </c>
      <c r="B126" s="0" t="n">
        <v>1472</v>
      </c>
      <c r="C126" s="0" t="s">
        <v>119</v>
      </c>
      <c r="D126" s="0" t="s">
        <v>23</v>
      </c>
      <c r="E126" s="0" t="s">
        <v>155</v>
      </c>
      <c r="F126" s="0" t="s">
        <v>50</v>
      </c>
      <c r="G126" s="0" t="s">
        <v>156</v>
      </c>
      <c r="H126" s="0" t="n">
        <v>6.5</v>
      </c>
      <c r="I126" s="0" t="n">
        <v>4.81</v>
      </c>
      <c r="J126" s="0" t="s">
        <v>27</v>
      </c>
      <c r="K126" s="0" t="n">
        <v>140</v>
      </c>
      <c r="L126" s="1"/>
      <c r="M126" s="2" t="n">
        <f aca="false">I126*3*K126/100</f>
        <v>20.202</v>
      </c>
      <c r="N126" s="2" t="n">
        <f aca="false">L126/(K126*H126/100)</f>
        <v>0</v>
      </c>
      <c r="O126" s="2" t="n">
        <f aca="false">L126-M126</f>
        <v>-20.202</v>
      </c>
      <c r="P126" s="2" t="n">
        <f aca="false">L126-(I126*K126/100)</f>
        <v>-6.734</v>
      </c>
    </row>
    <row r="127" customFormat="false" ht="15" hidden="false" customHeight="false" outlineLevel="0" collapsed="false">
      <c r="A127" s="0" t="n">
        <v>1652</v>
      </c>
      <c r="B127" s="0" t="n">
        <v>1473</v>
      </c>
      <c r="E127" s="0" t="s">
        <v>157</v>
      </c>
      <c r="I127" s="0" t="n">
        <v>2.89</v>
      </c>
      <c r="J127" s="0" t="s">
        <v>21</v>
      </c>
      <c r="K127" s="0" t="n">
        <v>33</v>
      </c>
      <c r="L127" s="1"/>
      <c r="M127" s="2" t="n">
        <f aca="false">I127*2.3</f>
        <v>6.647</v>
      </c>
      <c r="N127" s="2" t="e">
        <f aca="false">L127/(K127*H127/100)</f>
        <v>#DIV/0!</v>
      </c>
      <c r="O127" s="2" t="n">
        <f aca="false">L127-M127</f>
        <v>-6.647</v>
      </c>
      <c r="P127" s="2" t="n">
        <f aca="false">L127-I127</f>
        <v>-2.89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2022-05-22T16:39:36Z</dcterms:created>
  <dc:creator>Apache POI</dc:creator>
  <dc:description/>
  <dc:language>en-US</dc:language>
  <cp:lastModifiedBy/>
  <dcterms:modified xsi:type="dcterms:W3CDTF">2022-05-22T18:51:00Z</dcterms:modified>
  <cp:revision>1</cp:revision>
  <dc:subject/>
  <dc:title/>
</cp:coreProperties>
</file>