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<sst xmlns="http://schemas.openxmlformats.org/spreadsheetml/2006/main" count="106" uniqueCount="47">
  <si>
    <t xml:space="preserve">id</t>
  </si>
  <si>
    <t xml:space="preserve">boughtDrinkId</t>
  </si>
  <si>
    <t xml:space="preserve">producerName</t>
  </si>
  <si>
    <t xml:space="preserve">producerOriginName</t>
  </si>
  <si>
    <t xml:space="preserve">name</t>
  </si>
  <si>
    <t xml:space="preserve">colorName</t>
  </si>
  <si>
    <t xml:space="preserve">styleName</t>
  </si>
  <si>
    <t xml:space="preserve">abv</t>
  </si>
  <si>
    <t xml:space="preserve">buyingPrice</t>
  </si>
  <si>
    <t xml:space="preserve">serviceMethod</t>
  </si>
  <si>
    <t xml:space="preserve">volumeInCl</t>
  </si>
  <si>
    <t xml:space="preserve">sellingPrice</t>
  </si>
  <si>
    <t xml:space="preserve">projectedSellingPrice</t>
  </si>
  <si>
    <t xml:space="preserve">price per alc. cL</t>
  </si>
  <si>
    <t xml:space="preserve">Projected margin</t>
  </si>
  <si>
    <t xml:space="preserve">Absolute margin</t>
  </si>
  <si>
    <t xml:space="preserve">Hoppy People</t>
  </si>
  <si>
    <t xml:space="preserve">Suisse</t>
  </si>
  <si>
    <t xml:space="preserve">Hoppy People Porn Star *</t>
  </si>
  <si>
    <t xml:space="preserve">Rousse / Ambrée</t>
  </si>
  <si>
    <t xml:space="preserve">India Pale Ale</t>
  </si>
  <si>
    <t xml:space="preserve">BOTTLE</t>
  </si>
  <si>
    <t xml:space="preserve">Lindemans</t>
  </si>
  <si>
    <t xml:space="preserve">Belgique</t>
  </si>
  <si>
    <t xml:space="preserve">Lindemans Lambiek #</t>
  </si>
  <si>
    <t xml:space="preserve">Fruitée / Aromatisée</t>
  </si>
  <si>
    <t xml:space="preserve">Lambic/Bière acide/Berliner Weisse</t>
  </si>
  <si>
    <t xml:space="preserve">TAP</t>
  </si>
  <si>
    <t xml:space="preserve">Lupulus</t>
  </si>
  <si>
    <t xml:space="preserve">Lupulus Fructus * #</t>
  </si>
  <si>
    <t xml:space="preserve">Pale Ale</t>
  </si>
  <si>
    <t xml:space="preserve">Shepherd Neame</t>
  </si>
  <si>
    <t xml:space="preserve">Angleterre</t>
  </si>
  <si>
    <t xml:space="preserve">Spitfire</t>
  </si>
  <si>
    <t xml:space="preserve">Bitter</t>
  </si>
  <si>
    <t xml:space="preserve">Brasserie Haacht</t>
  </si>
  <si>
    <t xml:space="preserve">Charles Quint Rouge Rubis</t>
  </si>
  <si>
    <t xml:space="preserve">Strong Ale</t>
  </si>
  <si>
    <t xml:space="preserve">Carlow Brewing Company</t>
  </si>
  <si>
    <t xml:space="preserve">Irlande</t>
  </si>
  <si>
    <t xml:space="preserve">O'Hara's Nitro Stout</t>
  </si>
  <si>
    <t xml:space="preserve">Noire</t>
  </si>
  <si>
    <t xml:space="preserve">Stout</t>
  </si>
  <si>
    <t xml:space="preserve">Coca-Cola *</t>
  </si>
  <si>
    <t xml:space="preserve">COCA-COLA HBC SUISSE SA</t>
  </si>
  <si>
    <t xml:space="preserve">Nestea Citron *</t>
  </si>
  <si>
    <t xml:space="preserve">NESTLE WATERS (SUISSE) 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</si>
</sst>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9.7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n">
        <v>1641</v>
      </c>
      <c r="B2" s="0" t="n">
        <v>1406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H2" s="0" t="n">
        <v>6.1</v>
      </c>
      <c r="I2" s="0" t="n">
        <v>2.64</v>
      </c>
      <c r="J2" s="0" t="s">
        <v>21</v>
      </c>
      <c r="K2" s="0" t="n">
        <v>33</v>
      </c>
      <c r="L2" s="1" t="n">
        <v>6</v>
      </c>
      <c r="M2" s="2" t="n">
        <f aca="false">I2*2.3</f>
        <v>6.072</v>
      </c>
      <c r="N2" s="2" t="n">
        <f aca="false">L2/(K2*H2/100)</f>
        <v>2.9806259314456</v>
      </c>
      <c r="O2" s="2" t="n">
        <f aca="false">L2-M2</f>
        <v>-0.0720000000000001</v>
      </c>
      <c r="P2" s="2" t="n">
        <f aca="false">L2-I2</f>
        <v>3.36</v>
      </c>
    </row>
    <row r="3" customFormat="false" ht="15" hidden="false" customHeight="false" outlineLevel="0" collapsed="false">
      <c r="A3" s="0" t="n">
        <v>1474</v>
      </c>
      <c r="B3" s="0" t="n">
        <v>1407</v>
      </c>
      <c r="C3" s="0" t="s">
        <v>22</v>
      </c>
      <c r="D3" s="0" t="s">
        <v>23</v>
      </c>
      <c r="E3" s="0" t="s">
        <v>24</v>
      </c>
      <c r="F3" s="0" t="s">
        <v>25</v>
      </c>
      <c r="G3" s="0" t="s">
        <v>26</v>
      </c>
      <c r="H3" s="0" t="n">
        <v>6</v>
      </c>
      <c r="I3" s="0" t="n">
        <v>7.22</v>
      </c>
      <c r="J3" s="0" t="s">
        <v>27</v>
      </c>
      <c r="K3" s="0" t="n">
        <v>30</v>
      </c>
      <c r="L3" s="1"/>
      <c r="M3" s="2" t="n">
        <f aca="false">I3*3*K3/100</f>
        <v>6.498</v>
      </c>
      <c r="N3" s="2" t="n">
        <f aca="false">L3/(K3*H3/100)</f>
        <v>0</v>
      </c>
      <c r="O3" s="2" t="n">
        <f aca="false">L3-M3</f>
        <v>-6.498</v>
      </c>
      <c r="P3" s="2" t="n">
        <f aca="false">L3-(I3*K3/100)</f>
        <v>-2.166</v>
      </c>
    </row>
    <row r="4" customFormat="false" ht="15" hidden="false" customHeight="false" outlineLevel="0" collapsed="false">
      <c r="A4" s="0" t="n">
        <v>1475</v>
      </c>
      <c r="B4" s="0" t="n">
        <v>1407</v>
      </c>
      <c r="C4" s="0" t="s">
        <v>22</v>
      </c>
      <c r="D4" s="0" t="s">
        <v>23</v>
      </c>
      <c r="E4" s="0" t="s">
        <v>24</v>
      </c>
      <c r="F4" s="0" t="s">
        <v>25</v>
      </c>
      <c r="G4" s="0" t="s">
        <v>26</v>
      </c>
      <c r="H4" s="0" t="n">
        <v>6</v>
      </c>
      <c r="I4" s="0" t="n">
        <v>7.22</v>
      </c>
      <c r="J4" s="0" t="s">
        <v>27</v>
      </c>
      <c r="K4" s="0" t="n">
        <v>50</v>
      </c>
      <c r="L4" s="1"/>
      <c r="M4" s="2" t="n">
        <f aca="false">I4*3*K4/100</f>
        <v>10.83</v>
      </c>
      <c r="N4" s="2" t="n">
        <f aca="false">L4/(K4*H4/100)</f>
        <v>0</v>
      </c>
      <c r="O4" s="2" t="n">
        <f aca="false">L4-M4</f>
        <v>-10.83</v>
      </c>
      <c r="P4" s="2" t="n">
        <f aca="false">L4-(I4*K4/100)</f>
        <v>-3.61</v>
      </c>
    </row>
    <row r="5" customFormat="false" ht="15" hidden="false" customHeight="false" outlineLevel="0" collapsed="false">
      <c r="A5" s="0" t="n">
        <v>1476</v>
      </c>
      <c r="B5" s="0" t="n">
        <v>1407</v>
      </c>
      <c r="C5" s="0" t="s">
        <v>22</v>
      </c>
      <c r="D5" s="0" t="s">
        <v>23</v>
      </c>
      <c r="E5" s="0" t="s">
        <v>24</v>
      </c>
      <c r="F5" s="0" t="s">
        <v>25</v>
      </c>
      <c r="G5" s="0" t="s">
        <v>26</v>
      </c>
      <c r="H5" s="0" t="n">
        <v>6</v>
      </c>
      <c r="I5" s="0" t="n">
        <v>7.22</v>
      </c>
      <c r="J5" s="0" t="s">
        <v>27</v>
      </c>
      <c r="K5" s="0" t="n">
        <v>140</v>
      </c>
      <c r="L5" s="1"/>
      <c r="M5" s="2" t="n">
        <f aca="false">I5*3*K5/100</f>
        <v>30.324</v>
      </c>
      <c r="N5" s="2" t="n">
        <f aca="false">L5/(K5*H5/100)</f>
        <v>0</v>
      </c>
      <c r="O5" s="2" t="n">
        <f aca="false">L5-M5</f>
        <v>-30.324</v>
      </c>
      <c r="P5" s="2" t="n">
        <f aca="false">L5-(I5*K5/100)</f>
        <v>-10.108</v>
      </c>
    </row>
    <row r="6" customFormat="false" ht="15" hidden="false" customHeight="false" outlineLevel="0" collapsed="false">
      <c r="A6" s="0" t="n">
        <v>1477</v>
      </c>
      <c r="B6" s="0" t="n">
        <v>1408</v>
      </c>
      <c r="C6" s="0" t="s">
        <v>28</v>
      </c>
      <c r="D6" s="0" t="s">
        <v>23</v>
      </c>
      <c r="E6" s="0" t="s">
        <v>29</v>
      </c>
      <c r="F6" s="0" t="s">
        <v>25</v>
      </c>
      <c r="G6" s="0" t="s">
        <v>30</v>
      </c>
      <c r="H6" s="0" t="n">
        <v>4.8</v>
      </c>
      <c r="I6" s="0" t="n">
        <v>6.45</v>
      </c>
      <c r="J6" s="0" t="s">
        <v>27</v>
      </c>
      <c r="K6" s="0" t="n">
        <v>30</v>
      </c>
      <c r="L6" s="1" t="n">
        <v>8</v>
      </c>
      <c r="M6" s="2" t="n">
        <f aca="false">I6*3*K6/100</f>
        <v>5.805</v>
      </c>
      <c r="N6" s="2" t="n">
        <f aca="false">L6/(K6*H6/100)</f>
        <v>5.55555555555556</v>
      </c>
      <c r="O6" s="2" t="n">
        <f aca="false">L6-M6</f>
        <v>2.195</v>
      </c>
      <c r="P6" s="2" t="n">
        <f aca="false">L6-(I6*K6/100)</f>
        <v>6.065</v>
      </c>
    </row>
    <row r="7" customFormat="false" ht="15" hidden="false" customHeight="false" outlineLevel="0" collapsed="false">
      <c r="A7" s="0" t="n">
        <v>1478</v>
      </c>
      <c r="B7" s="0" t="n">
        <v>1408</v>
      </c>
      <c r="C7" s="0" t="s">
        <v>28</v>
      </c>
      <c r="D7" s="0" t="s">
        <v>23</v>
      </c>
      <c r="E7" s="0" t="s">
        <v>29</v>
      </c>
      <c r="F7" s="0" t="s">
        <v>25</v>
      </c>
      <c r="G7" s="0" t="s">
        <v>30</v>
      </c>
      <c r="H7" s="0" t="n">
        <v>4.8</v>
      </c>
      <c r="I7" s="0" t="n">
        <v>6.45</v>
      </c>
      <c r="J7" s="0" t="s">
        <v>27</v>
      </c>
      <c r="K7" s="0" t="n">
        <v>50</v>
      </c>
      <c r="L7" s="1" t="n">
        <v>9</v>
      </c>
      <c r="M7" s="2" t="n">
        <f aca="false">I7*3*K7/100</f>
        <v>9.675</v>
      </c>
      <c r="N7" s="2" t="n">
        <f aca="false">L7/(K7*H7/100)</f>
        <v>3.75</v>
      </c>
      <c r="O7" s="2" t="n">
        <f aca="false">L7-M7</f>
        <v>-0.675000000000001</v>
      </c>
      <c r="P7" s="2" t="n">
        <f aca="false">L7-(I7*K7/100)</f>
        <v>5.775</v>
      </c>
    </row>
    <row r="8" customFormat="false" ht="15" hidden="false" customHeight="false" outlineLevel="0" collapsed="false">
      <c r="A8" s="0" t="n">
        <v>1479</v>
      </c>
      <c r="B8" s="0" t="n">
        <v>1408</v>
      </c>
      <c r="C8" s="0" t="s">
        <v>28</v>
      </c>
      <c r="D8" s="0" t="s">
        <v>23</v>
      </c>
      <c r="E8" s="0" t="s">
        <v>29</v>
      </c>
      <c r="F8" s="0" t="s">
        <v>25</v>
      </c>
      <c r="G8" s="0" t="s">
        <v>30</v>
      </c>
      <c r="H8" s="0" t="n">
        <v>4.8</v>
      </c>
      <c r="I8" s="0" t="n">
        <v>6.45</v>
      </c>
      <c r="J8" s="0" t="s">
        <v>27</v>
      </c>
      <c r="K8" s="0" t="n">
        <v>140</v>
      </c>
      <c r="L8" s="1" t="n">
        <v>25</v>
      </c>
      <c r="M8" s="2" t="n">
        <f aca="false">I8*3*K8/100</f>
        <v>27.09</v>
      </c>
      <c r="N8" s="2" t="n">
        <f aca="false">L8/(K8*H8/100)</f>
        <v>3.7202380952381</v>
      </c>
      <c r="O8" s="2" t="n">
        <f aca="false">L8-M8</f>
        <v>-2.09</v>
      </c>
      <c r="P8" s="2" t="n">
        <f aca="false">L8-(I8*K8/100)</f>
        <v>15.97</v>
      </c>
    </row>
    <row r="9" customFormat="false" ht="15" hidden="false" customHeight="false" outlineLevel="0" collapsed="false">
      <c r="A9" s="0" t="n">
        <v>1480</v>
      </c>
      <c r="B9" s="0" t="n">
        <v>1409</v>
      </c>
      <c r="C9" s="0" t="s">
        <v>31</v>
      </c>
      <c r="D9" s="0" t="s">
        <v>32</v>
      </c>
      <c r="E9" s="0" t="s">
        <v>33</v>
      </c>
      <c r="F9" s="0" t="s">
        <v>19</v>
      </c>
      <c r="G9" s="0" t="s">
        <v>34</v>
      </c>
      <c r="H9" s="0" t="n">
        <v>4.2</v>
      </c>
      <c r="I9" s="0" t="n">
        <v>4.12</v>
      </c>
      <c r="J9" s="0" t="s">
        <v>27</v>
      </c>
      <c r="K9" s="0" t="n">
        <v>30</v>
      </c>
      <c r="L9" s="1"/>
      <c r="M9" s="2" t="n">
        <f aca="false">I9*3*K9/100</f>
        <v>3.708</v>
      </c>
      <c r="N9" s="2" t="n">
        <f aca="false">L9/(K9*H9/100)</f>
        <v>0</v>
      </c>
      <c r="O9" s="2" t="n">
        <f aca="false">L9-M9</f>
        <v>-3.708</v>
      </c>
      <c r="P9" s="2" t="n">
        <f aca="false">L9-(I9*K9/100)</f>
        <v>-1.236</v>
      </c>
    </row>
    <row r="10" customFormat="false" ht="15" hidden="false" customHeight="false" outlineLevel="0" collapsed="false">
      <c r="A10" s="0" t="n">
        <v>1481</v>
      </c>
      <c r="B10" s="0" t="n">
        <v>1409</v>
      </c>
      <c r="C10" s="0" t="s">
        <v>31</v>
      </c>
      <c r="D10" s="0" t="s">
        <v>32</v>
      </c>
      <c r="E10" s="0" t="s">
        <v>33</v>
      </c>
      <c r="F10" s="0" t="s">
        <v>19</v>
      </c>
      <c r="G10" s="0" t="s">
        <v>34</v>
      </c>
      <c r="H10" s="0" t="n">
        <v>4.2</v>
      </c>
      <c r="I10" s="0" t="n">
        <v>4.12</v>
      </c>
      <c r="J10" s="0" t="s">
        <v>27</v>
      </c>
      <c r="K10" s="0" t="n">
        <v>50</v>
      </c>
      <c r="L10" s="1"/>
      <c r="M10" s="2" t="n">
        <f aca="false">I10*3*K10/100</f>
        <v>6.18</v>
      </c>
      <c r="N10" s="2" t="n">
        <f aca="false">L10/(K10*H10/100)</f>
        <v>0</v>
      </c>
      <c r="O10" s="2" t="n">
        <f aca="false">L10-M10</f>
        <v>-6.18</v>
      </c>
      <c r="P10" s="2" t="n">
        <f aca="false">L10-(I10*K10/100)</f>
        <v>-2.06</v>
      </c>
    </row>
    <row r="11" customFormat="false" ht="15" hidden="false" customHeight="false" outlineLevel="0" collapsed="false">
      <c r="A11" s="0" t="n">
        <v>1482</v>
      </c>
      <c r="B11" s="0" t="n">
        <v>1409</v>
      </c>
      <c r="C11" s="0" t="s">
        <v>31</v>
      </c>
      <c r="D11" s="0" t="s">
        <v>32</v>
      </c>
      <c r="E11" s="0" t="s">
        <v>33</v>
      </c>
      <c r="F11" s="0" t="s">
        <v>19</v>
      </c>
      <c r="G11" s="0" t="s">
        <v>34</v>
      </c>
      <c r="H11" s="0" t="n">
        <v>4.2</v>
      </c>
      <c r="I11" s="0" t="n">
        <v>4.12</v>
      </c>
      <c r="J11" s="0" t="s">
        <v>27</v>
      </c>
      <c r="K11" s="0" t="n">
        <v>140</v>
      </c>
      <c r="L11" s="1"/>
      <c r="M11" s="2" t="n">
        <f aca="false">I11*3*K11/100</f>
        <v>17.304</v>
      </c>
      <c r="N11" s="2" t="n">
        <f aca="false">L11/(K11*H11/100)</f>
        <v>0</v>
      </c>
      <c r="O11" s="2" t="n">
        <f aca="false">L11-M11</f>
        <v>-17.304</v>
      </c>
      <c r="P11" s="2" t="n">
        <f aca="false">L11-(I11*K11/100)</f>
        <v>-5.768</v>
      </c>
    </row>
    <row r="12" customFormat="false" ht="15" hidden="false" customHeight="false" outlineLevel="0" collapsed="false">
      <c r="A12" s="0" t="n">
        <v>1483</v>
      </c>
      <c r="B12" s="0" t="n">
        <v>1410</v>
      </c>
      <c r="C12" s="0" t="s">
        <v>35</v>
      </c>
      <c r="D12" s="0" t="s">
        <v>23</v>
      </c>
      <c r="E12" s="0" t="s">
        <v>36</v>
      </c>
      <c r="F12" s="0" t="s">
        <v>19</v>
      </c>
      <c r="G12" s="0" t="s">
        <v>37</v>
      </c>
      <c r="H12" s="0" t="n">
        <v>8.5</v>
      </c>
      <c r="I12" s="0" t="n">
        <v>4.53</v>
      </c>
      <c r="J12" s="0" t="s">
        <v>27</v>
      </c>
      <c r="K12" s="0" t="n">
        <v>30</v>
      </c>
      <c r="L12" s="1"/>
      <c r="M12" s="2" t="n">
        <f aca="false">I12*3*K12/100</f>
        <v>4.077</v>
      </c>
      <c r="N12" s="2" t="n">
        <f aca="false">L12/(K12*H12/100)</f>
        <v>0</v>
      </c>
      <c r="O12" s="2" t="n">
        <f aca="false">L12-M12</f>
        <v>-4.077</v>
      </c>
      <c r="P12" s="2" t="n">
        <f aca="false">L12-(I12*K12/100)</f>
        <v>-1.359</v>
      </c>
    </row>
    <row r="13" customFormat="false" ht="15" hidden="false" customHeight="false" outlineLevel="0" collapsed="false">
      <c r="A13" s="0" t="n">
        <v>1484</v>
      </c>
      <c r="B13" s="0" t="n">
        <v>1410</v>
      </c>
      <c r="C13" s="0" t="s">
        <v>35</v>
      </c>
      <c r="D13" s="0" t="s">
        <v>23</v>
      </c>
      <c r="E13" s="0" t="s">
        <v>36</v>
      </c>
      <c r="F13" s="0" t="s">
        <v>19</v>
      </c>
      <c r="G13" s="0" t="s">
        <v>37</v>
      </c>
      <c r="H13" s="0" t="n">
        <v>8.5</v>
      </c>
      <c r="I13" s="0" t="n">
        <v>4.53</v>
      </c>
      <c r="J13" s="0" t="s">
        <v>27</v>
      </c>
      <c r="K13" s="0" t="n">
        <v>50</v>
      </c>
      <c r="L13" s="1"/>
      <c r="M13" s="2" t="n">
        <f aca="false">I13*3*K13/100</f>
        <v>6.795</v>
      </c>
      <c r="N13" s="2" t="n">
        <f aca="false">L13/(K13*H13/100)</f>
        <v>0</v>
      </c>
      <c r="O13" s="2" t="n">
        <f aca="false">L13-M13</f>
        <v>-6.795</v>
      </c>
      <c r="P13" s="2" t="n">
        <f aca="false">L13-(I13*K13/100)</f>
        <v>-2.265</v>
      </c>
    </row>
    <row r="14" customFormat="false" ht="15" hidden="false" customHeight="false" outlineLevel="0" collapsed="false">
      <c r="A14" s="0" t="n">
        <v>1485</v>
      </c>
      <c r="B14" s="0" t="n">
        <v>1410</v>
      </c>
      <c r="C14" s="0" t="s">
        <v>35</v>
      </c>
      <c r="D14" s="0" t="s">
        <v>23</v>
      </c>
      <c r="E14" s="0" t="s">
        <v>36</v>
      </c>
      <c r="F14" s="0" t="s">
        <v>19</v>
      </c>
      <c r="G14" s="0" t="s">
        <v>37</v>
      </c>
      <c r="H14" s="0" t="n">
        <v>8.5</v>
      </c>
      <c r="I14" s="0" t="n">
        <v>4.53</v>
      </c>
      <c r="J14" s="0" t="s">
        <v>27</v>
      </c>
      <c r="K14" s="0" t="n">
        <v>140</v>
      </c>
      <c r="L14" s="1"/>
      <c r="M14" s="2" t="n">
        <f aca="false">I14*3*K14/100</f>
        <v>19.026</v>
      </c>
      <c r="N14" s="2" t="n">
        <f aca="false">L14/(K14*H14/100)</f>
        <v>0</v>
      </c>
      <c r="O14" s="2" t="n">
        <f aca="false">L14-M14</f>
        <v>-19.026</v>
      </c>
      <c r="P14" s="2" t="n">
        <f aca="false">L14-(I14*K14/100)</f>
        <v>-6.342</v>
      </c>
    </row>
    <row r="15" customFormat="false" ht="15" hidden="false" customHeight="false" outlineLevel="0" collapsed="false">
      <c r="A15" s="0" t="n">
        <v>1644</v>
      </c>
      <c r="B15" s="0" t="n">
        <v>1411</v>
      </c>
      <c r="C15" s="0" t="s">
        <v>38</v>
      </c>
      <c r="D15" s="0" t="s">
        <v>39</v>
      </c>
      <c r="E15" s="0" t="s">
        <v>40</v>
      </c>
      <c r="F15" s="0" t="s">
        <v>41</v>
      </c>
      <c r="G15" s="0" t="s">
        <v>42</v>
      </c>
      <c r="H15" s="0" t="n">
        <v>4.3</v>
      </c>
      <c r="I15" s="0" t="n">
        <v>2.11</v>
      </c>
      <c r="J15" s="0" t="s">
        <v>21</v>
      </c>
      <c r="K15" s="0" t="n">
        <v>44</v>
      </c>
      <c r="L15" s="1"/>
      <c r="M15" s="2" t="n">
        <f aca="false">I15*2.3</f>
        <v>4.853</v>
      </c>
      <c r="N15" s="2" t="n">
        <f aca="false">L15/(K15*H15/100)</f>
        <v>0</v>
      </c>
      <c r="O15" s="2" t="n">
        <f aca="false">L15-M15</f>
        <v>-4.853</v>
      </c>
      <c r="P15" s="2" t="n">
        <f aca="false">L15-I15</f>
        <v>-2.11</v>
      </c>
    </row>
    <row r="16" customFormat="false" ht="15" hidden="false" customHeight="false" outlineLevel="0" collapsed="false">
      <c r="A16" s="0" t="n">
        <v>1666</v>
      </c>
      <c r="B16" s="0" t="n">
        <v>1412</v>
      </c>
      <c r="E16" s="0" t="s">
        <v>43</v>
      </c>
      <c r="G16" s="0" t="s">
        <v>44</v>
      </c>
      <c r="I16" s="0" t="n">
        <v>1.15</v>
      </c>
      <c r="J16" s="0" t="s">
        <v>21</v>
      </c>
      <c r="K16" s="0" t="n">
        <v>45</v>
      </c>
      <c r="L16" s="1" t="n">
        <v>3</v>
      </c>
      <c r="M16" s="2" t="n">
        <f aca="false">I16*2.3</f>
        <v>2.645</v>
      </c>
      <c r="N16" s="2" t="e">
        <f aca="false">L16/(K16*H16/100)</f>
        <v>#DIV/0!</v>
      </c>
      <c r="O16" s="2" t="n">
        <f aca="false">L16-M16</f>
        <v>0.355</v>
      </c>
      <c r="P16" s="2" t="n">
        <f aca="false">L16-I16</f>
        <v>1.85</v>
      </c>
    </row>
    <row r="17" customFormat="false" ht="15" hidden="false" customHeight="false" outlineLevel="0" collapsed="false">
      <c r="A17" s="0" t="n">
        <v>1638</v>
      </c>
      <c r="B17" s="0" t="n">
        <v>1413</v>
      </c>
      <c r="E17" s="0" t="s">
        <v>45</v>
      </c>
      <c r="G17" s="0" t="s">
        <v>46</v>
      </c>
      <c r="I17" s="0" t="n">
        <v>1.17</v>
      </c>
      <c r="J17" s="0" t="s">
        <v>21</v>
      </c>
      <c r="K17" s="0" t="n">
        <v>50</v>
      </c>
      <c r="L17" s="1"/>
      <c r="M17" s="2" t="n">
        <f aca="false">I17*2.3</f>
        <v>2.691</v>
      </c>
      <c r="N17" s="2" t="e">
        <f aca="false">L17/(K17*H17/100)</f>
        <v>#DIV/0!</v>
      </c>
      <c r="O17" s="2" t="n">
        <f aca="false">L17-M17</f>
        <v>-2.691</v>
      </c>
      <c r="P17" s="2" t="n">
        <f aca="false">L17-I17</f>
        <v>-1.17</v>
      </c>
    </row>
    <row r="18" customFormat="false" ht="13.8" hidden="false" customHeight="false" outlineLevel="0" collapsed="false">
      <c r="L18" s="1"/>
      <c r="M18" s="2"/>
      <c r="N18" s="2"/>
      <c r="O18" s="2"/>
      <c r="P18" s="2"/>
    </row>
    <row r="19" customFormat="false" ht="13.8" hidden="false" customHeight="false" outlineLevel="0" collapsed="false">
      <c r="L19" s="1"/>
      <c r="M19" s="2"/>
      <c r="N19" s="2"/>
      <c r="O19" s="2"/>
      <c r="P19" s="2"/>
    </row>
    <row r="20" customFormat="false" ht="13.8" hidden="false" customHeight="false" outlineLevel="0" collapsed="false">
      <c r="L20" s="1"/>
      <c r="M20" s="2"/>
      <c r="N20" s="2"/>
      <c r="O20" s="2"/>
      <c r="P20" s="2"/>
    </row>
    <row r="21" customFormat="false" ht="13.8" hidden="false" customHeight="false" outlineLevel="0" collapsed="false">
      <c r="L21" s="1"/>
      <c r="M21" s="2"/>
      <c r="N21" s="2"/>
      <c r="O21" s="2"/>
      <c r="P21" s="2"/>
    </row>
    <row r="22" customFormat="false" ht="13.8" hidden="false" customHeight="false" outlineLevel="0" collapsed="false">
      <c r="L22" s="1"/>
      <c r="M22" s="2"/>
      <c r="N22" s="2"/>
      <c r="O22" s="2"/>
      <c r="P22" s="2"/>
    </row>
    <row r="23" customFormat="false" ht="13.8" hidden="false" customHeight="false" outlineLevel="0" collapsed="false">
      <c r="L23" s="1"/>
      <c r="M23" s="2"/>
      <c r="N23" s="2"/>
      <c r="O23" s="2"/>
      <c r="P23" s="2"/>
    </row>
    <row r="24" customFormat="false" ht="13.8" hidden="false" customHeight="false" outlineLevel="0" collapsed="false">
      <c r="L24" s="1"/>
      <c r="M24" s="2"/>
      <c r="N24" s="2"/>
      <c r="O24" s="2"/>
      <c r="P24" s="2"/>
    </row>
    <row r="25" customFormat="false" ht="13.8" hidden="false" customHeight="false" outlineLevel="0" collapsed="false">
      <c r="L25" s="1"/>
      <c r="M25" s="2"/>
      <c r="N25" s="2"/>
      <c r="O25" s="2"/>
      <c r="P25" s="2"/>
    </row>
    <row r="26" customFormat="false" ht="13.8" hidden="false" customHeight="false" outlineLevel="0" collapsed="false">
      <c r="L26" s="1"/>
      <c r="M26" s="2"/>
      <c r="N26" s="2"/>
      <c r="O26" s="2"/>
      <c r="P26" s="2"/>
    </row>
    <row r="27" customFormat="false" ht="13.8" hidden="false" customHeight="false" outlineLevel="0" collapsed="false">
      <c r="L27" s="1"/>
      <c r="M27" s="2"/>
      <c r="N27" s="2"/>
      <c r="O27" s="2"/>
      <c r="P27" s="2"/>
    </row>
    <row r="28" customFormat="false" ht="13.8" hidden="false" customHeight="false" outlineLevel="0" collapsed="false">
      <c r="L28" s="1"/>
      <c r="M28" s="2"/>
      <c r="N28" s="2"/>
      <c r="O28" s="2"/>
      <c r="P28" s="2"/>
    </row>
    <row r="29" customFormat="false" ht="13.8" hidden="false" customHeight="false" outlineLevel="0" collapsed="false">
      <c r="L29" s="1"/>
      <c r="M29" s="2"/>
      <c r="N29" s="2"/>
      <c r="O29" s="2"/>
      <c r="P29" s="2"/>
    </row>
    <row r="30" customFormat="false" ht="13.8" hidden="false" customHeight="false" outlineLevel="0" collapsed="false">
      <c r="L30" s="1"/>
      <c r="M30" s="2"/>
      <c r="N30" s="2"/>
      <c r="O30" s="2"/>
      <c r="P30" s="2"/>
    </row>
    <row r="31" customFormat="false" ht="13.8" hidden="false" customHeight="false" outlineLevel="0" collapsed="false">
      <c r="L31" s="1"/>
      <c r="M31" s="2"/>
      <c r="N31" s="2"/>
      <c r="O31" s="2"/>
      <c r="P31" s="2"/>
    </row>
    <row r="32" customFormat="false" ht="13.8" hidden="false" customHeight="false" outlineLevel="0" collapsed="false">
      <c r="L32" s="1"/>
      <c r="M32" s="2"/>
      <c r="N32" s="2"/>
      <c r="O32" s="2"/>
      <c r="P32" s="2"/>
    </row>
    <row r="33" customFormat="false" ht="13.8" hidden="false" customHeight="false" outlineLevel="0" collapsed="false">
      <c r="L33" s="1"/>
      <c r="M33" s="2"/>
      <c r="N33" s="2"/>
      <c r="O33" s="2"/>
      <c r="P33" s="2"/>
    </row>
    <row r="34" customFormat="false" ht="13.8" hidden="false" customHeight="false" outlineLevel="0" collapsed="false">
      <c r="L34" s="1"/>
      <c r="M34" s="2"/>
      <c r="N34" s="2"/>
      <c r="O34" s="2"/>
      <c r="P34" s="2"/>
    </row>
    <row r="35" customFormat="false" ht="13.8" hidden="false" customHeight="false" outlineLevel="0" collapsed="false">
      <c r="L35" s="1"/>
      <c r="M35" s="2"/>
      <c r="N35" s="2"/>
      <c r="O35" s="2"/>
      <c r="P35" s="2"/>
    </row>
    <row r="36" customFormat="false" ht="13.8" hidden="false" customHeight="false" outlineLevel="0" collapsed="false">
      <c r="L36" s="1"/>
      <c r="M36" s="2"/>
      <c r="N36" s="2"/>
      <c r="O36" s="2"/>
      <c r="P36" s="2"/>
    </row>
    <row r="37" customFormat="false" ht="13.8" hidden="false" customHeight="false" outlineLevel="0" collapsed="false">
      <c r="L37" s="1"/>
      <c r="M37" s="2"/>
      <c r="N37" s="2"/>
      <c r="O37" s="2"/>
      <c r="P37" s="2"/>
    </row>
    <row r="38" customFormat="false" ht="13.8" hidden="false" customHeight="false" outlineLevel="0" collapsed="false">
      <c r="L38" s="1"/>
      <c r="M38" s="2"/>
      <c r="N38" s="2"/>
      <c r="O38" s="2"/>
      <c r="P38" s="2"/>
    </row>
    <row r="39" customFormat="false" ht="13.8" hidden="false" customHeight="false" outlineLevel="0" collapsed="false">
      <c r="L39" s="1"/>
      <c r="M39" s="2"/>
      <c r="N39" s="2"/>
      <c r="O39" s="2"/>
      <c r="P39" s="2"/>
    </row>
    <row r="40" customFormat="false" ht="13.8" hidden="false" customHeight="false" outlineLevel="0" collapsed="false">
      <c r="L40" s="1"/>
      <c r="M40" s="2"/>
      <c r="N40" s="2"/>
      <c r="O40" s="2"/>
      <c r="P40" s="2"/>
    </row>
    <row r="41" customFormat="false" ht="13.8" hidden="false" customHeight="false" outlineLevel="0" collapsed="false">
      <c r="L41" s="1"/>
      <c r="M41" s="2"/>
      <c r="N41" s="2"/>
      <c r="O41" s="2"/>
      <c r="P41" s="2"/>
    </row>
    <row r="42" customFormat="false" ht="13.8" hidden="false" customHeight="false" outlineLevel="0" collapsed="false">
      <c r="L42" s="1"/>
      <c r="M42" s="2"/>
      <c r="N42" s="2"/>
      <c r="O42" s="2"/>
      <c r="P42" s="2"/>
    </row>
    <row r="43" customFormat="false" ht="13.8" hidden="false" customHeight="false" outlineLevel="0" collapsed="false">
      <c r="L43" s="1"/>
      <c r="M43" s="2"/>
      <c r="N43" s="2"/>
      <c r="O43" s="2"/>
      <c r="P43" s="2"/>
    </row>
    <row r="44" customFormat="false" ht="13.8" hidden="false" customHeight="false" outlineLevel="0" collapsed="false">
      <c r="L44" s="1"/>
      <c r="M44" s="2"/>
      <c r="N44" s="2"/>
      <c r="O44" s="2"/>
      <c r="P44" s="2"/>
    </row>
    <row r="45" customFormat="false" ht="13.8" hidden="false" customHeight="false" outlineLevel="0" collapsed="false">
      <c r="L45" s="1"/>
      <c r="M45" s="2"/>
      <c r="N45" s="2"/>
      <c r="O45" s="2"/>
      <c r="P45" s="2"/>
    </row>
    <row r="46" customFormat="false" ht="13.8" hidden="false" customHeight="false" outlineLevel="0" collapsed="false">
      <c r="L46" s="1"/>
      <c r="M46" s="2"/>
      <c r="N46" s="2"/>
      <c r="O46" s="2"/>
      <c r="P46" s="2"/>
    </row>
    <row r="47" customFormat="false" ht="13.8" hidden="false" customHeight="false" outlineLevel="0" collapsed="false">
      <c r="L47" s="1"/>
      <c r="M47" s="2"/>
      <c r="N47" s="2"/>
      <c r="O47" s="2"/>
      <c r="P47" s="2"/>
    </row>
    <row r="48" customFormat="false" ht="13.8" hidden="false" customHeight="false" outlineLevel="0" collapsed="false">
      <c r="L48" s="1"/>
      <c r="M48" s="2"/>
      <c r="N48" s="2"/>
      <c r="O48" s="2"/>
      <c r="P48" s="2"/>
    </row>
    <row r="49" customFormat="false" ht="13.8" hidden="false" customHeight="false" outlineLevel="0" collapsed="false">
      <c r="L49" s="1"/>
      <c r="M49" s="2"/>
      <c r="N49" s="2"/>
      <c r="O49" s="2"/>
      <c r="P49" s="2"/>
    </row>
    <row r="50" customFormat="false" ht="13.8" hidden="false" customHeight="false" outlineLevel="0" collapsed="false">
      <c r="L50" s="1"/>
      <c r="M50" s="2"/>
      <c r="N50" s="2"/>
      <c r="O50" s="2"/>
      <c r="P50" s="2"/>
    </row>
    <row r="51" customFormat="false" ht="13.8" hidden="false" customHeight="false" outlineLevel="0" collapsed="false">
      <c r="L51" s="1"/>
      <c r="M51" s="2"/>
      <c r="N51" s="2"/>
      <c r="O51" s="2"/>
      <c r="P51" s="2"/>
    </row>
    <row r="52" customFormat="false" ht="13.8" hidden="false" customHeight="false" outlineLevel="0" collapsed="false">
      <c r="L52" s="1"/>
      <c r="M52" s="2"/>
      <c r="N52" s="2"/>
      <c r="O52" s="2"/>
      <c r="P52" s="2"/>
    </row>
    <row r="53" customFormat="false" ht="13.8" hidden="false" customHeight="false" outlineLevel="0" collapsed="false">
      <c r="L53" s="1"/>
      <c r="M53" s="2"/>
      <c r="N53" s="2"/>
      <c r="O53" s="2"/>
      <c r="P53" s="2"/>
    </row>
    <row r="54" customFormat="false" ht="13.8" hidden="false" customHeight="false" outlineLevel="0" collapsed="false">
      <c r="L54" s="1"/>
      <c r="M54" s="2"/>
      <c r="N54" s="2"/>
      <c r="O54" s="2"/>
      <c r="P54" s="2"/>
    </row>
    <row r="55" customFormat="false" ht="13.8" hidden="false" customHeight="false" outlineLevel="0" collapsed="false">
      <c r="L55" s="1"/>
      <c r="M55" s="2"/>
      <c r="N55" s="2"/>
      <c r="O55" s="2"/>
      <c r="P55" s="2"/>
    </row>
    <row r="56" customFormat="false" ht="13.8" hidden="false" customHeight="false" outlineLevel="0" collapsed="false">
      <c r="L56" s="1"/>
      <c r="M56" s="2"/>
      <c r="N56" s="2"/>
      <c r="O56" s="2"/>
      <c r="P56" s="2"/>
    </row>
    <row r="57" customFormat="false" ht="13.8" hidden="false" customHeight="false" outlineLevel="0" collapsed="false">
      <c r="L57" s="1"/>
      <c r="M57" s="2"/>
      <c r="N57" s="2"/>
      <c r="O57" s="2"/>
      <c r="P57" s="2"/>
    </row>
    <row r="58" customFormat="false" ht="13.8" hidden="false" customHeight="false" outlineLevel="0" collapsed="false">
      <c r="L58" s="1"/>
      <c r="M58" s="2"/>
      <c r="N58" s="2"/>
      <c r="O58" s="2"/>
      <c r="P58" s="2"/>
    </row>
    <row r="59" customFormat="false" ht="13.8" hidden="false" customHeight="false" outlineLevel="0" collapsed="false">
      <c r="L59" s="1"/>
      <c r="M59" s="2"/>
      <c r="N59" s="2"/>
      <c r="O59" s="2"/>
      <c r="P59" s="2"/>
    </row>
    <row r="60" customFormat="false" ht="13.8" hidden="false" customHeight="false" outlineLevel="0" collapsed="false">
      <c r="L60" s="1"/>
      <c r="M60" s="2"/>
      <c r="N60" s="2"/>
      <c r="O60" s="2"/>
      <c r="P60" s="2"/>
    </row>
    <row r="61" customFormat="false" ht="13.8" hidden="false" customHeight="false" outlineLevel="0" collapsed="false">
      <c r="L61" s="1"/>
      <c r="M61" s="2"/>
      <c r="N61" s="2"/>
      <c r="O61" s="2"/>
      <c r="P61" s="2"/>
    </row>
    <row r="62" customFormat="false" ht="13.8" hidden="false" customHeight="false" outlineLevel="0" collapsed="false">
      <c r="L62" s="1"/>
      <c r="M62" s="2"/>
      <c r="N62" s="2"/>
      <c r="O62" s="2"/>
      <c r="P62" s="2"/>
    </row>
    <row r="63" customFormat="false" ht="13.8" hidden="false" customHeight="false" outlineLevel="0" collapsed="false">
      <c r="L63" s="1"/>
      <c r="M63" s="2"/>
      <c r="N63" s="2"/>
      <c r="O63" s="2"/>
      <c r="P63" s="2"/>
    </row>
    <row r="64" customFormat="false" ht="13.8" hidden="false" customHeight="false" outlineLevel="0" collapsed="false">
      <c r="L64" s="1"/>
      <c r="M64" s="2"/>
      <c r="N64" s="2"/>
      <c r="O64" s="2"/>
      <c r="P64" s="2"/>
    </row>
    <row r="65" customFormat="false" ht="13.8" hidden="false" customHeight="false" outlineLevel="0" collapsed="false">
      <c r="L65" s="1"/>
      <c r="M65" s="2"/>
      <c r="N65" s="2"/>
      <c r="O65" s="2"/>
      <c r="P65" s="2"/>
    </row>
    <row r="66" customFormat="false" ht="13.8" hidden="false" customHeight="false" outlineLevel="0" collapsed="false">
      <c r="L66" s="1"/>
      <c r="M66" s="2"/>
      <c r="N66" s="2"/>
      <c r="O66" s="2"/>
      <c r="P66" s="2"/>
    </row>
    <row r="67" customFormat="false" ht="13.8" hidden="false" customHeight="false" outlineLevel="0" collapsed="false">
      <c r="L67" s="1"/>
      <c r="M67" s="2"/>
      <c r="N67" s="2"/>
      <c r="O67" s="2"/>
      <c r="P67" s="2"/>
    </row>
    <row r="68" customFormat="false" ht="13.8" hidden="false" customHeight="false" outlineLevel="0" collapsed="false">
      <c r="L68" s="1"/>
      <c r="M68" s="2"/>
      <c r="N68" s="2"/>
      <c r="O68" s="2"/>
      <c r="P68" s="2"/>
    </row>
    <row r="69" customFormat="false" ht="13.8" hidden="false" customHeight="false" outlineLevel="0" collapsed="false">
      <c r="L69" s="1"/>
      <c r="M69" s="2"/>
      <c r="N69" s="2"/>
      <c r="O69" s="2"/>
      <c r="P69" s="2"/>
    </row>
    <row r="70" customFormat="false" ht="13.8" hidden="false" customHeight="false" outlineLevel="0" collapsed="false">
      <c r="L70" s="1"/>
      <c r="M70" s="2"/>
      <c r="N70" s="2"/>
      <c r="O70" s="2"/>
      <c r="P70" s="2"/>
    </row>
    <row r="71" customFormat="false" ht="13.8" hidden="false" customHeight="false" outlineLevel="0" collapsed="false">
      <c r="L71" s="1"/>
      <c r="M71" s="2"/>
      <c r="N71" s="2"/>
      <c r="O71" s="2"/>
      <c r="P71" s="2"/>
    </row>
    <row r="72" customFormat="false" ht="13.8" hidden="false" customHeight="false" outlineLevel="0" collapsed="false">
      <c r="L72" s="1"/>
      <c r="M72" s="2"/>
      <c r="N72" s="2"/>
      <c r="O72" s="2"/>
      <c r="P72" s="2"/>
    </row>
    <row r="73" customFormat="false" ht="13.8" hidden="false" customHeight="false" outlineLevel="0" collapsed="false">
      <c r="L73" s="1"/>
      <c r="M73" s="2"/>
      <c r="N73" s="2"/>
      <c r="O73" s="2"/>
      <c r="P73" s="2"/>
    </row>
    <row r="74" customFormat="false" ht="13.8" hidden="false" customHeight="false" outlineLevel="0" collapsed="false">
      <c r="L74" s="1"/>
      <c r="M74" s="2"/>
      <c r="N74" s="2"/>
      <c r="O74" s="2"/>
      <c r="P74" s="2"/>
    </row>
    <row r="75" customFormat="false" ht="13.8" hidden="false" customHeight="false" outlineLevel="0" collapsed="false">
      <c r="L75" s="1"/>
      <c r="M75" s="2"/>
      <c r="N75" s="2"/>
      <c r="O75" s="2"/>
      <c r="P75" s="2"/>
    </row>
    <row r="76" customFormat="false" ht="13.8" hidden="false" customHeight="false" outlineLevel="0" collapsed="false">
      <c r="L76" s="1"/>
      <c r="M76" s="2"/>
      <c r="N76" s="2"/>
      <c r="O76" s="2"/>
      <c r="P76" s="2"/>
    </row>
    <row r="77" customFormat="false" ht="13.8" hidden="false" customHeight="false" outlineLevel="0" collapsed="false">
      <c r="L77" s="1"/>
      <c r="M77" s="2"/>
      <c r="N77" s="2"/>
      <c r="O77" s="2"/>
      <c r="P77" s="2"/>
    </row>
    <row r="78" customFormat="false" ht="13.8" hidden="false" customHeight="false" outlineLevel="0" collapsed="false">
      <c r="L78" s="1"/>
      <c r="M78" s="2"/>
      <c r="N78" s="2"/>
      <c r="O78" s="2"/>
      <c r="P78" s="2"/>
    </row>
    <row r="79" customFormat="false" ht="13.8" hidden="false" customHeight="false" outlineLevel="0" collapsed="false">
      <c r="L79" s="1"/>
      <c r="M79" s="2"/>
      <c r="N79" s="2"/>
      <c r="O79" s="2"/>
      <c r="P79" s="2"/>
    </row>
    <row r="80" customFormat="false" ht="13.8" hidden="false" customHeight="false" outlineLevel="0" collapsed="false">
      <c r="L80" s="1"/>
      <c r="M80" s="2"/>
      <c r="N80" s="2"/>
      <c r="O80" s="2"/>
      <c r="P80" s="2"/>
    </row>
    <row r="81" customFormat="false" ht="13.8" hidden="false" customHeight="false" outlineLevel="0" collapsed="false">
      <c r="L81" s="1"/>
      <c r="M81" s="2"/>
      <c r="N81" s="2"/>
      <c r="O81" s="2"/>
      <c r="P81" s="2"/>
    </row>
    <row r="82" customFormat="false" ht="13.8" hidden="false" customHeight="false" outlineLevel="0" collapsed="false">
      <c r="L82" s="1"/>
      <c r="M82" s="2"/>
      <c r="N82" s="2"/>
      <c r="O82" s="2"/>
      <c r="P82" s="2"/>
    </row>
    <row r="83" customFormat="false" ht="13.8" hidden="false" customHeight="false" outlineLevel="0" collapsed="false">
      <c r="L83" s="1"/>
      <c r="M83" s="2"/>
      <c r="N83" s="2"/>
      <c r="O83" s="2"/>
      <c r="P83" s="2"/>
    </row>
    <row r="84" customFormat="false" ht="13.8" hidden="false" customHeight="false" outlineLevel="0" collapsed="false">
      <c r="L84" s="1"/>
      <c r="M84" s="2"/>
      <c r="N84" s="2"/>
      <c r="O84" s="2"/>
      <c r="P84" s="2"/>
    </row>
    <row r="85" customFormat="false" ht="13.8" hidden="false" customHeight="false" outlineLevel="0" collapsed="false">
      <c r="L85" s="1"/>
      <c r="M85" s="2"/>
      <c r="N85" s="2"/>
      <c r="O85" s="2"/>
      <c r="P85" s="2"/>
    </row>
    <row r="86" customFormat="false" ht="13.8" hidden="false" customHeight="false" outlineLevel="0" collapsed="false">
      <c r="L86" s="1"/>
      <c r="M86" s="2"/>
      <c r="N86" s="2"/>
      <c r="O86" s="2"/>
      <c r="P86" s="2"/>
    </row>
    <row r="87" customFormat="false" ht="13.8" hidden="false" customHeight="false" outlineLevel="0" collapsed="false">
      <c r="L87" s="1"/>
      <c r="M87" s="2"/>
      <c r="N87" s="2"/>
      <c r="O87" s="2"/>
      <c r="P87" s="2"/>
    </row>
    <row r="88" customFormat="false" ht="13.8" hidden="false" customHeight="false" outlineLevel="0" collapsed="false">
      <c r="L88" s="1"/>
      <c r="M88" s="2"/>
      <c r="N88" s="2"/>
      <c r="O88" s="2"/>
      <c r="P88" s="2"/>
    </row>
    <row r="89" customFormat="false" ht="13.8" hidden="false" customHeight="false" outlineLevel="0" collapsed="false">
      <c r="L89" s="1"/>
      <c r="M89" s="2"/>
      <c r="N89" s="2"/>
      <c r="O89" s="2"/>
      <c r="P89" s="2"/>
    </row>
    <row r="90" customFormat="false" ht="13.8" hidden="false" customHeight="false" outlineLevel="0" collapsed="false">
      <c r="L90" s="1"/>
      <c r="M90" s="2"/>
      <c r="N90" s="2"/>
      <c r="O90" s="2"/>
      <c r="P90" s="2"/>
    </row>
    <row r="91" customFormat="false" ht="13.8" hidden="false" customHeight="false" outlineLevel="0" collapsed="false">
      <c r="L91" s="1"/>
      <c r="M91" s="2"/>
      <c r="N91" s="2"/>
      <c r="O91" s="2"/>
      <c r="P91" s="2"/>
    </row>
    <row r="92" customFormat="false" ht="13.8" hidden="false" customHeight="false" outlineLevel="0" collapsed="false">
      <c r="L92" s="1"/>
      <c r="M92" s="2"/>
      <c r="N92" s="2"/>
      <c r="O92" s="2"/>
      <c r="P92" s="2"/>
    </row>
    <row r="93" customFormat="false" ht="13.8" hidden="false" customHeight="false" outlineLevel="0" collapsed="false">
      <c r="L93" s="1"/>
      <c r="M93" s="2"/>
      <c r="N93" s="2"/>
      <c r="O93" s="2"/>
      <c r="P93" s="2"/>
    </row>
    <row r="94" customFormat="false" ht="13.8" hidden="false" customHeight="false" outlineLevel="0" collapsed="false">
      <c r="L94" s="1"/>
      <c r="M94" s="2"/>
      <c r="N94" s="2"/>
      <c r="O94" s="2"/>
      <c r="P94" s="2"/>
    </row>
    <row r="95" customFormat="false" ht="13.8" hidden="false" customHeight="false" outlineLevel="0" collapsed="false">
      <c r="L95" s="1"/>
      <c r="M95" s="2"/>
      <c r="N95" s="2"/>
      <c r="O95" s="2"/>
      <c r="P95" s="2"/>
    </row>
    <row r="96" customFormat="false" ht="13.8" hidden="false" customHeight="false" outlineLevel="0" collapsed="false">
      <c r="L96" s="1"/>
      <c r="M96" s="2"/>
      <c r="N96" s="2"/>
      <c r="O96" s="2"/>
      <c r="P96" s="2"/>
    </row>
    <row r="97" customFormat="false" ht="13.8" hidden="false" customHeight="false" outlineLevel="0" collapsed="false">
      <c r="L97" s="1"/>
      <c r="M97" s="2"/>
      <c r="N97" s="2"/>
      <c r="O97" s="2"/>
      <c r="P97" s="2"/>
    </row>
    <row r="98" customFormat="false" ht="13.8" hidden="false" customHeight="false" outlineLevel="0" collapsed="false">
      <c r="L98" s="1"/>
      <c r="M98" s="2"/>
      <c r="N98" s="2"/>
      <c r="O98" s="2"/>
      <c r="P98" s="2"/>
    </row>
    <row r="99" customFormat="false" ht="13.8" hidden="false" customHeight="false" outlineLevel="0" collapsed="false">
      <c r="L99" s="1"/>
      <c r="M99" s="2"/>
      <c r="N99" s="2"/>
      <c r="O99" s="2"/>
      <c r="P99" s="2"/>
    </row>
    <row r="100" customFormat="false" ht="13.8" hidden="false" customHeight="false" outlineLevel="0" collapsed="false">
      <c r="L100" s="1"/>
      <c r="M100" s="2"/>
      <c r="N100" s="2"/>
      <c r="O100" s="2"/>
      <c r="P100" s="2"/>
    </row>
    <row r="101" customFormat="false" ht="13.8" hidden="false" customHeight="false" outlineLevel="0" collapsed="false">
      <c r="L101" s="1"/>
      <c r="M101" s="2"/>
      <c r="N101" s="2"/>
      <c r="O101" s="2"/>
      <c r="P101" s="2"/>
    </row>
    <row r="102" customFormat="false" ht="13.8" hidden="false" customHeight="false" outlineLevel="0" collapsed="false">
      <c r="L102" s="1"/>
      <c r="M102" s="2"/>
      <c r="N102" s="2"/>
      <c r="O102" s="2"/>
      <c r="P102" s="2"/>
    </row>
    <row r="103" customFormat="false" ht="13.8" hidden="false" customHeight="false" outlineLevel="0" collapsed="false">
      <c r="L103" s="1"/>
      <c r="M103" s="2"/>
      <c r="N103" s="2"/>
      <c r="O103" s="2"/>
      <c r="P103" s="2"/>
    </row>
    <row r="104" customFormat="false" ht="13.8" hidden="false" customHeight="false" outlineLevel="0" collapsed="false">
      <c r="L104" s="1"/>
      <c r="M104" s="2"/>
      <c r="N104" s="2"/>
      <c r="O104" s="2"/>
      <c r="P104" s="2"/>
    </row>
    <row r="105" customFormat="false" ht="13.8" hidden="false" customHeight="false" outlineLevel="0" collapsed="false">
      <c r="L105" s="1"/>
      <c r="M105" s="2"/>
      <c r="N105" s="2"/>
      <c r="O105" s="2"/>
      <c r="P105" s="2"/>
    </row>
    <row r="106" customFormat="false" ht="13.8" hidden="false" customHeight="false" outlineLevel="0" collapsed="false">
      <c r="L106" s="1"/>
      <c r="M106" s="2"/>
      <c r="N106" s="2"/>
      <c r="O106" s="2"/>
      <c r="P106" s="2"/>
    </row>
    <row r="107" customFormat="false" ht="13.8" hidden="false" customHeight="false" outlineLevel="0" collapsed="false">
      <c r="L107" s="1"/>
      <c r="M107" s="2"/>
      <c r="N107" s="2"/>
      <c r="O107" s="2"/>
      <c r="P107" s="2"/>
    </row>
    <row r="108" customFormat="false" ht="13.8" hidden="false" customHeight="false" outlineLevel="0" collapsed="false">
      <c r="L108" s="1"/>
      <c r="M108" s="2"/>
      <c r="N108" s="2"/>
      <c r="O108" s="2"/>
      <c r="P108" s="2"/>
    </row>
    <row r="109" customFormat="false" ht="13.8" hidden="false" customHeight="false" outlineLevel="0" collapsed="false">
      <c r="L109" s="1"/>
      <c r="M109" s="2"/>
      <c r="N109" s="2"/>
      <c r="O109" s="2"/>
      <c r="P109" s="2"/>
    </row>
    <row r="110" customFormat="false" ht="13.8" hidden="false" customHeight="false" outlineLevel="0" collapsed="false">
      <c r="L110" s="1"/>
      <c r="M110" s="2"/>
      <c r="N110" s="2"/>
      <c r="O110" s="2"/>
      <c r="P110" s="2"/>
    </row>
    <row r="111" customFormat="false" ht="13.8" hidden="false" customHeight="false" outlineLevel="0" collapsed="false">
      <c r="L111" s="1"/>
      <c r="M111" s="2"/>
      <c r="N111" s="2"/>
      <c r="O111" s="2"/>
      <c r="P111" s="2"/>
    </row>
    <row r="112" customFormat="false" ht="13.8" hidden="false" customHeight="false" outlineLevel="0" collapsed="false">
      <c r="L112" s="1"/>
      <c r="M112" s="2"/>
      <c r="N112" s="2"/>
      <c r="O112" s="2"/>
      <c r="P112" s="2"/>
    </row>
    <row r="113" customFormat="false" ht="13.8" hidden="false" customHeight="false" outlineLevel="0" collapsed="false">
      <c r="L113" s="1"/>
      <c r="M113" s="2"/>
      <c r="N113" s="2"/>
      <c r="O113" s="2"/>
      <c r="P113" s="2"/>
    </row>
    <row r="114" customFormat="false" ht="13.8" hidden="false" customHeight="false" outlineLevel="0" collapsed="false">
      <c r="L114" s="1"/>
      <c r="M114" s="2"/>
      <c r="N114" s="2"/>
      <c r="O114" s="2"/>
      <c r="P114" s="2"/>
    </row>
    <row r="115" customFormat="false" ht="13.8" hidden="false" customHeight="false" outlineLevel="0" collapsed="false">
      <c r="L115" s="1"/>
      <c r="M115" s="2"/>
      <c r="N115" s="2"/>
      <c r="O115" s="2"/>
      <c r="P115" s="2"/>
    </row>
    <row r="116" customFormat="false" ht="13.8" hidden="false" customHeight="false" outlineLevel="0" collapsed="false">
      <c r="L116" s="1"/>
      <c r="M116" s="2"/>
      <c r="N116" s="2"/>
      <c r="O116" s="2"/>
      <c r="P116" s="2"/>
    </row>
    <row r="117" customFormat="false" ht="13.8" hidden="false" customHeight="false" outlineLevel="0" collapsed="false">
      <c r="L117" s="1"/>
      <c r="M117" s="2"/>
      <c r="N117" s="2"/>
      <c r="O117" s="2"/>
      <c r="P117" s="2"/>
    </row>
    <row r="118" customFormat="false" ht="13.8" hidden="false" customHeight="false" outlineLevel="0" collapsed="false">
      <c r="L118" s="1"/>
      <c r="M118" s="2"/>
      <c r="N118" s="2"/>
      <c r="O118" s="2"/>
      <c r="P118" s="2"/>
    </row>
    <row r="119" customFormat="false" ht="13.8" hidden="false" customHeight="false" outlineLevel="0" collapsed="false">
      <c r="L119" s="1"/>
      <c r="M119" s="2"/>
      <c r="N119" s="2"/>
      <c r="O119" s="2"/>
      <c r="P119" s="2"/>
    </row>
    <row r="120" customFormat="false" ht="13.8" hidden="false" customHeight="false" outlineLevel="0" collapsed="false">
      <c r="L120" s="1"/>
      <c r="M120" s="2"/>
      <c r="N120" s="2"/>
      <c r="O120" s="2"/>
      <c r="P120" s="2"/>
    </row>
    <row r="121" customFormat="false" ht="13.8" hidden="false" customHeight="false" outlineLevel="0" collapsed="false">
      <c r="L121" s="1"/>
      <c r="M121" s="2"/>
      <c r="N121" s="2"/>
      <c r="O121" s="2"/>
      <c r="P121" s="2"/>
    </row>
    <row r="122" customFormat="false" ht="13.8" hidden="false" customHeight="false" outlineLevel="0" collapsed="false">
      <c r="L122" s="1"/>
      <c r="M122" s="2"/>
      <c r="N122" s="2"/>
      <c r="O122" s="2"/>
      <c r="P122" s="2"/>
    </row>
    <row r="123" customFormat="false" ht="13.8" hidden="false" customHeight="false" outlineLevel="0" collapsed="false">
      <c r="L123" s="1"/>
      <c r="M123" s="2"/>
      <c r="N123" s="2"/>
      <c r="O123" s="2"/>
      <c r="P123" s="2"/>
    </row>
    <row r="124" customFormat="false" ht="13.8" hidden="false" customHeight="false" outlineLevel="0" collapsed="false">
      <c r="L124" s="1"/>
      <c r="M124" s="2"/>
      <c r="N124" s="2"/>
      <c r="O124" s="2"/>
      <c r="P124" s="2"/>
    </row>
    <row r="125" customFormat="false" ht="13.8" hidden="false" customHeight="false" outlineLevel="0" collapsed="false">
      <c r="L125" s="1"/>
      <c r="M125" s="2"/>
      <c r="N125" s="2"/>
      <c r="O125" s="2"/>
      <c r="P125" s="2"/>
    </row>
    <row r="126" customFormat="false" ht="13.8" hidden="false" customHeight="false" outlineLevel="0" collapsed="false">
      <c r="L126" s="1"/>
      <c r="M126" s="2"/>
      <c r="N126" s="2"/>
      <c r="O126" s="2"/>
      <c r="P126" s="2"/>
    </row>
    <row r="127" customFormat="false" ht="13.8" hidden="false" customHeight="false" outlineLevel="0" collapsed="false">
      <c r="L127" s="1"/>
      <c r="M127" s="2"/>
      <c r="N127" s="2"/>
      <c r="O127" s="2"/>
      <c r="P12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2022-05-22T16:39:36Z</dcterms:created>
  <dc:creator>Apache POI</dc:creator>
  <dc:description/>
  <dc:language>en-US</dc:language>
  <cp:lastModifiedBy/>
  <dcterms:modified xsi:type="dcterms:W3CDTF">2023-04-06T19:35:38Z</dcterms:modified>
  <cp:revision>2</cp:revision>
  <dc:subject/>
  <dc:title/>
</cp:coreProperties>
</file>