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18"/>
  <workbookPr defaultThemeVersion="124226"/>
  <xr:revisionPtr revIDLastSave="4555" documentId="11_810545549F9D6EC62D500C084F43886D71627AF9" xr6:coauthVersionLast="47" xr6:coauthVersionMax="47" xr10:uidLastSave="{F41FFA8F-82C7-44AA-B386-5FBF83853EF2}"/>
  <bookViews>
    <workbookView xWindow="120" yWindow="15" windowWidth="18960" windowHeight="11325" firstSheet="1" activeTab="1" xr2:uid="{00000000-000D-0000-FFFF-FFFF00000000}"/>
  </bookViews>
  <sheets>
    <sheet name="Table 1" sheetId="1" r:id="rId1"/>
    <sheet name="Planilha1" sheetId="2" r:id="rId2"/>
  </sheets>
  <definedNames>
    <definedName name="_xlnm._FilterDatabase" localSheetId="0" hidden="1">'Table 1'!$A$1:$AD$918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81" i="2" l="1"/>
  <c r="F480" i="2"/>
  <c r="L678" i="2"/>
  <c r="J465" i="2"/>
  <c r="F459" i="2"/>
  <c r="J374" i="2"/>
  <c r="J429" i="2"/>
  <c r="F429" i="2"/>
  <c r="F453" i="2"/>
  <c r="L315" i="2"/>
  <c r="F308" i="2"/>
  <c r="F2" i="2"/>
  <c r="F3" i="2"/>
  <c r="F4" i="2"/>
  <c r="F5" i="2"/>
  <c r="F6" i="2"/>
  <c r="F7" i="2"/>
  <c r="F8" i="2"/>
  <c r="F9" i="2"/>
  <c r="F10" i="2"/>
  <c r="F11" i="2"/>
  <c r="F12" i="2"/>
  <c r="K900" i="1"/>
  <c r="K901" i="1"/>
  <c r="K902" i="1"/>
  <c r="K903" i="1"/>
  <c r="K904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60" i="1"/>
  <c r="K861" i="1"/>
  <c r="K862" i="1"/>
  <c r="K863" i="1"/>
  <c r="K864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1" i="1"/>
  <c r="K392" i="1"/>
  <c r="K393" i="1"/>
  <c r="K394" i="1"/>
  <c r="K395" i="1"/>
  <c r="K396" i="1"/>
  <c r="K397" i="1"/>
  <c r="K398" i="1"/>
  <c r="K399" i="1"/>
  <c r="K400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8" i="1"/>
  <c r="K569" i="1"/>
  <c r="K570" i="1"/>
  <c r="K571" i="1"/>
  <c r="K572" i="1"/>
  <c r="K573" i="1"/>
  <c r="K574" i="1"/>
  <c r="K575" i="1"/>
  <c r="K576" i="1"/>
  <c r="K577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278" i="1"/>
  <c r="K279" i="1"/>
  <c r="K280" i="1"/>
  <c r="K281" i="1"/>
  <c r="K282" i="1"/>
  <c r="K283" i="1"/>
  <c r="K284" i="1"/>
  <c r="K285" i="1"/>
  <c r="K286" i="1"/>
  <c r="K287" i="1"/>
  <c r="K288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8" i="1"/>
  <c r="K249" i="1"/>
  <c r="K250" i="1"/>
  <c r="K252" i="1"/>
  <c r="K253" i="1"/>
  <c r="K254" i="1"/>
  <c r="K255" i="1"/>
  <c r="K257" i="1"/>
  <c r="K258" i="1"/>
  <c r="K259" i="1"/>
  <c r="K260" i="1"/>
  <c r="K261" i="1"/>
  <c r="K262" i="1"/>
  <c r="K264" i="1"/>
  <c r="K265" i="1"/>
  <c r="K266" i="1"/>
  <c r="K268" i="1"/>
  <c r="K269" i="1"/>
  <c r="K270" i="1"/>
  <c r="K271" i="1"/>
  <c r="K272" i="1"/>
  <c r="K273" i="1"/>
  <c r="K274" i="1"/>
  <c r="K275" i="1"/>
  <c r="K276" i="1"/>
  <c r="K277" i="1"/>
  <c r="K15" i="1"/>
  <c r="K16" i="1"/>
  <c r="K17" i="1"/>
  <c r="K18" i="1"/>
  <c r="K19" i="1"/>
  <c r="K20" i="1"/>
  <c r="K21" i="1"/>
  <c r="K22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41" i="1"/>
  <c r="K42" i="1"/>
  <c r="K43" i="1"/>
  <c r="K44" i="1"/>
  <c r="K45" i="1"/>
  <c r="K46" i="1"/>
  <c r="K14" i="1"/>
  <c r="K4" i="1"/>
  <c r="K5" i="1"/>
  <c r="K6" i="1"/>
  <c r="K7" i="1"/>
  <c r="K8" i="1"/>
  <c r="K9" i="1"/>
  <c r="K10" i="1"/>
  <c r="K11" i="1"/>
  <c r="K12" i="1"/>
  <c r="K13" i="1"/>
  <c r="I2" i="1"/>
  <c r="J2" i="1"/>
  <c r="F29" i="2"/>
  <c r="F72" i="2"/>
  <c r="F227" i="2"/>
  <c r="F309" i="2"/>
  <c r="F340" i="2"/>
  <c r="F360" i="2"/>
  <c r="F464" i="2"/>
  <c r="F463" i="2"/>
  <c r="F528" i="2"/>
  <c r="F646" i="2"/>
  <c r="F656" i="2"/>
  <c r="F686" i="2"/>
  <c r="F687" i="2"/>
  <c r="F742" i="2"/>
  <c r="F761" i="2"/>
  <c r="F769" i="2"/>
  <c r="F803" i="2"/>
  <c r="F842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30" i="2"/>
  <c r="F31" i="2"/>
  <c r="F33" i="2"/>
  <c r="F34" i="2"/>
  <c r="F36" i="2"/>
  <c r="F38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7" i="2"/>
  <c r="F68" i="2"/>
  <c r="F69" i="2"/>
  <c r="F70" i="2"/>
  <c r="F71" i="2"/>
  <c r="F73" i="2"/>
  <c r="F74" i="2"/>
  <c r="F75" i="2"/>
  <c r="F78" i="2"/>
  <c r="F80" i="2"/>
  <c r="F81" i="2"/>
  <c r="F83" i="2"/>
  <c r="F84" i="2"/>
  <c r="F85" i="2"/>
  <c r="F86" i="2"/>
  <c r="F87" i="2"/>
  <c r="F88" i="2"/>
  <c r="F89" i="2"/>
  <c r="F90" i="2"/>
  <c r="F92" i="2"/>
  <c r="F93" i="2"/>
  <c r="F94" i="2"/>
  <c r="F95" i="2"/>
  <c r="F96" i="2"/>
  <c r="F97" i="2"/>
  <c r="F98" i="2"/>
  <c r="F99" i="2"/>
  <c r="F100" i="2"/>
  <c r="F102" i="2"/>
  <c r="F103" i="2"/>
  <c r="F104" i="2"/>
  <c r="F105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1" i="2"/>
  <c r="F142" i="2"/>
  <c r="F143" i="2"/>
  <c r="F144" i="2"/>
  <c r="F145" i="2"/>
  <c r="F146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3" i="2"/>
  <c r="F184" i="2"/>
  <c r="F187" i="2"/>
  <c r="F188" i="2"/>
  <c r="F189" i="2"/>
  <c r="F190" i="2"/>
  <c r="F191" i="2"/>
  <c r="F192" i="2"/>
  <c r="F193" i="2"/>
  <c r="F194" i="2"/>
  <c r="F196" i="2"/>
  <c r="F197" i="2"/>
  <c r="F198" i="2"/>
  <c r="F199" i="2"/>
  <c r="F200" i="2"/>
  <c r="F201" i="2"/>
  <c r="F203" i="2"/>
  <c r="F204" i="2"/>
  <c r="F206" i="2"/>
  <c r="F207" i="2"/>
  <c r="F209" i="2"/>
  <c r="F210" i="2"/>
  <c r="F211" i="2"/>
  <c r="F212" i="2"/>
  <c r="F213" i="2"/>
  <c r="F214" i="2"/>
  <c r="F215" i="2"/>
  <c r="F216" i="2"/>
  <c r="F217" i="2"/>
  <c r="F219" i="2"/>
  <c r="F220" i="2"/>
  <c r="F223" i="2"/>
  <c r="F224" i="2"/>
  <c r="F225" i="2"/>
  <c r="F226" i="2"/>
  <c r="F228" i="2"/>
  <c r="F229" i="2"/>
  <c r="F231" i="2"/>
  <c r="F232" i="2"/>
  <c r="F233" i="2"/>
  <c r="F234" i="2"/>
  <c r="F236" i="2"/>
  <c r="F237" i="2"/>
  <c r="F238" i="2"/>
  <c r="F240" i="2"/>
  <c r="F242" i="2"/>
  <c r="F243" i="2"/>
  <c r="F244" i="2"/>
  <c r="F245" i="2"/>
  <c r="F246" i="2"/>
  <c r="F247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9" i="2"/>
  <c r="F270" i="2"/>
  <c r="F271" i="2"/>
  <c r="F272" i="2"/>
  <c r="F273" i="2"/>
  <c r="F274" i="2"/>
  <c r="F276" i="2"/>
  <c r="F277" i="2"/>
  <c r="F278" i="2"/>
  <c r="F279" i="2"/>
  <c r="F281" i="2"/>
  <c r="F282" i="2"/>
  <c r="F284" i="2"/>
  <c r="F285" i="2"/>
  <c r="F286" i="2"/>
  <c r="F287" i="2"/>
  <c r="F288" i="2"/>
  <c r="F290" i="2"/>
  <c r="F291" i="2"/>
  <c r="F292" i="2"/>
  <c r="F293" i="2"/>
  <c r="F294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10" i="2"/>
  <c r="F311" i="2"/>
  <c r="F312" i="2"/>
  <c r="F313" i="2"/>
  <c r="F314" i="2"/>
  <c r="F315" i="2"/>
  <c r="F316" i="2"/>
  <c r="F320" i="2"/>
  <c r="F321" i="2"/>
  <c r="F322" i="2"/>
  <c r="F323" i="2"/>
  <c r="F324" i="2"/>
  <c r="F325" i="2"/>
  <c r="F326" i="2"/>
  <c r="F328" i="2"/>
  <c r="F329" i="2"/>
  <c r="F330" i="2"/>
  <c r="F331" i="2"/>
  <c r="F332" i="2"/>
  <c r="F333" i="2"/>
  <c r="F334" i="2"/>
  <c r="F336" i="2"/>
  <c r="F337" i="2"/>
  <c r="F338" i="2"/>
  <c r="F339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1" i="2"/>
  <c r="F362" i="2"/>
  <c r="F363" i="2"/>
  <c r="F364" i="2"/>
  <c r="F366" i="2"/>
  <c r="F367" i="2"/>
  <c r="F369" i="2"/>
  <c r="F370" i="2"/>
  <c r="F371" i="2"/>
  <c r="F372" i="2"/>
  <c r="F373" i="2"/>
  <c r="F375" i="2"/>
  <c r="F376" i="2"/>
  <c r="F377" i="2"/>
  <c r="F378" i="2"/>
  <c r="F379" i="2"/>
  <c r="F381" i="2"/>
  <c r="F382" i="2"/>
  <c r="F383" i="2"/>
  <c r="F384" i="2"/>
  <c r="F385" i="2"/>
  <c r="F386" i="2"/>
  <c r="F387" i="2"/>
  <c r="F391" i="2"/>
  <c r="F392" i="2"/>
  <c r="F393" i="2"/>
  <c r="F394" i="2"/>
  <c r="F395" i="2"/>
  <c r="F396" i="2"/>
  <c r="F397" i="2"/>
  <c r="F398" i="2"/>
  <c r="F399" i="2"/>
  <c r="F400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8" i="2"/>
  <c r="F419" i="2"/>
  <c r="F420" i="2"/>
  <c r="F421" i="2"/>
  <c r="F422" i="2"/>
  <c r="F423" i="2"/>
  <c r="F424" i="2"/>
  <c r="F425" i="2"/>
  <c r="F426" i="2"/>
  <c r="F427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4" i="2"/>
  <c r="F455" i="2"/>
  <c r="F456" i="2"/>
  <c r="F457" i="2"/>
  <c r="F458" i="2"/>
  <c r="F461" i="2"/>
  <c r="F462" i="2"/>
  <c r="F465" i="2"/>
  <c r="F466" i="2"/>
  <c r="F467" i="2"/>
  <c r="F469" i="2"/>
  <c r="F471" i="2"/>
  <c r="F472" i="2"/>
  <c r="F473" i="2"/>
  <c r="F475" i="2"/>
  <c r="F476" i="2"/>
  <c r="F477" i="2"/>
  <c r="F478" i="2"/>
  <c r="F479" i="2"/>
  <c r="F482" i="2"/>
  <c r="F483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10" i="2"/>
  <c r="F511" i="2"/>
  <c r="F512" i="2"/>
  <c r="F513" i="2"/>
  <c r="F514" i="2"/>
  <c r="F515" i="2"/>
  <c r="F517" i="2"/>
  <c r="F518" i="2"/>
  <c r="F519" i="2"/>
  <c r="F520" i="2"/>
  <c r="F521" i="2"/>
  <c r="F522" i="2"/>
  <c r="F523" i="2"/>
  <c r="F524" i="2"/>
  <c r="F525" i="2"/>
  <c r="F526" i="2"/>
  <c r="F527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8" i="2"/>
  <c r="F560" i="2"/>
  <c r="F561" i="2"/>
  <c r="F562" i="2"/>
  <c r="F563" i="2"/>
  <c r="F564" i="2"/>
  <c r="F565" i="2"/>
  <c r="F566" i="2"/>
  <c r="F567" i="2"/>
  <c r="F569" i="2"/>
  <c r="F570" i="2"/>
  <c r="F571" i="2"/>
  <c r="F572" i="2"/>
  <c r="F573" i="2"/>
  <c r="F575" i="2"/>
  <c r="F576" i="2"/>
  <c r="F577" i="2"/>
  <c r="F578" i="2"/>
  <c r="F579" i="2"/>
  <c r="F580" i="2"/>
  <c r="F581" i="2"/>
  <c r="F582" i="2"/>
  <c r="F583" i="2"/>
  <c r="F585" i="2"/>
  <c r="F586" i="2"/>
  <c r="F587" i="2"/>
  <c r="F588" i="2"/>
  <c r="F589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10" i="2"/>
  <c r="F612" i="2"/>
  <c r="F613" i="2"/>
  <c r="F614" i="2"/>
  <c r="F615" i="2"/>
  <c r="F616" i="2"/>
  <c r="F617" i="2"/>
  <c r="F618" i="2"/>
  <c r="F619" i="2"/>
  <c r="F620" i="2"/>
  <c r="F621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40" i="2"/>
  <c r="F641" i="2"/>
  <c r="F642" i="2"/>
  <c r="F643" i="2"/>
  <c r="F644" i="2"/>
  <c r="F645" i="2"/>
  <c r="F647" i="2"/>
  <c r="F648" i="2"/>
  <c r="F649" i="2"/>
  <c r="F650" i="2"/>
  <c r="F651" i="2"/>
  <c r="F652" i="2"/>
  <c r="F653" i="2"/>
  <c r="F655" i="2"/>
  <c r="F657" i="2"/>
  <c r="F658" i="2"/>
  <c r="F659" i="2"/>
  <c r="F660" i="2"/>
  <c r="F661" i="2"/>
  <c r="F662" i="2"/>
  <c r="F663" i="2"/>
  <c r="F664" i="2"/>
  <c r="F665" i="2"/>
  <c r="F666" i="2"/>
  <c r="F668" i="2"/>
  <c r="F669" i="2"/>
  <c r="F670" i="2"/>
  <c r="F671" i="2"/>
  <c r="F673" i="2"/>
  <c r="F674" i="2"/>
  <c r="F675" i="2"/>
  <c r="F677" i="2"/>
  <c r="F678" i="2"/>
  <c r="F679" i="2"/>
  <c r="F680" i="2"/>
  <c r="F681" i="2"/>
  <c r="F682" i="2"/>
  <c r="F683" i="2"/>
  <c r="F684" i="2"/>
  <c r="F688" i="2"/>
  <c r="F689" i="2"/>
  <c r="F691" i="2"/>
  <c r="F692" i="2"/>
  <c r="F693" i="2"/>
  <c r="F694" i="2"/>
  <c r="F695" i="2"/>
  <c r="F696" i="2"/>
  <c r="F697" i="2"/>
  <c r="F698" i="2"/>
  <c r="F699" i="2"/>
  <c r="F701" i="2"/>
  <c r="F702" i="2"/>
  <c r="F703" i="2"/>
  <c r="F704" i="2"/>
  <c r="F705" i="2"/>
  <c r="F707" i="2"/>
  <c r="F708" i="2"/>
  <c r="F709" i="2"/>
  <c r="F710" i="2"/>
  <c r="F711" i="2"/>
  <c r="F712" i="2"/>
  <c r="F713" i="2"/>
  <c r="F714" i="2"/>
  <c r="F716" i="2"/>
  <c r="F717" i="2"/>
  <c r="F719" i="2"/>
  <c r="F720" i="2"/>
  <c r="F721" i="2"/>
  <c r="F722" i="2"/>
  <c r="F723" i="2"/>
  <c r="F724" i="2"/>
  <c r="F725" i="2"/>
  <c r="F726" i="2"/>
  <c r="F727" i="2"/>
  <c r="F728" i="2"/>
  <c r="F730" i="2"/>
  <c r="F732" i="2"/>
  <c r="F733" i="2"/>
  <c r="F734" i="2"/>
  <c r="F735" i="2"/>
  <c r="F736" i="2"/>
  <c r="F737" i="2"/>
  <c r="F738" i="2"/>
  <c r="F739" i="2"/>
  <c r="F740" i="2"/>
  <c r="F743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60" i="2"/>
  <c r="F762" i="2"/>
  <c r="F765" i="2"/>
  <c r="F766" i="2"/>
  <c r="F767" i="2"/>
  <c r="F768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8" i="2"/>
  <c r="F789" i="2"/>
  <c r="F790" i="2"/>
  <c r="F792" i="2"/>
  <c r="F793" i="2"/>
  <c r="F794" i="2"/>
  <c r="F795" i="2"/>
  <c r="F796" i="2"/>
  <c r="F798" i="2"/>
  <c r="F799" i="2"/>
  <c r="F800" i="2"/>
  <c r="F801" i="2"/>
  <c r="F802" i="2"/>
  <c r="F804" i="2"/>
  <c r="F805" i="2"/>
  <c r="F806" i="2"/>
  <c r="F807" i="2"/>
  <c r="F808" i="2"/>
  <c r="F809" i="2"/>
  <c r="F810" i="2"/>
  <c r="F811" i="2"/>
  <c r="F812" i="2"/>
  <c r="F813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9" i="2"/>
  <c r="F830" i="2"/>
  <c r="F831" i="2"/>
  <c r="F832" i="2"/>
  <c r="F833" i="2"/>
  <c r="F834" i="2"/>
  <c r="F835" i="2"/>
  <c r="F837" i="2"/>
  <c r="F838" i="2"/>
  <c r="F840" i="2"/>
  <c r="F841" i="2"/>
  <c r="F843" i="2"/>
  <c r="F844" i="2"/>
  <c r="F845" i="2"/>
  <c r="F846" i="2"/>
  <c r="F848" i="2"/>
  <c r="F849" i="2"/>
  <c r="F850" i="2"/>
  <c r="F851" i="2"/>
  <c r="F852" i="2"/>
  <c r="F853" i="2"/>
  <c r="F854" i="2"/>
  <c r="F855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8" i="2"/>
  <c r="F899" i="2"/>
  <c r="F900" i="2"/>
  <c r="F901" i="2"/>
  <c r="F902" i="2"/>
  <c r="F903" i="2"/>
  <c r="F904" i="2"/>
  <c r="B2" i="2"/>
  <c r="B3" i="2"/>
  <c r="B467" i="2"/>
  <c r="B231" i="2"/>
  <c r="B178" i="2"/>
  <c r="B179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3" i="2"/>
  <c r="B34" i="2"/>
  <c r="B36" i="2"/>
  <c r="B38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8" i="2"/>
  <c r="B69" i="2"/>
  <c r="B70" i="2"/>
  <c r="B71" i="2"/>
  <c r="B72" i="2"/>
  <c r="B73" i="2"/>
  <c r="B74" i="2"/>
  <c r="B75" i="2"/>
  <c r="B78" i="2"/>
  <c r="B80" i="2"/>
  <c r="B81" i="2"/>
  <c r="B83" i="2"/>
  <c r="B84" i="2"/>
  <c r="B85" i="2"/>
  <c r="B86" i="2"/>
  <c r="B87" i="2"/>
  <c r="B88" i="2"/>
  <c r="B89" i="2"/>
  <c r="B90" i="2"/>
  <c r="B92" i="2"/>
  <c r="B93" i="2"/>
  <c r="B94" i="2"/>
  <c r="B96" i="2"/>
  <c r="B97" i="2"/>
  <c r="B98" i="2"/>
  <c r="B99" i="2"/>
  <c r="B100" i="2"/>
  <c r="B102" i="2"/>
  <c r="B103" i="2"/>
  <c r="B104" i="2"/>
  <c r="B105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1" i="2"/>
  <c r="B142" i="2"/>
  <c r="B143" i="2"/>
  <c r="B144" i="2"/>
  <c r="B145" i="2"/>
  <c r="B146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70" i="2"/>
  <c r="B171" i="2"/>
  <c r="B172" i="2"/>
  <c r="B173" i="2"/>
  <c r="B174" i="2"/>
  <c r="B175" i="2"/>
  <c r="B176" i="2"/>
  <c r="B177" i="2"/>
  <c r="B180" i="2"/>
  <c r="B181" i="2"/>
  <c r="B183" i="2"/>
  <c r="B184" i="2"/>
  <c r="B187" i="2"/>
  <c r="B188" i="2"/>
  <c r="B189" i="2"/>
  <c r="B190" i="2"/>
  <c r="B191" i="2"/>
  <c r="B192" i="2"/>
  <c r="B193" i="2"/>
  <c r="B194" i="2"/>
  <c r="B196" i="2"/>
  <c r="B197" i="2"/>
  <c r="B198" i="2"/>
  <c r="B199" i="2"/>
  <c r="B200" i="2"/>
  <c r="B201" i="2"/>
  <c r="B203" i="2"/>
  <c r="B204" i="2"/>
  <c r="B206" i="2"/>
  <c r="B207" i="2"/>
  <c r="B209" i="2"/>
  <c r="B210" i="2"/>
  <c r="B211" i="2"/>
  <c r="B212" i="2"/>
  <c r="B213" i="2"/>
  <c r="B214" i="2"/>
  <c r="B215" i="2"/>
  <c r="B216" i="2"/>
  <c r="B217" i="2"/>
  <c r="B219" i="2"/>
  <c r="B220" i="2"/>
  <c r="B223" i="2"/>
  <c r="B224" i="2"/>
  <c r="B225" i="2"/>
  <c r="B226" i="2"/>
  <c r="B227" i="2"/>
  <c r="B228" i="2"/>
  <c r="B229" i="2"/>
  <c r="B232" i="2"/>
  <c r="B233" i="2"/>
  <c r="B234" i="2"/>
  <c r="B236" i="2"/>
  <c r="B237" i="2"/>
  <c r="B238" i="2"/>
  <c r="B240" i="2"/>
  <c r="B242" i="2"/>
  <c r="B243" i="2"/>
  <c r="B245" i="2"/>
  <c r="B246" i="2"/>
  <c r="B247" i="2"/>
  <c r="B250" i="2"/>
  <c r="B251" i="2"/>
  <c r="B252" i="2"/>
  <c r="B253" i="2"/>
  <c r="B254" i="2"/>
  <c r="B255" i="2"/>
  <c r="B256" i="2"/>
  <c r="B257" i="2"/>
  <c r="B258" i="2"/>
  <c r="B259" i="2"/>
  <c r="B261" i="2"/>
  <c r="B262" i="2"/>
  <c r="B263" i="2"/>
  <c r="B264" i="2"/>
  <c r="B265" i="2"/>
  <c r="B266" i="2"/>
  <c r="B268" i="2"/>
  <c r="B269" i="2"/>
  <c r="B270" i="2"/>
  <c r="B271" i="2"/>
  <c r="B272" i="2"/>
  <c r="B273" i="2"/>
  <c r="B274" i="2"/>
  <c r="B276" i="2"/>
  <c r="B277" i="2"/>
  <c r="B278" i="2"/>
  <c r="B279" i="2"/>
  <c r="B281" i="2"/>
  <c r="B282" i="2"/>
  <c r="B284" i="2"/>
  <c r="B285" i="2"/>
  <c r="B286" i="2"/>
  <c r="B287" i="2"/>
  <c r="B288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7" i="2"/>
  <c r="B369" i="2"/>
  <c r="B370" i="2"/>
  <c r="B371" i="2"/>
  <c r="B372" i="2"/>
  <c r="B373" i="2"/>
  <c r="B374" i="2"/>
  <c r="B375" i="2"/>
  <c r="B376" i="2"/>
  <c r="B377" i="2"/>
  <c r="B378" i="2"/>
  <c r="B379" i="2"/>
  <c r="B381" i="2"/>
  <c r="B382" i="2"/>
  <c r="B383" i="2"/>
  <c r="B384" i="2"/>
  <c r="B385" i="2"/>
  <c r="B386" i="2"/>
  <c r="B387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8" i="2"/>
  <c r="B419" i="2"/>
  <c r="B420" i="2"/>
  <c r="B421" i="2"/>
  <c r="B422" i="2"/>
  <c r="B423" i="2"/>
  <c r="B424" i="2"/>
  <c r="B425" i="2"/>
  <c r="B426" i="2"/>
  <c r="B427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1" i="2"/>
  <c r="B462" i="2"/>
  <c r="B463" i="2"/>
  <c r="B464" i="2"/>
  <c r="B465" i="2"/>
  <c r="B466" i="2"/>
  <c r="B469" i="2"/>
  <c r="B471" i="2"/>
  <c r="B472" i="2"/>
  <c r="B473" i="2"/>
  <c r="B475" i="2"/>
  <c r="B476" i="2"/>
  <c r="B477" i="2"/>
  <c r="B478" i="2"/>
  <c r="B479" i="2"/>
  <c r="B480" i="2"/>
  <c r="B482" i="2"/>
  <c r="B483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3" i="2"/>
  <c r="B514" i="2"/>
  <c r="B515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8" i="2"/>
  <c r="B560" i="2"/>
  <c r="B561" i="2"/>
  <c r="B562" i="2"/>
  <c r="B563" i="2"/>
  <c r="B564" i="2"/>
  <c r="B565" i="2"/>
  <c r="B566" i="2"/>
  <c r="B567" i="2"/>
  <c r="B569" i="2"/>
  <c r="B570" i="2"/>
  <c r="B571" i="2"/>
  <c r="B572" i="2"/>
  <c r="B574" i="2"/>
  <c r="B575" i="2"/>
  <c r="B576" i="2"/>
  <c r="B577" i="2"/>
  <c r="B578" i="2"/>
  <c r="B579" i="2"/>
  <c r="B580" i="2"/>
  <c r="B581" i="2"/>
  <c r="B582" i="2"/>
  <c r="B583" i="2"/>
  <c r="B585" i="2"/>
  <c r="B586" i="2"/>
  <c r="B587" i="2"/>
  <c r="B588" i="2"/>
  <c r="B589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10" i="2"/>
  <c r="B612" i="2"/>
  <c r="B613" i="2"/>
  <c r="B614" i="2"/>
  <c r="B615" i="2"/>
  <c r="B616" i="2"/>
  <c r="B617" i="2"/>
  <c r="B618" i="2"/>
  <c r="B619" i="2"/>
  <c r="B620" i="2"/>
  <c r="B621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8" i="2"/>
  <c r="B669" i="2"/>
  <c r="B670" i="2"/>
  <c r="B671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6" i="2"/>
  <c r="B687" i="2"/>
  <c r="B688" i="2"/>
  <c r="B689" i="2"/>
  <c r="B691" i="2"/>
  <c r="B692" i="2"/>
  <c r="B693" i="2"/>
  <c r="B694" i="2"/>
  <c r="B695" i="2"/>
  <c r="B696" i="2"/>
  <c r="B697" i="2"/>
  <c r="B699" i="2"/>
  <c r="B700" i="2"/>
  <c r="B701" i="2"/>
  <c r="B702" i="2"/>
  <c r="B703" i="2"/>
  <c r="B704" i="2"/>
  <c r="B705" i="2"/>
  <c r="B707" i="2"/>
  <c r="B708" i="2"/>
  <c r="B709" i="2"/>
  <c r="B710" i="2"/>
  <c r="B711" i="2"/>
  <c r="B712" i="2"/>
  <c r="B713" i="2"/>
  <c r="B714" i="2"/>
  <c r="B715" i="2"/>
  <c r="B716" i="2"/>
  <c r="B717" i="2"/>
  <c r="B719" i="2"/>
  <c r="B720" i="2"/>
  <c r="B721" i="2"/>
  <c r="B722" i="2"/>
  <c r="B723" i="2"/>
  <c r="B724" i="2"/>
  <c r="B725" i="2"/>
  <c r="B726" i="2"/>
  <c r="B727" i="2"/>
  <c r="B728" i="2"/>
  <c r="B730" i="2"/>
  <c r="B731" i="2"/>
  <c r="B732" i="2"/>
  <c r="B733" i="2"/>
  <c r="B734" i="2"/>
  <c r="B735" i="2"/>
  <c r="B736" i="2"/>
  <c r="B737" i="2"/>
  <c r="B738" i="2"/>
  <c r="B739" i="2"/>
  <c r="B740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60" i="2"/>
  <c r="B761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5" i="2"/>
  <c r="B786" i="2"/>
  <c r="B788" i="2"/>
  <c r="B789" i="2"/>
  <c r="B790" i="2"/>
  <c r="B792" i="2"/>
  <c r="B793" i="2"/>
  <c r="B794" i="2"/>
  <c r="B795" i="2"/>
  <c r="B796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9" i="2"/>
  <c r="B830" i="2"/>
  <c r="B831" i="2"/>
  <c r="B832" i="2"/>
  <c r="B833" i="2"/>
  <c r="B834" i="2"/>
  <c r="B835" i="2"/>
  <c r="B837" i="2"/>
  <c r="B838" i="2"/>
  <c r="B840" i="2"/>
  <c r="B842" i="2"/>
  <c r="B843" i="2"/>
  <c r="B844" i="2"/>
  <c r="B845" i="2"/>
  <c r="B846" i="2"/>
  <c r="B848" i="2"/>
  <c r="B849" i="2"/>
  <c r="B850" i="2"/>
  <c r="B851" i="2"/>
  <c r="B852" i="2"/>
  <c r="B853" i="2"/>
  <c r="B854" i="2"/>
  <c r="B855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8" i="2"/>
  <c r="B899" i="2"/>
  <c r="B900" i="2"/>
  <c r="B901" i="2"/>
  <c r="B902" i="2"/>
  <c r="B903" i="2"/>
  <c r="B904" i="2"/>
  <c r="B7" i="2"/>
  <c r="B8" i="2"/>
  <c r="B9" i="2"/>
  <c r="B10" i="2"/>
  <c r="B11" i="2"/>
  <c r="B12" i="2"/>
  <c r="B4" i="2"/>
  <c r="B5" i="2"/>
  <c r="B6" i="2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60" i="1"/>
  <c r="I861" i="1"/>
  <c r="I862" i="1"/>
  <c r="I863" i="1"/>
  <c r="I864" i="1"/>
  <c r="I865" i="1"/>
  <c r="K865" i="1" s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633" i="1"/>
  <c r="I634" i="1"/>
  <c r="I635" i="1"/>
  <c r="I636" i="1"/>
  <c r="I637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K661" i="1" s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8" i="1"/>
  <c r="I569" i="1"/>
  <c r="I570" i="1"/>
  <c r="I571" i="1"/>
  <c r="I572" i="1"/>
  <c r="I573" i="1"/>
  <c r="I574" i="1"/>
  <c r="I575" i="1"/>
  <c r="I576" i="1"/>
  <c r="I577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258" i="1"/>
  <c r="I259" i="1"/>
  <c r="I260" i="1"/>
  <c r="I261" i="1"/>
  <c r="I262" i="1"/>
  <c r="I264" i="1"/>
  <c r="I265" i="1"/>
  <c r="I266" i="1"/>
  <c r="I267" i="1"/>
  <c r="K267" i="1" s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K390" i="1" s="1"/>
  <c r="I391" i="1"/>
  <c r="I392" i="1"/>
  <c r="I393" i="1"/>
  <c r="I394" i="1"/>
  <c r="I395" i="1"/>
  <c r="I396" i="1"/>
  <c r="I397" i="1"/>
  <c r="I398" i="1"/>
  <c r="I399" i="1"/>
  <c r="I400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253" i="1"/>
  <c r="I254" i="1"/>
  <c r="I255" i="1"/>
  <c r="I257" i="1"/>
  <c r="I252" i="1"/>
  <c r="I249" i="1"/>
  <c r="I250" i="1"/>
  <c r="J337" i="1"/>
  <c r="J264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8" i="1"/>
  <c r="I197" i="1"/>
  <c r="I198" i="1"/>
  <c r="I199" i="1"/>
  <c r="I200" i="1"/>
  <c r="I201" i="1"/>
  <c r="I202" i="1"/>
  <c r="I203" i="1"/>
  <c r="I204" i="1"/>
  <c r="I205" i="1"/>
  <c r="I206" i="1"/>
  <c r="I208" i="1"/>
  <c r="I209" i="1"/>
  <c r="I210" i="1"/>
  <c r="I21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K145" i="1" s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K164" i="1" s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90" i="1"/>
  <c r="I91" i="1"/>
  <c r="I92" i="1"/>
  <c r="I93" i="1"/>
  <c r="K93" i="1" s="1"/>
  <c r="I94" i="1"/>
  <c r="I95" i="1"/>
  <c r="I96" i="1"/>
  <c r="I97" i="1"/>
  <c r="I98" i="1"/>
  <c r="I99" i="1"/>
  <c r="I100" i="1"/>
  <c r="I101" i="1"/>
  <c r="I102" i="1"/>
  <c r="I103" i="1"/>
  <c r="I86" i="1"/>
  <c r="I87" i="1"/>
  <c r="I88" i="1"/>
  <c r="I89" i="1"/>
  <c r="I79" i="1"/>
  <c r="I80" i="1"/>
  <c r="I81" i="1"/>
  <c r="I82" i="1"/>
  <c r="I83" i="1"/>
  <c r="I84" i="1"/>
  <c r="I85" i="1"/>
  <c r="I73" i="1"/>
  <c r="I74" i="1"/>
  <c r="I75" i="1"/>
  <c r="I76" i="1"/>
  <c r="I77" i="1"/>
  <c r="I78" i="1"/>
  <c r="I65" i="1"/>
  <c r="I66" i="1"/>
  <c r="I67" i="1"/>
  <c r="I68" i="1"/>
  <c r="I69" i="1"/>
  <c r="I70" i="1"/>
  <c r="I71" i="1"/>
  <c r="I72" i="1"/>
  <c r="I58" i="1"/>
  <c r="I59" i="1"/>
  <c r="I60" i="1"/>
  <c r="I61" i="1"/>
  <c r="I62" i="1"/>
  <c r="I63" i="1"/>
  <c r="I64" i="1"/>
  <c r="I50" i="1"/>
  <c r="I51" i="1"/>
  <c r="I52" i="1"/>
  <c r="I53" i="1"/>
  <c r="I54" i="1"/>
  <c r="I55" i="1"/>
  <c r="I56" i="1"/>
  <c r="I57" i="1"/>
  <c r="I44" i="1"/>
  <c r="I45" i="1"/>
  <c r="I46" i="1"/>
  <c r="I47" i="1"/>
  <c r="I48" i="1"/>
  <c r="I49" i="1"/>
  <c r="I41" i="1"/>
  <c r="I42" i="1"/>
  <c r="I43" i="1"/>
  <c r="I35" i="1"/>
  <c r="I36" i="1"/>
  <c r="I37" i="1"/>
  <c r="I38" i="1"/>
  <c r="I31" i="1"/>
  <c r="I32" i="1"/>
  <c r="I33" i="1"/>
  <c r="I34" i="1"/>
  <c r="I26" i="1"/>
  <c r="I27" i="1"/>
  <c r="I28" i="1"/>
  <c r="I29" i="1"/>
  <c r="I30" i="1"/>
  <c r="I14" i="1"/>
  <c r="I15" i="1"/>
  <c r="I16" i="1"/>
  <c r="I17" i="1"/>
  <c r="I18" i="1"/>
  <c r="I19" i="1"/>
  <c r="I20" i="1"/>
  <c r="I21" i="1"/>
  <c r="I22" i="1"/>
  <c r="I24" i="1"/>
  <c r="I25" i="1"/>
  <c r="J848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9" i="1"/>
  <c r="J850" i="1"/>
  <c r="J851" i="1"/>
  <c r="J852" i="1"/>
  <c r="J853" i="1"/>
  <c r="J854" i="1"/>
  <c r="J855" i="1"/>
  <c r="J856" i="1"/>
  <c r="J857" i="1"/>
  <c r="J858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563" i="1"/>
  <c r="J564" i="1"/>
  <c r="J565" i="1"/>
  <c r="J566" i="1"/>
  <c r="J568" i="1"/>
  <c r="J569" i="1"/>
  <c r="J570" i="1"/>
  <c r="J571" i="1"/>
  <c r="J572" i="1"/>
  <c r="J573" i="1"/>
  <c r="J574" i="1"/>
  <c r="J575" i="1"/>
  <c r="J576" i="1"/>
  <c r="J577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14" i="1"/>
  <c r="J15" i="1"/>
  <c r="J16" i="1"/>
  <c r="J17" i="1"/>
  <c r="J18" i="1"/>
  <c r="J19" i="1"/>
  <c r="J20" i="1"/>
  <c r="J21" i="1"/>
  <c r="J22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8" i="1"/>
  <c r="J249" i="1"/>
  <c r="J250" i="1"/>
  <c r="J252" i="1"/>
  <c r="J253" i="1"/>
  <c r="J254" i="1"/>
  <c r="J255" i="1"/>
  <c r="J257" i="1"/>
  <c r="J258" i="1"/>
  <c r="J259" i="1"/>
  <c r="J260" i="1"/>
  <c r="J261" i="1"/>
  <c r="J262" i="1"/>
  <c r="I13" i="1"/>
  <c r="J13" i="1"/>
  <c r="I12" i="1"/>
  <c r="J12" i="1"/>
  <c r="I11" i="1"/>
  <c r="J11" i="1"/>
  <c r="I10" i="1"/>
  <c r="J10" i="1"/>
  <c r="I9" i="1"/>
  <c r="J9" i="1"/>
  <c r="I8" i="1"/>
  <c r="J8" i="1"/>
  <c r="I7" i="1"/>
  <c r="J7" i="1"/>
  <c r="I6" i="1"/>
  <c r="J6" i="1"/>
  <c r="I5" i="1"/>
  <c r="J5" i="1"/>
  <c r="I4" i="1"/>
  <c r="J4" i="1"/>
  <c r="I3" i="1"/>
  <c r="J3" i="1"/>
  <c r="L3" i="1"/>
  <c r="K3" i="1"/>
</calcChain>
</file>

<file path=xl/sharedStrings.xml><?xml version="1.0" encoding="utf-8"?>
<sst xmlns="http://schemas.openxmlformats.org/spreadsheetml/2006/main" count="16195" uniqueCount="5991">
  <si>
    <t>Nº DE IAFN</t>
  </si>
  <si>
    <t>NOME</t>
  </si>
  <si>
    <t>DN</t>
  </si>
  <si>
    <t>ORIGEM</t>
  </si>
  <si>
    <t>OM CONDUZ IAFN</t>
  </si>
  <si>
    <t>BANDEIRA</t>
  </si>
  <si>
    <t>AB</t>
  </si>
  <si>
    <t>COMPRIMENTO (M)</t>
  </si>
  <si>
    <t>DATA/HORA</t>
  </si>
  <si>
    <t>DATA</t>
  </si>
  <si>
    <t>HORA REAL</t>
  </si>
  <si>
    <t>DATA-HORA</t>
  </si>
  <si>
    <t>TIPO</t>
  </si>
  <si>
    <t>NAVEGAÇÃO</t>
  </si>
  <si>
    <t>ATIVIDADE</t>
  </si>
  <si>
    <t>PROPULSÃO</t>
  </si>
  <si>
    <t>DESCRIÇÃO DA NATUREZA</t>
  </si>
  <si>
    <t>LAT DEC</t>
  </si>
  <si>
    <t>LONG DEC</t>
  </si>
  <si>
    <t>LOCAL</t>
  </si>
  <si>
    <t>VF</t>
  </si>
  <si>
    <t>FER.</t>
  </si>
  <si>
    <t>DES.</t>
  </si>
  <si>
    <t>Nº DE INSCRIÇÃO</t>
  </si>
  <si>
    <t>MATERIAL DO CASCO</t>
  </si>
  <si>
    <t>ANTEPARA ALAGAMENTO</t>
  </si>
  <si>
    <t>01_2020</t>
  </si>
  <si>
    <t>CPVITO</t>
  </si>
  <si>
    <t>BRASIL</t>
  </si>
  <si>
    <t>011200P/JAN/2020</t>
  </si>
  <si>
    <t>BALSA</t>
  </si>
  <si>
    <t>APOIO MARITIMO</t>
  </si>
  <si>
    <t>CARGA</t>
  </si>
  <si>
    <t>SEM PROPULSÃO</t>
  </si>
  <si>
    <t>ACIDENTES COM PESSOAS EM GERAL A BORDO</t>
  </si>
  <si>
    <t>Atracada na Ilha da Fumaça, Vitória-ES, na posição LAT 20º 19,06’ S eLONG 040º 18,83’ W</t>
  </si>
  <si>
    <t>AÇO</t>
  </si>
  <si>
    <t>SEM NOME</t>
  </si>
  <si>
    <t>CPFBRA</t>
  </si>
  <si>
    <t>A SER APURADO</t>
  </si>
  <si>
    <t>LANCHA</t>
  </si>
  <si>
    <t>INTERIOR</t>
  </si>
  <si>
    <t>ESPORTE E RECREIO</t>
  </si>
  <si>
    <t>MOTOR</t>
  </si>
  <si>
    <t>QUEDA DE PESSOAS NA ÁGUA</t>
  </si>
  <si>
    <t>Lat 16°45'35"S / Long 47°57'27"W., Lago Corumbá III, em Luziânia-GO</t>
  </si>
  <si>
    <t>ALUMÍNIO</t>
  </si>
  <si>
    <t>02_2020</t>
  </si>
  <si>
    <t>PARDELA</t>
  </si>
  <si>
    <t>CPMCAE</t>
  </si>
  <si>
    <t>090115P/JAN/2020</t>
  </si>
  <si>
    <t>SUPPLY</t>
  </si>
  <si>
    <t>ACIDENTE DE MERGULHO</t>
  </si>
  <si>
    <t>ampo de Marlim na Bacia de Campos – Campos dos Goytacazes – RJ, nas coordenadas geográficas latitudeongitude 040°01”W 22°22’S e</t>
  </si>
  <si>
    <t>381E010848</t>
  </si>
  <si>
    <t>ALMIRANTE ALFREDO ZANYS - SÃO SEBASTIÃO I</t>
  </si>
  <si>
    <t>CFPVEL</t>
  </si>
  <si>
    <t>AGHMTA</t>
  </si>
  <si>
    <t>011700Q/JAN/2020</t>
  </si>
  <si>
    <t>BARCO</t>
  </si>
  <si>
    <t>PASSAGEIRO E CARGA</t>
  </si>
  <si>
    <t>ABALROAMENTO</t>
  </si>
  <si>
    <t>RIO MADEIRA, NAS PROXIMIDADES DO MUNICÍPIO DE HUMAITÁ06°13'25.5"S eLongitude: 062°14'07.3</t>
  </si>
  <si>
    <t>MADEIRA</t>
  </si>
  <si>
    <t>CPSALV</t>
  </si>
  <si>
    <t>NÃO INSCRITA</t>
  </si>
  <si>
    <t>011530P/JAN/2020</t>
  </si>
  <si>
    <t>CANOA</t>
  </si>
  <si>
    <t>SEM ATIVIDADE DEFINIDA</t>
  </si>
  <si>
    <t>EMBORCAMENTO</t>
  </si>
  <si>
    <t>Nas coordenadas de Lat. 12º31'08"S e Long. 038º11'26" W, na Barragem de Santa Helena, no município de Camaçari-BA</t>
  </si>
  <si>
    <t>ESTRELA DO LAGO</t>
  </si>
  <si>
    <t>CFATOC</t>
  </si>
  <si>
    <t>011800P/JAN/2020</t>
  </si>
  <si>
    <t>OUTRAS EMBARCAÇÕES</t>
  </si>
  <si>
    <t>COLISÃO</t>
  </si>
  <si>
    <t>LAGO DE PALMAS, MUNICÍPIO DE PALMAS-TO, Latitude 10°11'11.1"S eLongitude 048°21'53.8"W</t>
  </si>
  <si>
    <t>05_2020</t>
  </si>
  <si>
    <t>ILHAS JET</t>
  </si>
  <si>
    <t>DCPJAI</t>
  </si>
  <si>
    <t>051700P/JAN/2020</t>
  </si>
  <si>
    <t>MOTO-AQUÁTICA</t>
  </si>
  <si>
    <t>EXPOR A RISCO</t>
  </si>
  <si>
    <t>FATO OCORRIDO NA PRAIA DE CAMBORIÚ, MUNICÍPIO DE BALNEÁRIO CAMBORIÚ, NAPOSIÇÃO LAT 27°00'19"S LONG 048°36'36"W</t>
  </si>
  <si>
    <t>221M2011005145</t>
  </si>
  <si>
    <t>FIBRA</t>
  </si>
  <si>
    <t>DOS ANJOS - BIONICA DE MARÉ</t>
  </si>
  <si>
    <t>111630P/JAN/2020</t>
  </si>
  <si>
    <t>SAVEIRO</t>
  </si>
  <si>
    <t>Nas coordenadas de Lat. 12º45'19.0" S e Long. 038º37'29.8" Wnas proximidades da Praia do Loreto, na Ilha Salvadordos Frades, no município de</t>
  </si>
  <si>
    <t>07_2020</t>
  </si>
  <si>
    <t>TEMPESTADE</t>
  </si>
  <si>
    <t>112200Z/JAN/2020</t>
  </si>
  <si>
    <t>DERIVA DA EMBARCAÇÃO</t>
  </si>
  <si>
    <t>FATO OCORRIDO NA PRAIA DE ITAPEMA, MUNICÍPIO DE ITAPEMA, NA POSIÇÃO APROXIMADA LAT 027°12'09"S LONG 048°60'50"W</t>
  </si>
  <si>
    <t>443M2011005508</t>
  </si>
  <si>
    <t>SANTHOMÉ - GERMON</t>
  </si>
  <si>
    <t>CPRIOJ</t>
  </si>
  <si>
    <t>AGPRTI</t>
  </si>
  <si>
    <t>090030Z/JAN/2020</t>
  </si>
  <si>
    <t>BOTE</t>
  </si>
  <si>
    <t>SACO DO MAMANGUÁ, LAT 23°14'25.1"S LONG 044°36'49.9"W, MAMANGUÁ-BAIA DE PARATY/RJ</t>
  </si>
  <si>
    <t>03_2020</t>
  </si>
  <si>
    <t>14 DE JUNHO II</t>
  </si>
  <si>
    <t>MIUDA</t>
  </si>
  <si>
    <t>101713Z/JAN/2020</t>
  </si>
  <si>
    <t>Na posição LAT. 20º41'49"S e LONG. 040º24'48"W, nas proximidades daIlha Escalvada</t>
  </si>
  <si>
    <t>341M2001028771</t>
  </si>
  <si>
    <t>KATRAKA II</t>
  </si>
  <si>
    <t>051650P/JAN/2020</t>
  </si>
  <si>
    <t>CABOTAGEM</t>
  </si>
  <si>
    <t>NAUFRÁGIO</t>
  </si>
  <si>
    <t>Mar do Norte, Rio das Ostras – RJ</t>
  </si>
  <si>
    <t>ML &amp; CIA</t>
  </si>
  <si>
    <t>DLRUCA</t>
  </si>
  <si>
    <t>021620P/JAN/2020</t>
  </si>
  <si>
    <t>INCÊNDIO</t>
  </si>
  <si>
    <t>Proximidades da praia da Ribeira, Mangaratiba - RJ, nas coordenadas deLatitude 22º58'54"S e Longitude 044º05'09"W</t>
  </si>
  <si>
    <t>5_2020</t>
  </si>
  <si>
    <t>BLACK DIAMOND</t>
  </si>
  <si>
    <t>DLCABO</t>
  </si>
  <si>
    <t>111600P/JAN/2020</t>
  </si>
  <si>
    <t>PASSAGEIRO</t>
  </si>
  <si>
    <t>LATITUDE 22°53'07.2"S E LONGITUDE 042°00'35.2"W, PRAIA DO FORTE, CABOFRIO - RJ</t>
  </si>
  <si>
    <t>RIO JARACATIÁ - RIO JARACATIÁ I</t>
  </si>
  <si>
    <t>CPFOZU</t>
  </si>
  <si>
    <t>141345Z/JAN/2020</t>
  </si>
  <si>
    <t>EMPURRADOR COM BALSA(COMBOIO)</t>
  </si>
  <si>
    <t>REBOCADOR/EMPURRADOR</t>
  </si>
  <si>
    <t>QUEDA DE VEÍCULO NA ÁGUA</t>
  </si>
  <si>
    <t>MUNICÍPIO DE NOVA PRATA DO IGUAÇU – PR - Lat: 25°35'08.4"S Long: 53°16'44.2"W/ Sem escalas/ MUNICÍPIO DE TRÊS BARRAS DO PARANÁ - Lat: 25°34'59.3"SLong: 53°16'02.6"W</t>
  </si>
  <si>
    <t>CITY XII</t>
  </si>
  <si>
    <t>CPVEL</t>
  </si>
  <si>
    <t>101516Q/JAN/2020</t>
  </si>
  <si>
    <t>REBOCADOR</t>
  </si>
  <si>
    <t>Rio Madeira, Porto Maravilha/ LAT 08° 42' 56.0 S e LONG 63° 55' 37.3 W/Município de Porto Velho-RO</t>
  </si>
  <si>
    <t>KAIMANZINHO - MAANAIM IV</t>
  </si>
  <si>
    <t>AGIRIM</t>
  </si>
  <si>
    <t>071600Q/JAN/2020</t>
  </si>
  <si>
    <t>CHATA</t>
  </si>
  <si>
    <t>SEM CÓDIGO DE NATUREZA DO ACIDENTE</t>
  </si>
  <si>
    <t>No município de Pimenteiras do Oeste-RO, à margem direito do RioGuaporéGuaporé na Latitute: 13°29'03,5"S e Longitude: 061°02'48,9"W"</t>
  </si>
  <si>
    <t>BELLA COSTA</t>
  </si>
  <si>
    <t>CPAGUA</t>
  </si>
  <si>
    <t>061800Z/JAN/2020</t>
  </si>
  <si>
    <t>Nas proximidades do Iate Clube Caiobá, Matinhos/PR ( LAT 25º50'39,6”SLONG 048º34'52,1”W)</t>
  </si>
  <si>
    <t>3_2020</t>
  </si>
  <si>
    <t>FEDERAL II</t>
  </si>
  <si>
    <t>041100P/JAN/2020</t>
  </si>
  <si>
    <t>LATITUDE 22°59'13.0"S E LONGITUDE 042°00'39.6"W,PRAINHAS DO PONTAL DO ATALAIA, ARRAIAL DO CABO - RJ</t>
  </si>
  <si>
    <t>NÃO POSSUI</t>
  </si>
  <si>
    <t>4_2020</t>
  </si>
  <si>
    <t>DEUS DA PAZ</t>
  </si>
  <si>
    <t>070300P/JAN/2020</t>
  </si>
  <si>
    <t>PESCA</t>
  </si>
  <si>
    <t>LATITUDE 22°52'41.4"S E LONGITUDE 042°01'19.1"W, CANAL DO ITAJURU,CABO FRIO - RJ</t>
  </si>
  <si>
    <t>AMOLAR</t>
  </si>
  <si>
    <t>CPUMBA</t>
  </si>
  <si>
    <t>110900Z/JAN/2020</t>
  </si>
  <si>
    <t>Rio Paraguai, km 1540, Lat 18º 55' 20"S e Long 057º 40' 40"Wproximidades da ilha do Passarinho Preto</t>
  </si>
  <si>
    <t>VÔ JUNTO</t>
  </si>
  <si>
    <t>DLGUAI</t>
  </si>
  <si>
    <t>(24°22'44"S 54°15'36"W) - RIO PARANÁ - A APROXIMADAMENTE 1.500METROS DA RAMPA NÁUTICA DE MERCEDES-PR</t>
  </si>
  <si>
    <t>962M2001007595</t>
  </si>
  <si>
    <t>06_2020</t>
  </si>
  <si>
    <t>OLD IS COOL</t>
  </si>
  <si>
    <t>130845P/JAN/2020</t>
  </si>
  <si>
    <t>FATO OCORRIDO NA ENSEADA DE PORTO BELO, MUNICÍPIO DE PORTO BELO, NAPOSIÇÃO LAT 027°14'85"S LONG 048°53'53"W;</t>
  </si>
  <si>
    <t>EDL XXIII</t>
  </si>
  <si>
    <t>CPNAUS</t>
  </si>
  <si>
    <t>AGITAC</t>
  </si>
  <si>
    <t>040800Q/JAN/2020</t>
  </si>
  <si>
    <t>EMPURRADOR</t>
  </si>
  <si>
    <t>LAT 03º09.326'S  LONG 058º24.770'W, na margem esquerda do rioAmazonas, na entrada da descida do Paraná do Serpa, na cidade de Itacoatiara-AM;</t>
  </si>
  <si>
    <t>ASIA PEARL IV</t>
  </si>
  <si>
    <t>DLHEUS</t>
  </si>
  <si>
    <t>SINGAPURA</t>
  </si>
  <si>
    <t>161040P/JAN/2020</t>
  </si>
  <si>
    <t>NM GRANELEIRO</t>
  </si>
  <si>
    <t>LONGO-CURSO</t>
  </si>
  <si>
    <t>DEFICIÊNCIA NA EMBARCAÇÃO</t>
  </si>
  <si>
    <t>LAT: 14º 48'00 S, LONG: 039º02'00 W - Porto de Ilhéus-BA</t>
  </si>
  <si>
    <t>SOLAS - IMO 9V3193</t>
  </si>
  <si>
    <t>CPBLEM</t>
  </si>
  <si>
    <t>010830P/JAN/2020</t>
  </si>
  <si>
    <t>Furo do Mateus, na posição estimadaLAT 00°01'41"S / LONG 050°50'08"W em águas do Município deAfuá-PA, Carta Náutica nº 242/DHN</t>
  </si>
  <si>
    <t>ROTA DO SOL</t>
  </si>
  <si>
    <t>CPNATL</t>
  </si>
  <si>
    <t>061615P/JAN/2020</t>
  </si>
  <si>
    <t>AS COORDENADAS DE LATITUDE 06º 10' 40" S E LONGITUDE 035º 06' 17" W,PRAIA DE MALEMBÁ, MUNICÍPIO DE TIBAU DO SUL-RN;</t>
  </si>
  <si>
    <t>CPSTNA</t>
  </si>
  <si>
    <t>071600P/JAN/2020</t>
  </si>
  <si>
    <t>Rio Araguari, em Porto Grande-AP, distante cerca de 60MN da sedeesta Capitania, na posição estimada de LAT. 0º43’22.7”N e LONG. 051º24’24.3”W;</t>
  </si>
  <si>
    <t>04_2020</t>
  </si>
  <si>
    <t>ANAACONDA</t>
  </si>
  <si>
    <t>070000Q/JAN/2020</t>
  </si>
  <si>
    <t>ARDERNAMENTO</t>
  </si>
  <si>
    <t>RIO NEGRO, NAS PROXIMIDADES DO MUNICÍPIO DE NOVO AIRÃO,MANAUS-AM, LAT 02°39'03"S e LONG 060°48'28"W;</t>
  </si>
  <si>
    <t>MARESIA R -STO ANTONIO DA BARRA</t>
  </si>
  <si>
    <t>191030P/JAN/2020</t>
  </si>
  <si>
    <t>Nas coordenadas de Lat. 12º48'38" S e Long. 038º37'55" W, naproximidades da Praia da Viração, na Ilha dos Frades, no município de Salvador-BA</t>
  </si>
  <si>
    <t>ESTRELA DO DELTA - LUANA E JULIANA</t>
  </si>
  <si>
    <t>CPPARN</t>
  </si>
  <si>
    <t>111900P/JAN/2020</t>
  </si>
  <si>
    <t>JANGADA</t>
  </si>
  <si>
    <t>RIO PARNAÍBA, TRECHO LOCALIZADO NAS PROXIMIDADES DA BAÍA DAS CANÁRIAS / A SER APURADP</t>
  </si>
  <si>
    <t>221M201300091</t>
  </si>
  <si>
    <t>BOKA VANGUARD</t>
  </si>
  <si>
    <t>CURAÇÃO</t>
  </si>
  <si>
    <t>070107Z/JAN/2020</t>
  </si>
  <si>
    <t>MORTE DE PESSOA</t>
  </si>
  <si>
    <t>LAT 30º 17,1’S e LONG 033º 48,2’E, em águas internacionais;</t>
  </si>
  <si>
    <t>SOLAS-IMO 9618783</t>
  </si>
  <si>
    <t>P-58</t>
  </si>
  <si>
    <t>ILHAS MASHALL</t>
  </si>
  <si>
    <t>072115P/JAN/2020</t>
  </si>
  <si>
    <t>PLATAFORMA</t>
  </si>
  <si>
    <t>OUTRAS ATIVIDADES OU SERVIÇO</t>
  </si>
  <si>
    <t>Na posição LAT 21º 12’ 54,305”S e LONG 039º 59’ 50,492”W, a cerca de 55 MN a leste do litoral de Itapemirim – ES</t>
  </si>
  <si>
    <t>461E000971</t>
  </si>
  <si>
    <t>151200P/JAN/2020</t>
  </si>
  <si>
    <t>A SER APURADO - RIO PARANÁ - GUAÍRA-PR</t>
  </si>
  <si>
    <t>09_2020</t>
  </si>
  <si>
    <t>BRANCA DE NEVE</t>
  </si>
  <si>
    <t>210920Z/JAN/2020</t>
  </si>
  <si>
    <t>FATO OCORRIDO NA BEIRA MAR DE NAVEGANTES, MUNICÍPIO DE NAVEGANTES, NA POSIÇÃOLAT 26°53'56.16"S LONG 48°38'34.41"W</t>
  </si>
  <si>
    <t>SÃO PAULO</t>
  </si>
  <si>
    <t>CPLUIZ</t>
  </si>
  <si>
    <t>221200P/JAN/2020</t>
  </si>
  <si>
    <t>LAT E LONG A SER APURADO, RAPOSA-MA</t>
  </si>
  <si>
    <t>08_2020</t>
  </si>
  <si>
    <t>ENKRENCA - ESTRELA SOLITÁRIA</t>
  </si>
  <si>
    <t>181720P/JAN/2020</t>
  </si>
  <si>
    <t>No Rio São Francisco, 6 milhas a montante de Juazeiro-BA, nascoordenadas de LAT 09°28'01.3"S e LONG 040°34'18.5"W;</t>
  </si>
  <si>
    <t>401M2001119173</t>
  </si>
  <si>
    <t>CFBLELZ</t>
  </si>
  <si>
    <t>CARMO DO RIO CLARO - MG</t>
  </si>
  <si>
    <t>20°51'38.2"S 46°03'28.8"W</t>
  </si>
  <si>
    <t>MAGIA I</t>
  </si>
  <si>
    <t>081530Z/JAN/2020</t>
  </si>
  <si>
    <t>FATO OCORRIDO NA ENSEADA DE PORTO BELO, MUNÍCIPIO DE PORTO BELO, NA POSIÇÃO APROXIMADA LAT 027°08'34"S LONG 048°32'36"W</t>
  </si>
  <si>
    <t>OCEAN VALOR</t>
  </si>
  <si>
    <t>170307P/JAN/2020</t>
  </si>
  <si>
    <t>Lat 25º 26 17.790”S / Long 042º 47' 18.521”W – Bacia de SANTOS</t>
  </si>
  <si>
    <t>381E006697</t>
  </si>
  <si>
    <t>SÃO JOÃO V</t>
  </si>
  <si>
    <t>071500Q/JAN/2020</t>
  </si>
  <si>
    <t>ALAGAMENTO</t>
  </si>
  <si>
    <t>RIO MADEIRA, NAS PROXIMIDADES DO MUNICÍPIO DE HUMAITÁ, NA LAT 07° 30'36'' S e LONG 063° 01' 08''W</t>
  </si>
  <si>
    <r>
      <rPr>
        <sz val="10"/>
        <rFont val="Arial"/>
      </rPr>
      <t>ABENÇOADA POR DEUS -</t>
    </r>
    <r>
      <rPr>
        <b/>
        <sz val="10"/>
        <rFont val="Arial"/>
      </rPr>
      <t>SEM NOME</t>
    </r>
  </si>
  <si>
    <t>190400Q/JAN/2020</t>
  </si>
  <si>
    <t>RIO MADEIRA, COMUNIDADE DE FORTALEZA DO BOM INTENTO, À JUSANTE DO MUNICÍPIO DE HUMAITÁ-AM, NA LAT 06° 13' 00''S e LONG 062° 04' 00''W</t>
  </si>
  <si>
    <t>ABARÉ LOUNGE</t>
  </si>
  <si>
    <t>110000Q/JAN/2020</t>
  </si>
  <si>
    <t>FLUTUANTE</t>
  </si>
  <si>
    <t>RIO NEGRO, NAS PROXIMIDADES DO IGARAPÉ TARUMÃ-AÇU, MANAUS-AM, LAT 0300'44"S e LONG 060°15'28"W</t>
  </si>
  <si>
    <t>J. LUIRINHA</t>
  </si>
  <si>
    <t>CFCUIA</t>
  </si>
  <si>
    <t>141200P/JAN/2020</t>
  </si>
  <si>
    <t>No Rio Cuiabá, localidade conhecida como Porto Jofre –LAT 17°29`33" S e LONG 056° 51`57"W., Poconé-MT</t>
  </si>
  <si>
    <t>150800P/JAN/2020</t>
  </si>
  <si>
    <t>Município de Abaetetuba-PA, na posição estimada LAT 01°46'51,20"S  LONG 048°59'59,30"W, Carta Náutica nº 304/DHN</t>
  </si>
  <si>
    <t>PONTO-G</t>
  </si>
  <si>
    <t>DLANGR</t>
  </si>
  <si>
    <t>231600P/JAN/2020</t>
  </si>
  <si>
    <t>NAS PROXIMIDADES DA ILHA DO ARROZ, BAIA DA RIBEIRA, ANGRA DOS REIS - RJ, NA MARCAÇÃO APROXIMADA LAT 22º58'49"S e LONG 44º20'12"W</t>
  </si>
  <si>
    <t>11_2020</t>
  </si>
  <si>
    <t>RASGA MAR</t>
  </si>
  <si>
    <t>021715/JAN/2020</t>
  </si>
  <si>
    <t>AVARIA DE MÁQUINAS</t>
  </si>
  <si>
    <t>BALNEÁRIO CAMBORIÚ, NA POSIÇÃO APROXIMADA LAT 26°59'30"S LONG 48°35'18"W;</t>
  </si>
  <si>
    <t>COSTEIRO II</t>
  </si>
  <si>
    <t>LAT 01º 16' 24,1"S LONG 044º 54' 32,6"W, PRAIA DE SÃO JOÃO -CURURUPU-MA</t>
  </si>
  <si>
    <t>PIPES 89</t>
  </si>
  <si>
    <t>AGIMPE</t>
  </si>
  <si>
    <t>050645P/JAN/2020</t>
  </si>
  <si>
    <t>LAT 07º 20' 17,8" S LONG 047º 29' 1,4" W, PORTO DA BALSA, RIOOCANTINS - FILADÉLFIA-TO;</t>
  </si>
  <si>
    <t>BAHIA STAR</t>
  </si>
  <si>
    <t>AVARIA DE GORVENO</t>
  </si>
  <si>
    <t>LAT 02º 27' 24,9"S E LONG 044º 24' 55" W, BAÍA DE SÃO MARCOS, SÃO</t>
  </si>
  <si>
    <t>DI MARI</t>
  </si>
  <si>
    <t>162112P/JAN/2020</t>
  </si>
  <si>
    <t>Nas coordenadas de LAT 12º59'16.5" S e LONG 038º31'30.9" W, nointerior da Baía de Todos os Santos, no município de Salvador - BA</t>
  </si>
  <si>
    <t>PETROBRAS 76</t>
  </si>
  <si>
    <t>081722P/JAN/2020</t>
  </si>
  <si>
    <t>Bacia de Santos, Lat 24°41'20.3"S Long 42°30'21.0"W</t>
  </si>
  <si>
    <t>421E000325</t>
  </si>
  <si>
    <t>211930Z/JAN/2020</t>
  </si>
  <si>
    <t>LAT 25º 35’ 07,71”S e LONG 042º 54' 36,19”W, na Bacia de Santos;KILO - 211930Z/JAN/2020; e</t>
  </si>
  <si>
    <t>LUNA XIII</t>
  </si>
  <si>
    <t>221000Z/JAN/2020</t>
  </si>
  <si>
    <t>Baía de Guaratuba, Guaratuba/PR ( LAT 25º52'58,0”SLONG 048º34'29”W)</t>
  </si>
  <si>
    <t>OSMUNDO FARIA</t>
  </si>
  <si>
    <t>240500P/JAN/2020</t>
  </si>
  <si>
    <t>BARCAÇA</t>
  </si>
  <si>
    <t>NAS COORDENADAS DE LATITUDE 05º00'06.2"S E LONGITUDE 037º07'54.3"W,NO CAIS DA SALINA F. SOUTO - AREIA BRANCA-RN</t>
  </si>
  <si>
    <t>BIBELÔ</t>
  </si>
  <si>
    <t>261920P/JAN/2020</t>
  </si>
  <si>
    <t>ENCALHE</t>
  </si>
  <si>
    <t>LATITUDE 05º 59' 27.6” S e Longitude 035º 06' 45.4”W, NA PRAIA DE PIRAMBUZIOS, NO MUNICÍPIO DE NÍSIA FLORESTA-RN</t>
  </si>
  <si>
    <t>AVALON I</t>
  </si>
  <si>
    <t>CPFPOL</t>
  </si>
  <si>
    <t>261515P/JAN/2020</t>
  </si>
  <si>
    <t>ENSEADA DOS GOLFINHOS EM GOVERNADOR CELSO RAMOS, SC/LAT 027º24'52.4"SLONG 048º33'32.5"W</t>
  </si>
  <si>
    <r>
      <rPr>
        <sz val="10"/>
        <rFont val="Arial"/>
      </rPr>
      <t xml:space="preserve">PARAISO DO SOL  - </t>
    </r>
    <r>
      <rPr>
        <b/>
        <sz val="10"/>
        <rFont val="Arial"/>
      </rPr>
      <t>CALAINHO</t>
    </r>
  </si>
  <si>
    <t>251910Z/JAN/2020</t>
  </si>
  <si>
    <t>TRAINEIRA</t>
  </si>
  <si>
    <t>LAT 23º12'22,8"S LONG 044º40'30,0"W, JURUMIRIM, PARATY - RJ</t>
  </si>
  <si>
    <t>1-A_2020</t>
  </si>
  <si>
    <t>AQUILA</t>
  </si>
  <si>
    <t>CPSANT</t>
  </si>
  <si>
    <t>110725P/JAN/2020</t>
  </si>
  <si>
    <t>LAT 23º56'57" E LONG 46º18'30" CANAL DO PORTO DE SANTOS-SP;</t>
  </si>
  <si>
    <t>SCUNA AÇORIANA</t>
  </si>
  <si>
    <t>260930P/JAN/2020</t>
  </si>
  <si>
    <t>ESCUNA</t>
  </si>
  <si>
    <t>SAÍDA DO CANAL DA LAGOA DA CONCEIÇÃO, FLORIANÓPOLIS, SC/LAT027º35'19.5"S LONG048º26'17.1"W;</t>
  </si>
  <si>
    <t>XIMBEBA</t>
  </si>
  <si>
    <t>CPCAJU</t>
  </si>
  <si>
    <t>251832P/JAN/2020</t>
  </si>
  <si>
    <t>RIO VAZA BARRIS, SÃO CRISTOVÃO - SE/ LAT 11°03'55,8"S ELONG 037°09'58,3"W</t>
  </si>
  <si>
    <t>261M2012000233</t>
  </si>
  <si>
    <t>SÃO BARTOLOMEU II</t>
  </si>
  <si>
    <t>CFAREM</t>
  </si>
  <si>
    <t>230440Z/JAN/2020</t>
  </si>
  <si>
    <t>FERRY BOAT</t>
  </si>
  <si>
    <t>Porto do município de Monte Alegre-PA, LAT/LONG estimada 02º00'16.3"S / 054º01'31.6"W</t>
  </si>
  <si>
    <t>AGUA BRANCA</t>
  </si>
  <si>
    <t>210000Q/JAN/2020</t>
  </si>
  <si>
    <t>RIO NEGRO, NO PORTO DO CIMENTO, MANAUS-AM, LAT 03°08'56"S e LONG 060°00'36"W</t>
  </si>
  <si>
    <t>CPCEIO</t>
  </si>
  <si>
    <t>191600P/JAN/2020</t>
  </si>
  <si>
    <t>Lagoa Mundaú, Maceió-AL - LAT e LONG a ser apurada</t>
  </si>
  <si>
    <t>2-A_2020</t>
  </si>
  <si>
    <t>GEOPOTES 15</t>
  </si>
  <si>
    <t>HOLANDA</t>
  </si>
  <si>
    <t>132359/JAN/2020</t>
  </si>
  <si>
    <t>DRAGA</t>
  </si>
  <si>
    <t>LAT 23º59'36" E LONG 46º19'30" CANAL DE NAVEGAÇÃO PORTO DESANTOS-SP</t>
  </si>
  <si>
    <t>17_2020</t>
  </si>
  <si>
    <t>MISTRAL II</t>
  </si>
  <si>
    <t>061930Z/FEV/2020</t>
  </si>
  <si>
    <t>FATO OCORRIDO NO CAIS DA MARINA ITAJAÍ, MUNICÍPIO DE ITAJAÍ, NA POSIÇÃO LAT 026°54'42"S LONG 48°39'06"W</t>
  </si>
  <si>
    <t>111200P/FEV/2020</t>
  </si>
  <si>
    <t>Rio Espíndola, área de jurisdição do município de Mazagão, Estado do Amapá, 17MN da sede desta LONG. 051°16’59”W;Capitania, posição estimada de LAT. 00°07´05”S e</t>
  </si>
  <si>
    <t>Barbosa -  CNA 151- CNA 153 - CNA 158 - A SER APURDO</t>
  </si>
  <si>
    <t>262100Q/JAN/2020</t>
  </si>
  <si>
    <t>No Rio Madeira, nas proximidades da comunidade Jenipapo II, naLAT 5º34'29.9"S LONG 60º55'39.8"W;</t>
  </si>
  <si>
    <t>MEU PARCEIRO</t>
  </si>
  <si>
    <t>091000P/JAN/2020</t>
  </si>
  <si>
    <t>io Erepecurú, nas proximidades da Comunidade Jarauacá, município deOriximiná-PA LAT/LONG estimada 01º20'16.3"S / 056º05'34.4"W</t>
  </si>
  <si>
    <t>COMTE JESUS - NALS VII</t>
  </si>
  <si>
    <t>180400P/JAN/2020</t>
  </si>
  <si>
    <t>entre o Canal Carnapijó e a Ilha do Capim, na posição estimadaLAT 01°25,836'S / LONG 048°47,111'W, Carta Náutica nº 304/DHN</t>
  </si>
  <si>
    <t>JN-I - IDADE TUCURUI-II</t>
  </si>
  <si>
    <t>261200P/JAN/2020</t>
  </si>
  <si>
    <t>Navegando no rio Pará, nas proximidade do Município deCurralinho-PA, na posição estimada LAT 01º50'00"S LONG 049º50'00"W,Carta Náutica nº 306/DHN</t>
  </si>
  <si>
    <t>JC HONDA -SEM NOME</t>
  </si>
  <si>
    <t>021600P/FEV/2020</t>
  </si>
  <si>
    <t>BARRAGEM DO BEZERRO, JOSÉ DE FREITAS -PI/ÁREA DE NAVEGAÇÃO INTERIOR -ÁREA 1, LAT 04º 46' 29"S // LONG 042º 35' 44"W</t>
  </si>
  <si>
    <t>141M2014000015</t>
  </si>
  <si>
    <t>CIDADE DE PINHEIRO - CIDADE DE TUTOIA I</t>
  </si>
  <si>
    <t>041200P/FEV/2020</t>
  </si>
  <si>
    <t>LAT E LONG A SER APURADO, BAÍA DE SÃO MARCOS - SÃO LUÍS-MA LAT 02°30'14" S E LONG 44°31'13" W</t>
  </si>
  <si>
    <t>7_200</t>
  </si>
  <si>
    <t>LUA NOVA</t>
  </si>
  <si>
    <t>050950P/FEV/2020</t>
  </si>
  <si>
    <t>VELA</t>
  </si>
  <si>
    <t>LAT E LONG A SER APURADO, BAÍA DE SÃO MARCOS - SÃO LUÍS-MA</t>
  </si>
  <si>
    <t>8_2020</t>
  </si>
  <si>
    <t>061145P/FEV/2020</t>
  </si>
  <si>
    <t>LAT E LONG A SER APURADO, RIO MUNIN - PRESIDENTE VARGAS-MA</t>
  </si>
  <si>
    <t>281240Z/JAN/2020</t>
  </si>
  <si>
    <t>Democracia, 18 milhas aontante da cidade de Manicoré-AM, rio Madeira, LAT 05º 48' 20"SLONG 061º 25' 50"W</t>
  </si>
  <si>
    <t>HL BRASIL</t>
  </si>
  <si>
    <t>PANAMÁ</t>
  </si>
  <si>
    <t>110440P/FEV/2020</t>
  </si>
  <si>
    <t>LAT E LONG A SER APURADO, BAÍA DE SÃO MARÇOS SÃO LUIS-MA</t>
  </si>
  <si>
    <t>SOLAS-IMO 42802-1</t>
  </si>
  <si>
    <t>272300Z/JAN/2020</t>
  </si>
  <si>
    <t>ocorrida no rioapajós, nas proximidades da comunidade Igarapé-Açu próximo a cidade deSantarém-PA, LAT/LONG LAT 02°24'0.87"S LONG 054°43'54.77"W</t>
  </si>
  <si>
    <t>6_2020</t>
  </si>
  <si>
    <t>081000P/FEV/2020</t>
  </si>
  <si>
    <r>
      <rPr>
        <sz val="10"/>
        <rFont val="Arial"/>
      </rPr>
      <t>TRANSPORTE DE TÓXICOS/CONTRABANDO/</t>
    </r>
    <r>
      <rPr>
        <b/>
        <sz val="10"/>
        <rFont val="Arial"/>
      </rPr>
      <t>MERCADORIA ILEGAL</t>
    </r>
  </si>
  <si>
    <t>rio Tapajós, nas proximidades da cidade de Santarém-PA; LAT 02°25'09"S LONG 054°43'57"W.</t>
  </si>
  <si>
    <t>MISSIONARIO</t>
  </si>
  <si>
    <t>240600P/JAN/2020</t>
  </si>
  <si>
    <t>no rio Trombetas, nas proximidades dacomunidade Jarauacá, município de Oriximiná-PA LAT/LONG estimada</t>
  </si>
  <si>
    <t>CATARINA</t>
  </si>
  <si>
    <t>171630P/JAN/2020</t>
  </si>
  <si>
    <t>no rio Camapú, nas proximidades dodistrito de Santa Maria do Uruará, município de Prainha-PA, LAT/LONG estimada02º04'54.7"S / 053º39'36.2"W</t>
  </si>
  <si>
    <t>211500P/JAN/2020</t>
  </si>
  <si>
    <t>QUEDA DE CARGA E/OU EQUIPAMENTO NA ÁGUA</t>
  </si>
  <si>
    <t>SOLAS - IMO IRIM-9V3193</t>
  </si>
  <si>
    <t>STELLAR BANNER</t>
  </si>
  <si>
    <t>242130P/FEV/2020</t>
  </si>
  <si>
    <t>LAT 01º 42' 21"S E LONG 043º 42' 24"W, PROXIMIDADES DA BOIA Nº 1 DOCANAL DE ACESSO AO COMPLEXO PORTUÁRIO DE SÃO LUIS</t>
  </si>
  <si>
    <t>SOLAS-IMO 9726803</t>
  </si>
  <si>
    <t>BOA SORTE X</t>
  </si>
  <si>
    <t>240300P/FEV/2020</t>
  </si>
  <si>
    <t>VELEIRO</t>
  </si>
  <si>
    <t>RESTINGA DA MARAMBÁIA, MANGARATIBA - RJ, MARCAÇÃO APROXIMADA LAT23º00'47"S e LONG 44º18'19"W</t>
  </si>
  <si>
    <t>C A P E L A</t>
  </si>
  <si>
    <t>231340P/FEV/2020</t>
  </si>
  <si>
    <t>PRAIA DO ANIL, CENTRO, ANGRA DOS REIS - RJ, MARCAÇÃO APROXIMADA LAT23º00'09"S e LONG 44º31'45"W</t>
  </si>
  <si>
    <t>10_2020</t>
  </si>
  <si>
    <t>PETROBRAS 70</t>
  </si>
  <si>
    <t>LIBÉRIA</t>
  </si>
  <si>
    <t>302305Z/JAN/2020</t>
  </si>
  <si>
    <t>DEFICIÊNCIA NA ARMARRAÇÃO OU FUNDEIO</t>
  </si>
  <si>
    <t>LAT 22º54’36"S LONG 043º08’24"W</t>
  </si>
  <si>
    <t>ANNA KAROLINE III</t>
  </si>
  <si>
    <t>290500P/FEV/2020</t>
  </si>
  <si>
    <t>Proximidades da Ponta do Aruans, Foz do rio Jari, região próxima aoDistrito de Jarilândia, município de Vitória do Jari, Estado do Amapá, posiçãoaproximada de LAT. 01º08'59"S e LONG. 051º54"00"W, distante cerca de 70 MN dasede desta Capitania</t>
  </si>
  <si>
    <t>001-014086-7</t>
  </si>
  <si>
    <t>MAK II</t>
  </si>
  <si>
    <t>022330Z/FEV/2020</t>
  </si>
  <si>
    <t>LAT 23º17'58,7"S e LONG 044º29'42,9"W, PROXIMIDADES DA PONTA DAJOATINGA, PARATY - RJ</t>
  </si>
  <si>
    <t>PIETRO I</t>
  </si>
  <si>
    <t>201200P/FEV/2020</t>
  </si>
  <si>
    <t>LAT E LONG A SER APURADO, TUTÓIA-MA</t>
  </si>
  <si>
    <t>191600Q/FEV/2020</t>
  </si>
  <si>
    <t>No Rio Madeira, nas proximidades da comunidade Tucunaré, Distrito deSão Carlos, Porto Velho-RO, na LAT 8°26'52.7"S LONG 63°29'52.5"W</t>
  </si>
  <si>
    <t>03-A_2020</t>
  </si>
  <si>
    <t>DORA DORA</t>
  </si>
  <si>
    <t>031000P/JAN/2020</t>
  </si>
  <si>
    <t>LAT 24º08'58.2"S LONG 046º48'24.4"W, EM FRENTE MARINA E LANCHONETE</t>
  </si>
  <si>
    <t>04-A_2020</t>
  </si>
  <si>
    <t>EXCALIBUR II</t>
  </si>
  <si>
    <t>011000P/FEV/2020</t>
  </si>
  <si>
    <t>LAT 24º02'48"S LONG 046º17'23.42"W, PROXIMIDADES DO FORTES DOS NDRADAS, MUNICÍPIO DO GUARUJÁ-SP</t>
  </si>
  <si>
    <t>06-A_2020</t>
  </si>
  <si>
    <t>KM SINGAPORE</t>
  </si>
  <si>
    <t>250530P/JAN/2020</t>
  </si>
  <si>
    <t>RUPTURA DE CABOS</t>
  </si>
  <si>
    <t>LAT 23°58'18.4"S LONG 46°17'05.8"W, TERMINAL EXPORTADOR DO GUARUJÁ</t>
  </si>
  <si>
    <t>SOLAS-IMO 9479321</t>
  </si>
  <si>
    <t>07-A_2020</t>
  </si>
  <si>
    <t>VIA REGIS</t>
  </si>
  <si>
    <t>071700P/FEV/2020</t>
  </si>
  <si>
    <t>LAT 24º11'07.7"S LONG 46°47'51.0"W, BOCA DA BARRA DE ITANHAÉM - SP</t>
  </si>
  <si>
    <t>08-A_2020</t>
  </si>
  <si>
    <t>OKIANA</t>
  </si>
  <si>
    <t>ILHA DO HOMEM</t>
  </si>
  <si>
    <t>140318P/FEV/2020</t>
  </si>
  <si>
    <t>NM DE CARGA GERAL</t>
  </si>
  <si>
    <t>ACIDENTE COM ESTIVADOR</t>
  </si>
  <si>
    <t>LAT 23°57'52.1"S LONG 46°18'06.1"W, ARMAZÉM 31-PORTO DE SANTOS-SP</t>
  </si>
  <si>
    <t>SOLAS-IMO9253868</t>
  </si>
  <si>
    <t>09-A_2020</t>
  </si>
  <si>
    <t>161120P/FEV/2020</t>
  </si>
  <si>
    <t>LAT 24º08'09.7"S LONG 46°47'57.0"W, PROXIMIDADES DO IATE DE ITANHAÉM - SP</t>
  </si>
  <si>
    <t>05-A_2020</t>
  </si>
  <si>
    <t>ESTRELA DE GISELI</t>
  </si>
  <si>
    <t>020100P/FEV/2020</t>
  </si>
  <si>
    <t>LAT 24º10'57"S LONG 046º46'41.81"W, PROXIMIDADES PROXIMIDADES DACOLÔNIA DE FÉRIAS DE CABOS E SOLDADOS DA POLÍCIA MILITAR, NO MUNICÍPIO ITANHAÉM-SP</t>
  </si>
  <si>
    <t>PEROÁ-1</t>
  </si>
  <si>
    <t>091710P/JAN/2020</t>
  </si>
  <si>
    <t>Na posição LAT 19° 33' 52,076"S e LONG 039° 15' 14,259"W, a cerca de35 MN de Pontal da Regência, Linhares – ES;</t>
  </si>
  <si>
    <t>161700P/JAN/2020</t>
  </si>
  <si>
    <t>PROXIMO A PRAIA DO JARDIM, CENTRO, ANGRA DOS REIS - RJ</t>
  </si>
  <si>
    <t>10-A_2020</t>
  </si>
  <si>
    <t>STAR LEON</t>
  </si>
  <si>
    <t>NORUEGA</t>
  </si>
  <si>
    <t>161220P/FEV/2020</t>
  </si>
  <si>
    <t>LAT 23º57'95"S LONG 046º17'9"W, ATRACADO NO ARMAZÉM 31 DO PORTO DESANTOS-SP;</t>
  </si>
  <si>
    <t>SOLAS-IMO 9603790</t>
  </si>
  <si>
    <t>2_2020</t>
  </si>
  <si>
    <t>CAIO RIAN</t>
  </si>
  <si>
    <t>261240P/JAN/2020</t>
  </si>
  <si>
    <t>LAT 02 51' 04''S, LONG 04138' 07"W</t>
  </si>
  <si>
    <t>DONA DEBORAH</t>
  </si>
  <si>
    <t>CFINGA</t>
  </si>
  <si>
    <t>151040R/JAN/2020</t>
  </si>
  <si>
    <t>LAT: 04º13’55"S e LONG: 069º56’41"W - Porto da Empresa de NavegaçãoJ.G. Ltda -ME em Tabatinga-AM</t>
  </si>
  <si>
    <t>001-145688-4</t>
  </si>
  <si>
    <t>OCEANS</t>
  </si>
  <si>
    <t>151800Z/JAN/2020</t>
  </si>
  <si>
    <t>Nas proximidades da Praia Central, Guaratuba/PR ( LAT 25º52'58,0”SLONG 048º34'29”W)</t>
  </si>
  <si>
    <t>66M2001000758</t>
  </si>
  <si>
    <t>NORSUL VITÓRIA</t>
  </si>
  <si>
    <t>DLSFSL</t>
  </si>
  <si>
    <t>170000Z/JAN/2020</t>
  </si>
  <si>
    <t>Vitoria-ES - São Francisco do Sul-SC - Vitoria-ES</t>
  </si>
  <si>
    <t>BEAGLE</t>
  </si>
  <si>
    <t>191229P/JAN/2020</t>
  </si>
  <si>
    <t>PRAIA DA GALHETA EM FLORIANÓPOLIS,SC/LAT 27º35'37.1"S LONG</t>
  </si>
  <si>
    <t>Souza</t>
  </si>
  <si>
    <t>CPFTPR</t>
  </si>
  <si>
    <t>180900Z/JAN/2020</t>
  </si>
  <si>
    <t>Rio Tietê, município de Borborema – SP, na posição aproximada de Lat.21° 38’ 34”S e Long. 049° 16’ 08”W</t>
  </si>
  <si>
    <t>405M2019010117</t>
  </si>
  <si>
    <t>OBIDENSE III</t>
  </si>
  <si>
    <t>190019Q/JAN/2020</t>
  </si>
  <si>
    <t>LAT 02º 27,20S LONG 057º 33,01W, nas proximidades  do Paraná doAlbano, no município de Urucará-AM</t>
  </si>
  <si>
    <t>Torpedo 2</t>
  </si>
  <si>
    <t>231530Z/FEV/2020</t>
  </si>
  <si>
    <t>Rio Baía, distrito rural - Batayporã - MS Lat 22° 42' 14"S e Long053° 16' 49"W</t>
  </si>
  <si>
    <t>441M2011005683</t>
  </si>
  <si>
    <t>DEUS TEM PODER II</t>
  </si>
  <si>
    <t>071630Q/JAN/2020;</t>
  </si>
  <si>
    <t>MARGEM ESQUERDA DO RIO JURUÁ, À JUSANTE DA TRAVESSIA PARA O MUNICÍPIODE RODRIGUES ALVES-AC, LAT 07°43'13,2"S e LONG 072°38'43,5"W;</t>
  </si>
  <si>
    <t>SÃO SOLDADO</t>
  </si>
  <si>
    <t>AGTEFE</t>
  </si>
  <si>
    <t>240530Q/JAN/2020</t>
  </si>
  <si>
    <t>Lat 3º13'19.0"S Long 064º47'21.6"W - Comunidade do laranjal próximo a</t>
  </si>
  <si>
    <t>13_2020</t>
  </si>
  <si>
    <t>JATOBA</t>
  </si>
  <si>
    <t>210240Q/FEV/2020</t>
  </si>
  <si>
    <t>LAT 02°45'49"S  LONG 057°45'37.4"W, na margem esquerda do rioAmazonas, em frente da Vila de Augusto Monte Negro, 37 milhas náuticas ajusante de Itacoatiara-AM</t>
  </si>
  <si>
    <t>12_2020</t>
  </si>
  <si>
    <t>Vale Quem Tem 2015</t>
  </si>
  <si>
    <t>131630Z/FEV/2020</t>
  </si>
  <si>
    <t>Lago de Tefé, município de Tefé-AM, LAT 03º20’30.2”S / LONG064º42’20.1W</t>
  </si>
  <si>
    <t>009002328-5</t>
  </si>
  <si>
    <t>RIO GUARANI</t>
  </si>
  <si>
    <t>141330Q/FEV/2020</t>
  </si>
  <si>
    <t>LAT 02°50.204'S  LONG 058°05.244'W, na margem esquerda do rioAmazonas, Costa do Rebojão, 30 milhas náuticas a jusante de Itacoatiara-AM</t>
  </si>
  <si>
    <t>14_2020</t>
  </si>
  <si>
    <t>232200Z/FEV/2020;</t>
  </si>
  <si>
    <t>Entre as Comunidades do Turé, Comunidade São Francisco do Arraia,Santa Luzia do Caturi de Baixo, Rio Tefé, município de Tefé-AM, LAT 03º 2832"S / LONG 064º53'25"W;</t>
  </si>
  <si>
    <t>POSSANTE XX</t>
  </si>
  <si>
    <t>151430Q/FEV/2020</t>
  </si>
  <si>
    <t>LAT 03°02'29.2"S  LONG 058°10'.48.65"W, na margem esquerda do rioAmazonas, Paraná do Serpa, 18 milhas náuticas a jusante de Itacoatiara-AM</t>
  </si>
  <si>
    <t>009001769-2</t>
  </si>
  <si>
    <t>ANA AMARAL I</t>
  </si>
  <si>
    <t>301730Z/JAN/2020</t>
  </si>
  <si>
    <t>FATO OCORRIDO NO CANAL DE ACESSO INTERNO AO PORTO DE ITAJAÍ, MUNICÍPIO DEITAJAÍ, NA POSIÇÃO LAT 026°54'19"S LONG 048°39'12"W</t>
  </si>
  <si>
    <t>16_2020</t>
  </si>
  <si>
    <t>PEDRO ARTUR</t>
  </si>
  <si>
    <t>041200Z/FEV/2020</t>
  </si>
  <si>
    <t>FATO OCORRIDO NO CAIS DA INDÚSTRIA COMÉRCIO PESCADOS A WEISS LTDA., MUNICÍPIODE NAVEGANTES, NA POSIÇÃO LAT 026°54'26"S LONG 48°38'58"W</t>
  </si>
  <si>
    <t>REI DA GLORIA</t>
  </si>
  <si>
    <t>301000Z/JAN/2020</t>
  </si>
  <si>
    <t>FATO OCORRIDO NO CANAL DE ACESSO INTERNO AO PORTO DE ITAJAÍ , MUNICÍPIO DEITAJAÍ, NA POSIÇÃO LAT 026°54'36"S LONG 048°38'54"W</t>
  </si>
  <si>
    <t>ZEUS</t>
  </si>
  <si>
    <t>251600Z/JAN/2020</t>
  </si>
  <si>
    <t>FATO OCORRIDO NAS PROXIMIDADES DO MOLHE DA BARRA NORTE, MUNICÍPIO DEBALNEÁRIO CAMBORIÚ, NA POSIÇÃO LAT 026°58'20"S LONG 048°37'55"W</t>
  </si>
  <si>
    <t>443M2001002100</t>
  </si>
  <si>
    <t>18_2020</t>
  </si>
  <si>
    <t>SAMBA II</t>
  </si>
  <si>
    <t>150040Z/FEV/2020</t>
  </si>
  <si>
    <t>DEFICIÊNCIA DE ABASTECIMENTO</t>
  </si>
  <si>
    <t>FATO OCORRIDO NO TRAVÉS DA PRAIA BRAVA , MUNICÍPIO DE ITAJAÍ, NA POSIÇÃOAPROXIMADA LAT 26°55'72"S LONG 048°37'40"W;</t>
  </si>
  <si>
    <t>CARISMA - DONA INARA</t>
  </si>
  <si>
    <t>211100P/JAN/2020</t>
  </si>
  <si>
    <t>LATITUDE 22°58'16.0"S E LONGITUDE 042°01'08.9"W, PRAIA DOS ANJOS,ARRAIAL DO CABO - RJ</t>
  </si>
  <si>
    <t>9_2020</t>
  </si>
  <si>
    <t>SEA LION BOAT</t>
  </si>
  <si>
    <t>241600P/FEV/2020</t>
  </si>
  <si>
    <t>LATITUDE 22°58'34.7"S E LONGITUDE 042°00'38.5"W , NAS PROXIMIDADES DAPRAIA DO FORNO, ARRAIAL O CABO - RJ</t>
  </si>
  <si>
    <t>LOBO GUARA</t>
  </si>
  <si>
    <t>232000Z/FEV/2020</t>
  </si>
  <si>
    <t>ATO OCORRIDO NO RIO DO PEIXE, MUNICÍPIO DE ALTO BELA VISTA - SC,LAT/LONG ASER APURADA</t>
  </si>
  <si>
    <t>FILHO DA ILHA</t>
  </si>
  <si>
    <t>260300P/FEV/2020</t>
  </si>
  <si>
    <t>FATO OCORRIDO NA PRAIA DA ARMAÇÃO DA PIEDADE, MUNICÍPIO DE GOVERNADOR CELSO RAMOS - SC,LAT 027º22'44.6"/LONG 048º32'06.9"W;</t>
  </si>
  <si>
    <t>VITTA NÁUTICA III</t>
  </si>
  <si>
    <t>021100P/FEV/2020</t>
  </si>
  <si>
    <t>Nas coordenadas de LAT 13°06'50.0" S e LONG 038°42'07.5" W, nasproximidades da Praia de Berlinque, na Ilha de Itaparica-BA</t>
  </si>
  <si>
    <t>BEM ME QUER I</t>
  </si>
  <si>
    <t>311930P/JAN/2020</t>
  </si>
  <si>
    <t>Lat. 12º52'49.51" S e Long038º39'50.32" W, a cerca de 0.7 MN do Praia de Ponta de Areia, no município deItaparica - BA.</t>
  </si>
  <si>
    <t>MARCRIADA II</t>
  </si>
  <si>
    <t>110905P/FEV/2020</t>
  </si>
  <si>
    <t>Nas coordenadas Lat. 12º55'06.9" S e Long. 038°31'24.7" W, nasproximidades do Forte de Mont Serrat, no município de Salvador - BA</t>
  </si>
  <si>
    <t>GILIMAR I - LUZOM</t>
  </si>
  <si>
    <t>221600P/FEV/2020</t>
  </si>
  <si>
    <t>Lat. 12º58'55"S e Long. 038º31'15"W, nasproximidades da Praia da Gamboa, Museu do MAM (Museu de Arte Moderna), ao ladoda Bahia Marina, no município de Salvador-BA</t>
  </si>
  <si>
    <t>15_2020</t>
  </si>
  <si>
    <t>MAERSK LETICIA</t>
  </si>
  <si>
    <t>311455Z/JAN/2020</t>
  </si>
  <si>
    <t>NM PORTA CONTENTOR</t>
  </si>
  <si>
    <t>ACIDENTE COM ESCADA DE PORTALÓ</t>
  </si>
  <si>
    <t>FATO OCORRIDO NAS PROXIMIDADES DO PRIMEIRO PAR DE BOIAS DO CANAL DE ACESSO AOPORTO DE ITAJAÍ, MUNICÍPIO DE ITAJAÍ, NA POSIÇÃO LAT 026°54'04"S LONG 048°34'08"W</t>
  </si>
  <si>
    <t>SOLAS-IMO 9526916</t>
  </si>
  <si>
    <t>PEIXE LEÃO</t>
  </si>
  <si>
    <t>050900P/FEV/2020</t>
  </si>
  <si>
    <t>NAS COORDENADAS DE LATITUDE 05º 44.258' S e Longitude 035º 04.895'W, A7.7 MILHAS NÁUTICAS DA CIDADE DE NATAL-RN</t>
  </si>
  <si>
    <t>181M2012000768</t>
  </si>
  <si>
    <t>ANDERSON</t>
  </si>
  <si>
    <t>AGBRAN</t>
  </si>
  <si>
    <t>041900P/FEV/2020</t>
  </si>
  <si>
    <t>NAS COORDENADAS DE LATITUDE 04º55'53"S E LONGITUDE 037º02'02"W,A 1.149 MILHAS NÁUTICAS DA PONTA DA REDONDINHA, PRAIA DE SÃO CISTÓVÃO - AREIABRANCA-RN</t>
  </si>
  <si>
    <t>GUINMAR II</t>
  </si>
  <si>
    <t>311110Z/JAN/2020</t>
  </si>
  <si>
    <t>LAT 22º52'23,24"S e LONG 043º07'40,78"W, na Baía de Guanabara, Rio deJaneiro-RJ</t>
  </si>
  <si>
    <t>VIVERE-X</t>
  </si>
  <si>
    <t>062100Z/FEV/2020</t>
  </si>
  <si>
    <t>LAT 22º52'54"S e LONG 043º10'00"W, na Baía de Guanabara, Rio deJaneiro-RJ</t>
  </si>
  <si>
    <t>BALI HAI</t>
  </si>
  <si>
    <t>CPCIFE</t>
  </si>
  <si>
    <t>100600P/FEV/2020</t>
  </si>
  <si>
    <t>PRAIA DOS CARNEIROS, TAMANDARÉ-PE, LATITUDE 08°42'S E LONGITUDE035°05'W</t>
  </si>
  <si>
    <t>MERGULHÃO X</t>
  </si>
  <si>
    <t>221403P/FEV/2020</t>
  </si>
  <si>
    <t>ORTO DE SANTO ANTÔNIO - LAT 03º51'51"S 032º22'48"W;</t>
  </si>
  <si>
    <t>GURUPI</t>
  </si>
  <si>
    <t>CPFTZA</t>
  </si>
  <si>
    <t>140206P/FEV/2020</t>
  </si>
  <si>
    <t>NM DE GASES LIQUEFEITOS</t>
  </si>
  <si>
    <t>LAT 03º 42’ 9” S e LONG 038º 28’ 6” W, porto do Mucuripe, Fortaleza -CE</t>
  </si>
  <si>
    <t>SOLAS-IMO3810423378</t>
  </si>
  <si>
    <t>ABENÇOADO II</t>
  </si>
  <si>
    <t>260700P/FEV/2020</t>
  </si>
  <si>
    <t>Lat 03º 30'S e Long 038º 30'W, cerca de 12,5 MN de Fortaleza - CE</t>
  </si>
  <si>
    <t>SIX I</t>
  </si>
  <si>
    <t>292000P/FEV/2020</t>
  </si>
  <si>
    <t>PRAIA DE JURUBAÍBA, ILHA DA GIPÓIA, ANGRA DOS REIS - RJ</t>
  </si>
  <si>
    <t>LECAROL II</t>
  </si>
  <si>
    <t>231600P/FEV/2020</t>
  </si>
  <si>
    <t>RETIRO, BAIA DA RIBEIRA, ANGRA DOS REIS - RJ, MARCAÇÃO APROXIMADA LAT22º99'04"S e LONG 44º33'48"W</t>
  </si>
  <si>
    <t>ABRAÃO TOUR BIRD</t>
  </si>
  <si>
    <t>061648P/MAR/2020</t>
  </si>
  <si>
    <t>LAGOA AZUL, ILHA GRANDE, ANGRA DOS REIS - RJ, MARCAÇÃOAPROXIMADA LAT 23º04'55"S e LONG 44º14'18"W</t>
  </si>
  <si>
    <t>HERCULES</t>
  </si>
  <si>
    <t>081335P/FEV/2020</t>
  </si>
  <si>
    <t>RJ, nas coordenadas de Latitude 23º02'22.5"S e Longitude044º02'17.8"W</t>
  </si>
  <si>
    <t>CHANDINHO I</t>
  </si>
  <si>
    <t>110530P/FEV/2020</t>
  </si>
  <si>
    <t>Praia de Muriqui - Mangaratiba - RJ, nas coordenadas de Latitude22º55.37'S e Longitude 043º56.56'W</t>
  </si>
  <si>
    <t>ITAIPU</t>
  </si>
  <si>
    <t>091900P/FEV/2020</t>
  </si>
  <si>
    <t>Lat 22º58'44.9"S e Long 044º03'58".3"W, cumprindo viagem no trecho Vila do Abraão X Mangaratiba, Baia de Sepetiba, em Mangaratiba-RJ</t>
  </si>
  <si>
    <t>CABRAL</t>
  </si>
  <si>
    <t>240840P/FEV/2020</t>
  </si>
  <si>
    <t>Lat 22º57.06'S e Long 044º00.91'W, nas proximidades da praia BravaBaia de Sepetiba, em Mangaratiba-RJ</t>
  </si>
  <si>
    <t>ABDIAS NASCIMENTO</t>
  </si>
  <si>
    <t>270440P/FEV/2020</t>
  </si>
  <si>
    <t>NM PETROLEIRO</t>
  </si>
  <si>
    <t>TERMINAL DO TEBIG, PONTA LESTE, CENTRO, ANGRA DOS REIS - RJ</t>
  </si>
  <si>
    <t>SOLAS-IMO 3813907619</t>
  </si>
  <si>
    <t>221900P/FEV/2020</t>
  </si>
  <si>
    <t>Lat 22º55'28''S e Long 043º48'41''W, nas proximidades da Ilha doUrubu, Baia de Sepetiba, em Itaguai - RJ</t>
  </si>
  <si>
    <t>NM LOGIN JACARANDÁ - NM TIRUA</t>
  </si>
  <si>
    <t>CPGRAN</t>
  </si>
  <si>
    <t>218,45</t>
  </si>
  <si>
    <t>070240P/FEV/2020</t>
  </si>
  <si>
    <t>TERMINAL TECON DE RIO GRANDE-RS, LAT 32º 07,6'S / LONG 052º 06,2'W</t>
  </si>
  <si>
    <t>SOLAS-IMO 3813879887</t>
  </si>
  <si>
    <t>21_2020</t>
  </si>
  <si>
    <t>COTTA</t>
  </si>
  <si>
    <t>222100P/JAN/2020</t>
  </si>
  <si>
    <t>FATO OCORRIDO NAS PROXIMIDADES DA ILHA DAS CABRAS, MUNICÍPIO DE BALNEÁRIOCAMBORIÚ, NA POSIÇÃO LAT 026°59'12"S LONG 048°37'29"W;</t>
  </si>
  <si>
    <t>421M2001025956</t>
  </si>
  <si>
    <t>20_2020</t>
  </si>
  <si>
    <t>BOAT LUX BC JIII</t>
  </si>
  <si>
    <t>DPCJAI</t>
  </si>
  <si>
    <t>3,31</t>
  </si>
  <si>
    <t>221900Z/FEV/2020</t>
  </si>
  <si>
    <t>FATO OCORRIDO NAS PROXIMIDADES DA PONTA DA GALHETA , MUNICÍPIO DE BALNEÁRIO CAMBORIÚ, NA POSIÇÃO LAT 027°00'33"S LONG 048°34'10"W;</t>
  </si>
  <si>
    <t>443M2020000522</t>
  </si>
  <si>
    <t>19_2020</t>
  </si>
  <si>
    <t>VO DAVID</t>
  </si>
  <si>
    <t>200200Z/FEV/2020</t>
  </si>
  <si>
    <t>FATO OCORRIDO NO CAIS DA EMPRESA GOMES DA COSTA, MUNICÍPIO DE ITAJAÍ, NAPOSIÇÃO LAT 026°52'49"S LONG 048°41'33"W;</t>
  </si>
  <si>
    <t>22_2020</t>
  </si>
  <si>
    <t>TUCANO</t>
  </si>
  <si>
    <t>27,3</t>
  </si>
  <si>
    <t>030200Z/MAR/2020</t>
  </si>
  <si>
    <t>FATO OCORRIDO A CERCA DE 60 MILHAS NÁUTICAS DA COSTA LESTE DA CIDADE DE SÃO FRANCISCO DO SUL, NA POSIÇÃO LAT 026°19'37"S LONG 048°25'54"W;</t>
  </si>
  <si>
    <t>23_2020</t>
  </si>
  <si>
    <t>TITON</t>
  </si>
  <si>
    <t>12,4</t>
  </si>
  <si>
    <t>082100Z/MAR/2020</t>
  </si>
  <si>
    <t>FATO OCORRIDO NAS PROXIMIDADES DA ILHA DO AMENDOIM, MUNICÍPIO DEBOMBINHAS-SC, NA POSIÇÃO LAT 27°12'18"S E LONGITUDE 048°27'19"W;</t>
  </si>
  <si>
    <t>AEOLIAN GRACE</t>
  </si>
  <si>
    <t>CIPRIOTA</t>
  </si>
  <si>
    <t>040200Z/MAR/2020</t>
  </si>
  <si>
    <t>Canal de Acesso ao Porto de São Francisco do Sul, na posição de LAT 26º13,710' S e LONG 048º 38,682' W, nas proximidades do Parcel da Torre, Baía da Babitonga, Município de São Francisco do Sul, SC;</t>
  </si>
  <si>
    <t>SOLAS-IMO 073138</t>
  </si>
  <si>
    <t>MAR DA ENSEADA II</t>
  </si>
  <si>
    <t>221330P/FEV/2020</t>
  </si>
  <si>
    <t>Latitude 32° 57' 00''S e Longitude 051° 55’ 50’’W, aproximadamente a100 milhas náuticas do Chuí – RS.</t>
  </si>
  <si>
    <t>TREVO LESTE</t>
  </si>
  <si>
    <t>201930P/FEV/2020</t>
  </si>
  <si>
    <t>Latitude 32° 04' 45''S e Longitude 052° 05’ 44’’W no Terminal Yara - RS.</t>
  </si>
  <si>
    <t>1_2020</t>
  </si>
  <si>
    <t>BIG</t>
  </si>
  <si>
    <t>DLPREP</t>
  </si>
  <si>
    <t>251814P/FEV/2020</t>
  </si>
  <si>
    <t>Represa do Balneário Municipal de Rancharia, município de Rancharia-SP, Latitude: 22º 19'39,9" S e Longitude: 50º 58'20,3" W,profundidade de 4 metros, represa formada pelo Ribeirão Capivari, distante 17,4 Km da cidade de Rancharia-SP;</t>
  </si>
  <si>
    <t>341M2012005916</t>
  </si>
  <si>
    <t>DUDU</t>
  </si>
  <si>
    <t>081500P/FEV/2020</t>
  </si>
  <si>
    <t>Prainha municipal, rio Grande, município de Mesópolis - SP, na posição aproximada de Lat. 19°55'06.0"S e Long. 050°40'26.2"W</t>
  </si>
  <si>
    <t>405M2013015658</t>
  </si>
  <si>
    <t>SOVEREIGN</t>
  </si>
  <si>
    <t>252100P/FEV/2020</t>
  </si>
  <si>
    <t>Reservatório do Jurumirim, Rio Paranapanema, município de Paranapanema - SP, na posição aproximada de Lat. 23° 18’ 57”S e Long. 048° 57’ 33”W</t>
  </si>
  <si>
    <t>ANDORINHA</t>
  </si>
  <si>
    <t>292300P/FEV/2020</t>
  </si>
  <si>
    <t>Reservatório de Promissão, Rio Tietê, município de Barbosa - SP, na posição aproximada de Lat. 21° 13’ 45”S e Long. 049° 56’ 16”W</t>
  </si>
  <si>
    <t>405M2011038861</t>
  </si>
  <si>
    <t>041600P/JAN/2020</t>
  </si>
  <si>
    <t>Represa da Água Vermelha, Rio Grande, município de Iturama - MG, naposição aproximada de Lat. 19° 45’ 28”S e Long. 050° 06’ 33”W</t>
  </si>
  <si>
    <t>COBRA CORAL</t>
  </si>
  <si>
    <t>171440P/FEV/2020</t>
  </si>
  <si>
    <t>Rio Tietê, município de Araçatuba - SP, na posição aproximada de Lat.21° 03’ 04,7”S e Long. 050° 22’ 11,0”W</t>
  </si>
  <si>
    <t>401M2011036031</t>
  </si>
  <si>
    <t>A.FELIPE III</t>
  </si>
  <si>
    <t>090000R/FEV/2020</t>
  </si>
  <si>
    <t>ÁGUA ABERTA</t>
  </si>
  <si>
    <t>LAT: 04º22’59"S e LONG: 070º01’52"W - Flutuante Municipal de BenjaminConstant-AM</t>
  </si>
  <si>
    <t>ALLIGATOR I</t>
  </si>
  <si>
    <t>092130Z/FEV/2020</t>
  </si>
  <si>
    <t>Proximidades da Praia de Matinhos, Matinhos/PR ( LAT 25º43'77,0”SLONG 048º21'83”W)</t>
  </si>
  <si>
    <t>AFS - TRES FRONTEIRAS</t>
  </si>
  <si>
    <t>101100Z/FEV/2020</t>
  </si>
  <si>
    <t>Rio Itibere, Paranaguá/PR ( LAT 25º30'56,0”S LONG 048º31'52”W)</t>
  </si>
  <si>
    <t>TEBUKUA</t>
  </si>
  <si>
    <t>AGELIX</t>
  </si>
  <si>
    <t>Rio Araguaia / Aldeia Fontoura / Lat 11°20'34.9"S, Long 050°41'58.4"W</t>
  </si>
  <si>
    <t>OCEAN STAR R</t>
  </si>
  <si>
    <t>DLTIAO</t>
  </si>
  <si>
    <t>131200P/FEV/2020</t>
  </si>
  <si>
    <t>PROXIMIDADES DA PRAIA DO FELIX - UBATUBA/SP - LAT: 23º 23' 22” LONG044º 58' 10”</t>
  </si>
  <si>
    <t>341M2019001767</t>
  </si>
  <si>
    <t>AMARULA</t>
  </si>
  <si>
    <t>081200P/FEV/2020</t>
  </si>
  <si>
    <t>PROXIMIDADES DA ILHA DE BÚZIOS - ILHABELA/SP - LAT: 23º 49' 00"SLONG</t>
  </si>
  <si>
    <t>AMARAL</t>
  </si>
  <si>
    <t>091700P/FEV/2020</t>
  </si>
  <si>
    <t>no rio Xingu, na posição estimadaLAT 06º38'41"S LONG 051º59'42"W, nas proximidades do Ranchoos Brothes, em águas do Município de São Felix do Xingu-PAregião não catografada</t>
  </si>
  <si>
    <t>127M2015000348</t>
  </si>
  <si>
    <t>ESPUMA DO MAR</t>
  </si>
  <si>
    <t>271900P/FEV/2020</t>
  </si>
  <si>
    <t>Quando se encontrava navegando nas proximidades da Ilha das Onças, naposição estimada LAT 1º22'55"S / LONG 48º31'48"W, Carta Náutica nº 304/DHN</t>
  </si>
  <si>
    <t>COMTE DO MAR</t>
  </si>
  <si>
    <t>031900P/MAR/2020</t>
  </si>
  <si>
    <t>Quando se encontrava navegando no auto Rio Atuá, nas proximidades daVila do Sacramento, em águas do Município de Muaná-PA, na posição estimada LAT01º6'00"S / LONG 049º15'00"W / Carta Náutica nº 41/DHN</t>
  </si>
  <si>
    <t>CAJARANA AIUB - PORTO SEGURO DA AMAZÔNIA III</t>
  </si>
  <si>
    <t>281720P/FEV/2020</t>
  </si>
  <si>
    <t>Quando numa manobra de giro, o comboio colidiu com o flutuante daMarina Píer 300, no furo do Maguari em Outeiro, Distrito de belém-PA, naposição estimada LAT 1º16'25"S / LONG 48º26'41"W, Carta Náutica nº 304/DHN</t>
  </si>
  <si>
    <t>JOSIMA IX</t>
  </si>
  <si>
    <t>090800P/MAR/2020</t>
  </si>
  <si>
    <t>A Balsa estava à deriva no furo do Maguari até colidir com a PonteGovernador Enéias Pinheiro (Ponte de Outeiro), Distrito de Belém-PA, na posiçãoestimada LAT 01º16'56"S / LONG 048º26'49"W, / Carta Náutica nº 304/DHN</t>
  </si>
  <si>
    <t>BERTOLINI CXII -TBL-M 001 -  TBL-M 003 - BERTOLINI F-28</t>
  </si>
  <si>
    <t>091600P/MAR/2020</t>
  </si>
  <si>
    <t>navegava no rio Capim, quando colidiu com um bloco e dolphins da parte central do canal navegável da ponte sobre o rio Capim, queliga os Municípios de Concórdia do Pará e Mãe do Rio, na posição estimada LAT02º1'38"S / LONG 47º45'11"W, Região não ca</t>
  </si>
  <si>
    <t>26 de Novembro VII</t>
  </si>
  <si>
    <t>180200Z/FEV/2020</t>
  </si>
  <si>
    <t>Queda na água do Sr. CORNÉLIO MIRANDA PICANÇO, 53 anos, ocorrida norio Amazonas, proximidades da comunidade de Surubiu-açu Alenquer-PA, LAT 02°07'08.4"S LONG 054°48'02.3"W</t>
  </si>
  <si>
    <t>CAT VI - SEM NOME</t>
  </si>
  <si>
    <t>140400P/FEV/2020</t>
  </si>
  <si>
    <t>A MARGEM DIREITA DO RIO TAPAJÓS NA CIDADE DE SANTARÉM LAT/LONG02º25'24.8"S / 054º41'51.8"W</t>
  </si>
  <si>
    <t>CL TERESA</t>
  </si>
  <si>
    <t>HONG KONG</t>
  </si>
  <si>
    <t>031630P/MAR/2020</t>
  </si>
  <si>
    <t>OLPHINS de amarração do terminalCARGILL SANTARÉM atingindo com o casco causando dano ao casco do navio e aoDOLPHINS atingido nas coordenadas LAT 02º24.58'S LONG 054º44.62'W</t>
  </si>
  <si>
    <t>SOLAS-IMO 9721073</t>
  </si>
  <si>
    <t>NORSUL CARAVELAS</t>
  </si>
  <si>
    <t>Na posição, LAT 19º 50,61'S e LONG 040º 02,87'W, Barra do Riacho,Aracruz – ES</t>
  </si>
  <si>
    <t>TROFEU</t>
  </si>
  <si>
    <t>040420P/MAR/2020</t>
  </si>
  <si>
    <t>21° 00’ 23,50"S e Long 40° 00’ 29,98"W, ocorrido no litoral de Marataízes –ES</t>
  </si>
  <si>
    <t>ALEXANDRIA FOREVER</t>
  </si>
  <si>
    <t>INGLESA</t>
  </si>
  <si>
    <t>241320P/FEV/2020</t>
  </si>
  <si>
    <t>MISTA</t>
  </si>
  <si>
    <t>Na posição Lat 20° 04' S e Long 039° 00' W, a 75 MN do porto deVitória – ES</t>
  </si>
  <si>
    <t>IT-CDP46N29L101</t>
  </si>
  <si>
    <t>MV LAKE D</t>
  </si>
  <si>
    <t>AGSJBA</t>
  </si>
  <si>
    <t>291330P/FEV/2020</t>
  </si>
  <si>
    <t>TERMINAL DE MINÉRIO DE FERRO DO PORTO DO AÇU, SÃO JOÃO DA BARRA - RJ;</t>
  </si>
  <si>
    <t>SOLAS-IMO92752.00</t>
  </si>
  <si>
    <t>TISSOT RIO</t>
  </si>
  <si>
    <t>011900P/MAR/2020</t>
  </si>
  <si>
    <t>L A N C H A DO PRÁTICO</t>
  </si>
  <si>
    <t>Praia de Grussaí, São João da Barra - RJ, próximo ao polo gastronômico, coordenadas geográficas Latitude 21º41'37"S e Longitude 041º01'23"W;</t>
  </si>
  <si>
    <r>
      <rPr>
        <sz val="10"/>
        <rFont val="Arial"/>
      </rPr>
      <t>0                             3813882730</t>
    </r>
  </si>
  <si>
    <t>ZAFER</t>
  </si>
  <si>
    <t>MALTA</t>
  </si>
  <si>
    <t>171515Z/FEV/2020</t>
  </si>
  <si>
    <t>Berço AZ 202 do Porto de Paranaguá/PR ( LAT 25º30'08,5”SLONG 048º30'58,9”W)</t>
  </si>
  <si>
    <t>SOLAS-IMO 9579315</t>
  </si>
  <si>
    <t>LS</t>
  </si>
  <si>
    <t>EXPLOSÃO</t>
  </si>
  <si>
    <t>ISHIZUCHI STA - SEA POSEIDON</t>
  </si>
  <si>
    <t>101200P/MAR/2020</t>
  </si>
  <si>
    <t>LAT E LONG A SER APURADO, ÁREA DE FUNDEIO N° 04 - BAÍA DE SÃO MARCOS,SÃO LUÍS-MA</t>
  </si>
  <si>
    <t>SOLAS-IMO 7569</t>
  </si>
  <si>
    <t>MARAVILHA I</t>
  </si>
  <si>
    <t>180035Z/JAN/2020</t>
  </si>
  <si>
    <t>MUNICÍPIO DE FOZ DO IGUAÇU – PR - Lat: 25°33'25.3"S Long: 54°35'34.0"W</t>
  </si>
  <si>
    <t>ROBERTA</t>
  </si>
  <si>
    <t>092100Z/FEV/2020</t>
  </si>
  <si>
    <t>MUNICÍPIO DE FOZ DO IGUAÇU – PR - Lat: 25°24'24.7"S Long: 54°34'58.4"W</t>
  </si>
  <si>
    <t>GUILHERME</t>
  </si>
  <si>
    <t>200045Z/FEV/2020</t>
  </si>
  <si>
    <t>MUNICÍPIO DE FOZ DO IGUAÇU – PR - Lat: 25°19'45"S Long: 54°29'44"W</t>
  </si>
  <si>
    <t>961M2019006099</t>
  </si>
  <si>
    <t>Rei dos Reis I</t>
  </si>
  <si>
    <t>231330Q/FEV/2020</t>
  </si>
  <si>
    <t>Ponte sobre o Rio Madeira, Porto Velho-RO, na LAT. 8°44'15.9"S LONG.63°55'21.7"W</t>
  </si>
  <si>
    <t>GERMANA 2</t>
  </si>
  <si>
    <t>011830P/MAR/2020</t>
  </si>
  <si>
    <t>Nas coordenadas Lat. 12º58'29.6" S e Long. 038°31'01.6" W, nasproximidades da Gamboa, no município de Salvador - BA;</t>
  </si>
  <si>
    <t>HAKUNA MATATA I</t>
  </si>
  <si>
    <t>251600P/FEV/2020</t>
  </si>
  <si>
    <t>Lat. 12º 55'10.7" S e Long. 038º30' 09.5" W, no Largo do Papagaio, na Praia da Ribeira, no município deSalvadoras-BA</t>
  </si>
  <si>
    <t>TEIMOSO X</t>
  </si>
  <si>
    <t>082044Z/MAR/2020</t>
  </si>
  <si>
    <t>Lat. 13º12’.29S e Long. 038º47’.41’W,Distrito de Cacha Pregos, na Ilha de Itaparica-BA</t>
  </si>
  <si>
    <t>DUDA</t>
  </si>
  <si>
    <t>010915P/MAR/20</t>
  </si>
  <si>
    <t>Lat. 15°47'53.1"S Long. 47°47'12.8"W, LAGO PARANOÁ-DF</t>
  </si>
  <si>
    <t>11-A_2020</t>
  </si>
  <si>
    <t>MSC SEAVIEW</t>
  </si>
  <si>
    <t>062155P/FEV/2020</t>
  </si>
  <si>
    <t>NM DE PASSAGEIRO</t>
  </si>
  <si>
    <t>PROXIMIDADES DE ANGRA DOS REIS-RJ</t>
  </si>
  <si>
    <t>SOLAS-IMO 9745378</t>
  </si>
  <si>
    <t>12-A_2020</t>
  </si>
  <si>
    <t>SANT JORDI</t>
  </si>
  <si>
    <t>251020P/FEV/2020</t>
  </si>
  <si>
    <t>LAT 23°59'27.1"S LONG 46°12'11.9"W, PROXIMIDADES DA GARAGEM NÁUTICA DENSEADA;</t>
  </si>
  <si>
    <t>14-A_2020</t>
  </si>
  <si>
    <t>SEAMAX ROWAYTON</t>
  </si>
  <si>
    <t>271100P/FEV/2020</t>
  </si>
  <si>
    <t>LAT 28°22'02"S LONG 40°19'33"W, APÓS SUA SAÍDA DO PORTO SANTOS-SP</t>
  </si>
  <si>
    <t>SOLAS-IMO 9732589</t>
  </si>
  <si>
    <t>13-A_2020</t>
  </si>
  <si>
    <t>FERNANDA</t>
  </si>
  <si>
    <t>251630P/FEV/2020</t>
  </si>
  <si>
    <t>LAT 23º59'14.8"S LONG 46°17'25.4"W, PROXIMIDADES DO IATE CLUBE DESANTOS-SP</t>
  </si>
  <si>
    <t>15-A_2020</t>
  </si>
  <si>
    <t>MARATAYAMA</t>
  </si>
  <si>
    <t>281455P/FEV/2020</t>
  </si>
  <si>
    <t>LAT 25°08'86"S LONG 048°01'51"W, PROXIMIDADES DA ILHA DA CASCA NOLAT 25°08'86"S LONG 048°01'51"W, PROXIMIDADES DA ILHA DA CASCA NO</t>
  </si>
  <si>
    <t>SEXY GIRL</t>
  </si>
  <si>
    <t>071750Z/MAR/2020</t>
  </si>
  <si>
    <t>Na posição LAT 22º55’42,2”S e LONG 043º07’26,4”W, na Baía de Guanabara-RJ</t>
  </si>
  <si>
    <t>PETROBRAS 77 - BATUÍRA</t>
  </si>
  <si>
    <t>121650Z/MAR/2020</t>
  </si>
  <si>
    <t>Na posição LAT 24º38’11,38”S e LONG 042º24’43,16”W, na Bacia de Santos.</t>
  </si>
  <si>
    <t>AGNUS DEI</t>
  </si>
  <si>
    <t>CFBELZ</t>
  </si>
  <si>
    <t>081530P/MAR/2020</t>
  </si>
  <si>
    <t>18° 39' 04.9" S, 49°22'02.1" W CANOPOLIS - MG</t>
  </si>
  <si>
    <t>BRUMA SECA</t>
  </si>
  <si>
    <t>090400P/MAR/2020</t>
  </si>
  <si>
    <t>Lat 23º02.086'S e Long 044º09.690'W, nas proximidades da praia de Conceição de Jacareí,Baia de Sepetiba, Mangaratiba-RJ</t>
  </si>
  <si>
    <t>HERUN CHINA</t>
  </si>
  <si>
    <t>111335P/MAR/2020</t>
  </si>
  <si>
    <t>Lat 23º00'45''S e Long 044º02'00''W, berço norte do Terminal da Ilha Guaíba, Mangaratiba-RJ</t>
  </si>
  <si>
    <t>SOLAS-IMO9715476</t>
  </si>
  <si>
    <t>A SER APURADA</t>
  </si>
  <si>
    <t>071200/MAR/2020</t>
  </si>
  <si>
    <t>Cerca de 20 MN de Barra de Itapemirim, Marataízes - ES;</t>
  </si>
  <si>
    <t>BRANAVE VI - PORTO DE SAO PEDRO</t>
  </si>
  <si>
    <t>012340P/MAR/2020</t>
  </si>
  <si>
    <t>Latitude 31° 42' 38''S e Longitude 051° 58’ 10’’W, Na Laguna dos Patos, próximo à boia 86, no canal da Feitoria, Rio Grande – RS</t>
  </si>
  <si>
    <t>GREEN MOUNTAIN II</t>
  </si>
  <si>
    <t>GAMBOA, BAIA DA RIBEIRA, ANGRA DOS REIS - RJ, MARCAÇÃO APROXIMADA LAT 22º95'25"S e LONG 44º30'21"W</t>
  </si>
  <si>
    <t>KING RICE</t>
  </si>
  <si>
    <t>130950P/MAR/2020</t>
  </si>
  <si>
    <t>PRESENÇA DE CLANDESTINO A BORDO</t>
  </si>
  <si>
    <t>SOLAS-IMO9633290</t>
  </si>
  <si>
    <t>16-A_2020</t>
  </si>
  <si>
    <t>ROSCO GINKGO</t>
  </si>
  <si>
    <t>031620P/MARÇO/2020</t>
  </si>
  <si>
    <t>LAT 23º56´02.6 LONG 46º18'55.4, PRÓXIMO AO ARMAZÉM 12A, PORTO DESANTOS-SP</t>
  </si>
  <si>
    <t>SOLAS-IMO 9330898</t>
  </si>
  <si>
    <t>MASTER GRAOS</t>
  </si>
  <si>
    <t>210000Z/MAR/2020</t>
  </si>
  <si>
    <t>Chapada dos Guimarães-MT, localidade Lago do Manso –LAT 14°58`09" S e LONG 055° 43`58"W</t>
  </si>
  <si>
    <t>JUKINHA</t>
  </si>
  <si>
    <t>152014P/MAR/2020</t>
  </si>
  <si>
    <t>Latitude 12º53'26.8" S e Longitude 038°31'24.4" W,nas proximidades da Praia da Ribeira, no município de Salvador - BA</t>
  </si>
  <si>
    <t>SINGAPORE SPIRIT</t>
  </si>
  <si>
    <t>151725Z/MAR/2020</t>
  </si>
  <si>
    <t>ACIDENTE COM PESSOAS EM ESPAÇOS CONFINADOS</t>
  </si>
  <si>
    <t>Nas coordenadas Latitude 12°.10”91’S e Longitude 035°39”20’W,navegando em alto mar, a cerca de 150 MN do Porto de Ilhéus - BA</t>
  </si>
  <si>
    <t>SOLAS-IMO 8246308</t>
  </si>
  <si>
    <t>MISS ALICE</t>
  </si>
  <si>
    <t>141400P/MAR/2020</t>
  </si>
  <si>
    <t>Na posição Lat 20° 44' 29"S e Long 040° 18' 36"W, aproximadamente a 6 MN da Ilha da Escalvada, Guarapari–ES</t>
  </si>
  <si>
    <t>Shark Rio</t>
  </si>
  <si>
    <t>DLSEGU</t>
  </si>
  <si>
    <t>152100P/MAR/2020</t>
  </si>
  <si>
    <t>Aproximadamente 10MN de Coroa Vermelha - no município deSanta Cruz Cabrália-BA, na posição aproximada LAT 16º18'00''S /LONG038º46'00''W</t>
  </si>
  <si>
    <t>381M2001054021</t>
  </si>
  <si>
    <t>SEA FIRE I - SEA FIRE II - SEA FIRE III</t>
  </si>
  <si>
    <t>010015P/JAN/2020</t>
  </si>
  <si>
    <t>LATITUDE 22°52' 38.5"S E LONGITUDE 042°19' 50.5"WLAGOA DE ARARUAMA, ARARUAMA – RJ,</t>
  </si>
  <si>
    <t>IARA I</t>
  </si>
  <si>
    <t>101745P/MAR/2020</t>
  </si>
  <si>
    <t>AS COORDENADAS DE LATITUDE 06º17'08"S E LONGITUDE 035º02'12"W, NATRAVESSIA DO RIO CATU / PRAIA DE SIBAÚMA (CANGUARETAMA-RN / TIBAU DO SUL-RN</t>
  </si>
  <si>
    <t>ACQUA II</t>
  </si>
  <si>
    <t>142345Z/MAR/2020</t>
  </si>
  <si>
    <t>FATO OCORRIDO NA ILHA DA TIPIRINGA, NA PRAIA DA TAPERA, MUNICÍPIO DEFLORIANÓPOLIS - SC, LAT 027º38'44.3"S LONG 048º34'13.8"W</t>
  </si>
  <si>
    <t>NANDA I</t>
  </si>
  <si>
    <t>091900Z/MAR/2020</t>
  </si>
  <si>
    <t>DESAPARECIMENTO DE EMBARCAÇÃO</t>
  </si>
  <si>
    <t>TRECHO ENTRE ITACARÉ E ILHEUS</t>
  </si>
  <si>
    <t>CIGANA</t>
  </si>
  <si>
    <t>121845Z/MAR/2020</t>
  </si>
  <si>
    <t>Proximidades da Ilha de Itacolomis, Matinhos/PR ( LAT 25º50'16,”S LONG 048º24'27”W</t>
  </si>
  <si>
    <t>445M2002000015</t>
  </si>
  <si>
    <t>MERCOSUL SUAPE</t>
  </si>
  <si>
    <t>281155P/FEV/2020</t>
  </si>
  <si>
    <t>próximo a cidade de Prainha-PA sob as ordens do praticoRICKMANN SCHIMIDT nas coordenadas LAT 01º 45.792'S LONG 053º20.005'W</t>
  </si>
  <si>
    <t>SOLAS-IMO 9356141</t>
  </si>
  <si>
    <t>JOÃO DE SOLIS</t>
  </si>
  <si>
    <t>150849P/MAR/2020</t>
  </si>
  <si>
    <t>SOLAS-IMO 381E011127</t>
  </si>
  <si>
    <t>Antony  -  M B</t>
  </si>
  <si>
    <t>151640P/MAR/2020</t>
  </si>
  <si>
    <t>Represa Laranja Doce, município de Martinópolis-SP</t>
  </si>
  <si>
    <t>962M2011020478</t>
  </si>
  <si>
    <t>ALISSON</t>
  </si>
  <si>
    <t>140700P/MAR/2020</t>
  </si>
  <si>
    <t>Reservatório de Ibitinga, próximo ao Condomínio Tropical Náutico, rio Tietê, município de Ibitinga - SP, a posição aproximada de Lat. 21° 52’ 25”S e Long. 048° 53’ 59”W;</t>
  </si>
  <si>
    <t>405M2015014091</t>
  </si>
  <si>
    <t>Z BOAT</t>
  </si>
  <si>
    <t>170640Z/FEV/2020</t>
  </si>
  <si>
    <t>Dársena do Porto de São Francisco do Sul, próximo ao berço 201, naposição aproximada de LAT 26º 14,091'S e LONG 048º 38,216'W</t>
  </si>
  <si>
    <t>TOÔ-V</t>
  </si>
  <si>
    <t>101300Z/MAR/2020</t>
  </si>
  <si>
    <t>Proximidades da Comunidade de Santa Rita do Well e Porto Franco no RioSolimões posição aproximada LAT 04º22’00” S e LONG 069º46’10” W</t>
  </si>
  <si>
    <t>192021Z/MAR/2020</t>
  </si>
  <si>
    <t>Proximidades da Ilha do Aramaçá Posição LAT 04º22’42”S e LONG;069º48’48”W</t>
  </si>
  <si>
    <t>VENCEDOR</t>
  </si>
  <si>
    <t>161300P/MAR/2020</t>
  </si>
  <si>
    <t>io Oiapoque, entre Vila Vitória e a Pedra Pão de Açúcar, município deiapoque, Estado do Amapá, distante aproximadamente 7 MN da sede da Agência daCapitania dos Portos no Oiapoque-AP, posição estimada de LAT. 03°56´00”N eLONG. 051°46’42”W</t>
  </si>
  <si>
    <t>CELSIUS MUMBAI</t>
  </si>
  <si>
    <t>NM QUÍMICO</t>
  </si>
  <si>
    <t>Terminal TEQUIMAR, Baía de Guanabara, Rio de Janeiro – RJ;LAT 22º52’22,3”S e LONG 043º12’09,3”W</t>
  </si>
  <si>
    <t>SOLAS-IMO 9304332</t>
  </si>
  <si>
    <t>JOANA TOUR - VITORIA I</t>
  </si>
  <si>
    <t>271500P/JAN/2020</t>
  </si>
  <si>
    <t>LATITUDE 22°58'13.0"S E LONGITUDE 042°01'04.5"W, PRAIA DOS ANJOS,ARRAIAL DO CABO – RJ</t>
  </si>
  <si>
    <t>LENILDO MACHADO</t>
  </si>
  <si>
    <t>012000P/MAR/2020</t>
  </si>
  <si>
    <t>25 milhas a leste da Praia de Farol de São Tomé, Campos dosoytacazes-RJ,Coordenadas geográficas a apurar</t>
  </si>
  <si>
    <t>ALPHA STAR</t>
  </si>
  <si>
    <t>192205P/MAR/2020</t>
  </si>
  <si>
    <t>ENSEADA DO BANANAL, ILHA GRANDE, ANGRA DOS REIS - RJ, MARCAÇÃOAPROXIMADA LAT 23º05'41,9"S e LONG 44º16'29,9"W</t>
  </si>
  <si>
    <t>381E007804</t>
  </si>
  <si>
    <t>JUMBO VISION</t>
  </si>
  <si>
    <t>241140P/MAR/2020</t>
  </si>
  <si>
    <t>Na posição Lat 20° 23' 26"S e Long 040° 14' 40"W, a cerca de 2 MNao Sul da ilha dos Pacotes, Vila Velha – ES</t>
  </si>
  <si>
    <t>SOLAS- IMO 9153642</t>
  </si>
  <si>
    <t>BARAO I</t>
  </si>
  <si>
    <t>AGNEDO</t>
  </si>
  <si>
    <t>132330P/MAR/2020</t>
  </si>
  <si>
    <t>Rio São Francisco, cais pesqueiro da cidade de Piaçabuçu-AL, - LAT 1024'22"S e LONG 036°26'14"W</t>
  </si>
  <si>
    <t>17-A_2020</t>
  </si>
  <si>
    <t>ROCK AND ROLL</t>
  </si>
  <si>
    <t>170100/MAR/2020</t>
  </si>
  <si>
    <t>PROXIMIDADES DA ILHA DE MONTÃO DE TRIGO, MUNICÍPIO DE SÃO SEBASTIÃO,LAT 23º48'29.4"S E ONG 45º49'52.1"W</t>
  </si>
  <si>
    <t>PODEROSA II</t>
  </si>
  <si>
    <t>151200P/MAR/2020</t>
  </si>
  <si>
    <t>ESMERALDAS-MG</t>
  </si>
  <si>
    <t>CARIBE TOUR</t>
  </si>
  <si>
    <t>260830P/MAR/2020</t>
  </si>
  <si>
    <t>LATITUDE 22°58'17.3"S E LONGITUDE 042°01'05.0"W, MARINA DOSPESCADORES, PÍER 3, ARRAIAL DO CABO – RJ</t>
  </si>
  <si>
    <t>M.V. ARGO B</t>
  </si>
  <si>
    <t>250943P/MAR/2020</t>
  </si>
  <si>
    <t>ÁREA DE FUNDEIO DO TERMINAL MARÍTIMO INÁCIO BARBOSA (TIMB)/ LAT 10°52'10"S E LONG 036°55'30"W</t>
  </si>
  <si>
    <t>SOLAS-IMO 9459371</t>
  </si>
  <si>
    <t>SINOGLORY</t>
  </si>
  <si>
    <t>KOREA</t>
  </si>
  <si>
    <t>211100P/MAR/2020</t>
  </si>
  <si>
    <t>ARRIBADA</t>
  </si>
  <si>
    <t>Lat 23º09.30S e Long 044º00.80W, fundeadouro externo da baía deSepetiba em Mangaratiba-RJ</t>
  </si>
  <si>
    <t>SOLAS-IMO 9041198</t>
  </si>
  <si>
    <t>280733P/MAR/2020</t>
  </si>
  <si>
    <t>LAT E LONG A SER APURADO</t>
  </si>
  <si>
    <t>SOLAS-IMO 9633290</t>
  </si>
  <si>
    <t>ANDRÉ MAR - FERRARI</t>
  </si>
  <si>
    <t>080940P/MAR/2020</t>
  </si>
  <si>
    <t>proximadamente nas coordenadas de Lat. 13º01'18.27"S e Long.038º38'54.55"W, nas proximidades da Praia da Barra do Pote, no município deVera Cruz-BA</t>
  </si>
  <si>
    <t>M A R13</t>
  </si>
  <si>
    <t>270045P/MAR2020</t>
  </si>
  <si>
    <t>LAT E LONG A SER APURADO, PROXIMIDADES DA PRAIA SÃO JORGE, MUNICÍPIODE CÂNDIDO MENDES</t>
  </si>
  <si>
    <t>JET BARRA XI</t>
  </si>
  <si>
    <t>281400Z/MAR/2020</t>
  </si>
  <si>
    <t>LAT 23º00’41,2”S e LONG 043º17’45,2”W, no Canal de Marapendi, Barra da Tijuca, Rio de Janeiro-RJ</t>
  </si>
  <si>
    <t>CRYSTAL II</t>
  </si>
  <si>
    <t>291400Z/MAR/2020</t>
  </si>
  <si>
    <t>LAT 23º 00’55,94”S e LONG 043º 17’50,78”W, no Canal de Marapendi,Barra da Tijuca, Rio de Janeiro-RJ</t>
  </si>
  <si>
    <t>221M2012000135</t>
  </si>
  <si>
    <t>Vanusa</t>
  </si>
  <si>
    <t>271230Z/MAR/2020</t>
  </si>
  <si>
    <t>Represa de Ibitinga, Rio Tietê, Marilândia, Arealva – SP, na posiçãoaproximada Lat 21°56'21.8"S Long 048°54'00.5"W;</t>
  </si>
  <si>
    <t>405M2006006632</t>
  </si>
  <si>
    <t>WELD - PRINCESA</t>
  </si>
  <si>
    <t>271740P/MAR/2020</t>
  </si>
  <si>
    <t>Lat 22º56.710'S e Long 043º54.463'W, proximidades da Praia Grande,Ilha de Itacuruçá, Mangaratiba - RJ</t>
  </si>
  <si>
    <t>381M2012001997</t>
  </si>
  <si>
    <t>222100Z/MAR/2020</t>
  </si>
  <si>
    <t>igarapé Arapemã, afluente do rio Amazonas, situado a cerca de 3 milhas náuticasdo município de Santarém-PA, LAT/LONG LAT 02°22'41.1"S LONG 054°40'54.2"W.</t>
  </si>
  <si>
    <t>MOUNT OWEN</t>
  </si>
  <si>
    <t>Latitude 31° 41' 08''S e Longitude 051° 56’ 03’’W, NaLaguna dos Patos, no canal da Feitoria, próximo à boia 78, Rio Grande – RS;</t>
  </si>
  <si>
    <t>SOLAS-IMO 9444924</t>
  </si>
  <si>
    <t>18-A_2020</t>
  </si>
  <si>
    <t>ADRIANO PEREIRA</t>
  </si>
  <si>
    <t>301000P/MAR/2020</t>
  </si>
  <si>
    <t>CAIS OUTEIRINHOS, EM FRENTE A CAPITANIA DOS PORTOS DE SÃO PAULO</t>
  </si>
  <si>
    <t>401M2014017001</t>
  </si>
  <si>
    <t>CEL VALDIMIRO SALES - CECI SALES - GILDA SALES</t>
  </si>
  <si>
    <t>190640P/MAR/2020</t>
  </si>
  <si>
    <t>tracado na margem do rio Guamá, em São Miguel douamá-PA, nas proximidades do Porto da Serraria, Croquis deNavegação dos rios Guamá e Capim, folha nº 14</t>
  </si>
  <si>
    <t>Bar Maré Mar II</t>
  </si>
  <si>
    <t>121200P/JAN/2020</t>
  </si>
  <si>
    <t>Banco de Areia na praia de Barra de São Miguel-AL - LAT 9°51'01.0"S eLONG 35°54'10.8"W</t>
  </si>
  <si>
    <t>MUNICÍPIO DE SANTA HELENA – PR - Lat: 24°53'37.2"S Long: 54°20'22.8"W</t>
  </si>
  <si>
    <t>STELLA</t>
  </si>
  <si>
    <t>AGBJLP</t>
  </si>
  <si>
    <t>041645Z/ABR/2020</t>
  </si>
  <si>
    <t>Nas coordenadas Lat. 11°04'50" S e Long. 043°07'17" W, no Rio SãoFrancisco, entre os municípios de Barra-BA e Xique Xique-BA</t>
  </si>
  <si>
    <t>Papa Tudo</t>
  </si>
  <si>
    <t>072300Z/ABR/2020</t>
  </si>
  <si>
    <t>Ilha do Francês – Macaé– RJ – coordenadageográfica de Latitude 22º'23,59''S e Longitude 041º41'47"W</t>
  </si>
  <si>
    <t>CITY XLVI - CITY IV -  CITY XI - CITY XXIII</t>
  </si>
  <si>
    <t>201900P/ABR/2020</t>
  </si>
  <si>
    <t>RIO AMAZONAS, 30 MILHAS A MONTANTE DE SANTARÉM-PA, ENTRE A MARGEMESQUERDA DO RIO AMAZONAS E A ILHA DO PATACHO, LAT 02°10'24,7SLONG 054°59'36,9"W</t>
  </si>
  <si>
    <t>RONDONOPOLIS - DUQUINHA VII  - A SER APU</t>
  </si>
  <si>
    <t>092100P/ABR/2020</t>
  </si>
  <si>
    <t>RIO MADEIRA, MUNICÍPIO DE PORTO VELHO/RO, LAT. 08°44'16.4'' S LONG063º55''23.0'' W</t>
  </si>
  <si>
    <t>ZATTO</t>
  </si>
  <si>
    <t>Na posição Lat 20° 19' 42" S e Long 040° 18' 26"W, Prainha da GlóriaVila Velha-ES</t>
  </si>
  <si>
    <t>7_2020</t>
  </si>
  <si>
    <t>BALTIC COUGAR</t>
  </si>
  <si>
    <t>112140P/ABR/2020</t>
  </si>
  <si>
    <t>AS COORDENADAS DE LATITUDE 04º49'04"S E LONGITUDE 037º02'43"W,DURANTE O CARREGAMENTO DE SAL NO TERMINAL SALINEIRO DE AREIA BRANCA-RN</t>
  </si>
  <si>
    <t>SOLAS-IMO  9387358</t>
  </si>
  <si>
    <t>AMAZONAS II - LENON KAIO</t>
  </si>
  <si>
    <t>221600P/MAR/2020</t>
  </si>
  <si>
    <t>Na margem Rio Parauaú, no porto Municipal da cidade de Breves-PA na posição estimada LAT 01°41'30"S / LONG 050°29'02"W, Carta Náutica nº 4341</t>
  </si>
  <si>
    <t>BERTOLINI XXXII - BERTOLINI CCCXLI - BERTOLINI CCCLXXXVII - PORTO MADEIRA I</t>
  </si>
  <si>
    <t>110500Q/ABR/2020</t>
  </si>
  <si>
    <t>RIO MADEIRA, TUP DA EMPRESA IPIRANGA PRODUTOS DE PETRÓLEO S.A, LAT. 08°42'28,8'' S LONG. 63º55''11,6'' W;</t>
  </si>
  <si>
    <t>19-A_2020</t>
  </si>
  <si>
    <t>SYMI I</t>
  </si>
  <si>
    <t>080050P/ABR/2020</t>
  </si>
  <si>
    <t>PIER 2 DA BRASIL TERMINAL PORTUÁRIO, NO PORTO DE SANTOS-SP</t>
  </si>
  <si>
    <t>SOLAS-IMO 9695028</t>
  </si>
  <si>
    <t>071200P/MAR/2020</t>
  </si>
  <si>
    <t>LAT 02°46,2'S E LONG 044°04'W, RIO MUNÍM, MUNICÍPIO DE ICATU-MA</t>
  </si>
  <si>
    <t>California</t>
  </si>
  <si>
    <t>DLPIRA</t>
  </si>
  <si>
    <t>152300Z/ABR/2020</t>
  </si>
  <si>
    <t>Rio São Francisco / Município de Manga-MG / Lat: S 14º 75.27'81"Long: W 43º 93.14'23</t>
  </si>
  <si>
    <t>GUAIBA</t>
  </si>
  <si>
    <t>Latitude 31° 41' 08''S e Longitude 051° 56’ 03’’W, naLaguna dos Patos, no canal da Feitoria, próximo à boia 86, Rio Grande – RS; e</t>
  </si>
  <si>
    <t>MULEKÃO DE JAGUANUM</t>
  </si>
  <si>
    <t>091200P/ABR/2020</t>
  </si>
  <si>
    <t>Proximidades da Ponta do Sino na Ilha da Marambaia,Mangaratiba - RJ, nas coordenadas de Latitude 23º03'21"S e Longitude043º59'26"W</t>
  </si>
  <si>
    <t>MAX</t>
  </si>
  <si>
    <t>150630Z/ABR/2020</t>
  </si>
  <si>
    <t>Píer do Restaurante Portela, Baía da Babitonga, Município de Sãorancisco do Sul, SC, na posição LAT 26º 14,511' S e LONG 048º 38,433' W;</t>
  </si>
  <si>
    <t>GALILEU - VELOSTER 21</t>
  </si>
  <si>
    <t>281650P/MAR/2020</t>
  </si>
  <si>
    <t>REPRESA DE JAGUARI – JACAREÍ / SP / LAT: 23° 11' 14"S, LONG: 046° 01'</t>
  </si>
  <si>
    <t>401M20130112016</t>
  </si>
  <si>
    <t>PANTERA</t>
  </si>
  <si>
    <t>210400P/MAR/2020</t>
  </si>
  <si>
    <t>LAT E LONG A SER APURADO, RIO BAMBU, MUNICÍPIO DE BACABAL-MA</t>
  </si>
  <si>
    <t>ADALBERTO LEITE - AMANDA PAULA -  A SER APURADO</t>
  </si>
  <si>
    <t>231530Q/MAR/2020</t>
  </si>
  <si>
    <t>LONG 059°51'59"W BT</t>
  </si>
  <si>
    <t>102200Q/JAN/2020</t>
  </si>
  <si>
    <t>RIO NEGRO, NO PORTO SÃO RAIMUNDO, MANAUS-AM, LAT 03°07'19"S e LONG 060°02'52"W</t>
  </si>
  <si>
    <t>INTERPRISE</t>
  </si>
  <si>
    <t>CFALEG</t>
  </si>
  <si>
    <t>012000Z/MAR/2020</t>
  </si>
  <si>
    <t>RIO JACUÍ – ENTRE A ILHA GRANDE DOS MARINHEIROS E A ILHA DO PAVÃO – PORTO ALEGRE – RS – LATITUDE 29°59'12.8"S E LONGITUDE 051°13'13.6"W;</t>
  </si>
  <si>
    <t>SKIPER III</t>
  </si>
  <si>
    <t>281700P/ABR/2020</t>
  </si>
  <si>
    <t>LATITUDE 22°53'54.7"S E LONGITUDE 041°59'08.5"W, ILHA DOS PAPAGAIOS,CABO FRIO – RJ</t>
  </si>
  <si>
    <t>181700Q/ABR/2020</t>
  </si>
  <si>
    <t>RIO MACHADO, LOCALIDADE CONHECIDA COMO CORRENTINHA, CACOAL/RO, LAT. 11°29'12,2'' S LONG. 61°23'21,1'' W</t>
  </si>
  <si>
    <t>BERTOLINI CXXVII - OUTRAS</t>
  </si>
  <si>
    <t>111900Z/ABR/2020</t>
  </si>
  <si>
    <t>No Rio Madeira, na marguem esquerda, nas proximidades Do Paraná doRetiro, LAT 06°59'18"S / LONG 062°42'24"W, a cerca de 44MN</t>
  </si>
  <si>
    <t>023-092979-6</t>
  </si>
  <si>
    <t>AROEIRA II</t>
  </si>
  <si>
    <t>171820P/ABR/2020</t>
  </si>
  <si>
    <t>CONDOMINIO MIRANTE DO LAGO, PALMAS-TO / PRAIA DE LUZIMANGUES, PORTO Latitude 10°15'39.2"S eLongitude 048°23'54.5"W</t>
  </si>
  <si>
    <t>524M2009002339</t>
  </si>
  <si>
    <t>201700P/ABR/2020</t>
  </si>
  <si>
    <t>RIO URUBU - LAGOA DA CONFUSÃO-TO, COORDENADAS GEOGRÁFICAS A SERE</t>
  </si>
  <si>
    <t>20-A_2020</t>
  </si>
  <si>
    <t>161800/ABR/2020</t>
  </si>
  <si>
    <t>TERMINAL DA BTP / LAT 23º55'13.7"S e LONG 046º21'12.5"W;</t>
  </si>
  <si>
    <t>SOLAS-IMO 9786762</t>
  </si>
  <si>
    <t>JACA</t>
  </si>
  <si>
    <t>181000P/ABR/2020</t>
  </si>
  <si>
    <t>as proximidades de Mar Grande, na Ilha de Itaparica-BA, nasLAT 12°59´59"S e LONG 038°37´17"W;</t>
  </si>
  <si>
    <t>LIMA</t>
  </si>
  <si>
    <t>182100Z/ABR/2020</t>
  </si>
  <si>
    <t>REMO</t>
  </si>
  <si>
    <t>eservatório de Promissão, Rio Dourado, município de Sabino - SP, naposição aproximada de Lat. 21° 24’ 10,8”S e Long. 049° 43’ 04,8”W</t>
  </si>
  <si>
    <t>405M2005005032</t>
  </si>
  <si>
    <t>PIRANHEIROS</t>
  </si>
  <si>
    <t>210300Z/ABR/2020</t>
  </si>
  <si>
    <t>Ilha da Pedra Branca, Rio Paranapanema, município de Salto Grande -P, na posição aproximada de Lat. 22° 56’ 52,8”S e Long. 049° 58’ 03,3”W</t>
  </si>
  <si>
    <t>402M2013002211</t>
  </si>
  <si>
    <t>HG</t>
  </si>
  <si>
    <t>191200P/MAR/2020</t>
  </si>
  <si>
    <t>LAT E LONG A SER APURADO, BAIA DE SÃO MARCOS - MA</t>
  </si>
  <si>
    <t>121M2014000371</t>
  </si>
  <si>
    <t>FAME</t>
  </si>
  <si>
    <t>201930P/MAR/2020</t>
  </si>
  <si>
    <t>LAT 02°22,81'S E LONG 044°14,16'W, ÁREA DE FUNDEIO N° 04 DA BAIA DE SÃO MARCOS-MA;</t>
  </si>
  <si>
    <t>SOLAS-IMO 9287132</t>
  </si>
  <si>
    <t>CARAMETADE</t>
  </si>
  <si>
    <t>181458Z/ABR/2020</t>
  </si>
  <si>
    <t>Na posição LAT 22º58’25,7”S e LONG 042º58’32,7”W, próximo à praia detaipuaçú, Maricá-RJ</t>
  </si>
  <si>
    <t>381M2001070786</t>
  </si>
  <si>
    <t>192130Z/ABR/2020</t>
  </si>
  <si>
    <t>Região do distrito de Santa Terezinha no município deItaporã - MS, no rio Brilhante</t>
  </si>
  <si>
    <t>BAIANINHO</t>
  </si>
  <si>
    <t>191555Z/ABR/2020</t>
  </si>
  <si>
    <t>Próximo a Ilha do Coral, Município de Paulo Lopes, SC, na posição LAT26º 56'06"S e LONG 048º32'30"W;</t>
  </si>
  <si>
    <t>445M2019001399</t>
  </si>
  <si>
    <t>201500P/ABR/2020</t>
  </si>
  <si>
    <t>ÁREA DE LAT 02º 51' 05”S e LONG 041º 38' 46”W</t>
  </si>
  <si>
    <t>SHANGRILA III</t>
  </si>
  <si>
    <t>221900P/ABR/2020</t>
  </si>
  <si>
    <t>VARAÇÃO</t>
  </si>
  <si>
    <t>Na Praia do MAM, no Município de Salvador-BA, aproximadamente nas coordenadas de LAT 12°58´53.03" S e LONG 038°31´11.57" W</t>
  </si>
  <si>
    <t>25_2020</t>
  </si>
  <si>
    <t>MESTRE DO MAR</t>
  </si>
  <si>
    <t>021200Z/ABR/2020</t>
  </si>
  <si>
    <t>FATO OCORRIDO NAS PROXIMIDADES DO MOLHE DA BARRA NORTE, MUNICÍPIO DE BALNEÁRIO CAMBORIÚ, NA POSIÇÃO APROXIMADA LAT 26°58'21.6"S LONG 48°37'56.1"W;"</t>
  </si>
  <si>
    <t>443M2017004862</t>
  </si>
  <si>
    <t>24_2020</t>
  </si>
  <si>
    <t>AGUIA BRANCA</t>
  </si>
  <si>
    <t>FATO OCORRIDO NAS PROXIMIDADES DA PRAIA CENTRAL, MUNICÍPIO DE BALNEÁRIOCAMBORIÚ, NA POSIÇÃO APROXIMADA LAT 26°59'25.4"S LONG 48°36'55.4"W</t>
  </si>
  <si>
    <t>443M2006000832</t>
  </si>
  <si>
    <t>GALÁPAGOS 1</t>
  </si>
  <si>
    <t>KARINA</t>
  </si>
  <si>
    <t>240020Q/ABR/2020</t>
  </si>
  <si>
    <t>RIO PRETO DA EVA, MANAUS-AM, LAT 03°08'55"S e LONG 059°RIO PRETO DA EVA, MANAUS-AM, LAT 03°08'55"S e LONG 059°</t>
  </si>
  <si>
    <t>ÁGUIA DE FOGO</t>
  </si>
  <si>
    <t>AGTINS</t>
  </si>
  <si>
    <t>151000Q/ABR/2020</t>
  </si>
  <si>
    <t>COMUNIDADE SANTO ANTÔNIO, NO MUNICÍPIO DE NHAMUNDÁ/AM, LAT 02º18´59,4”S e LONG 056º 51´00.8”W</t>
  </si>
  <si>
    <t>001-020641-8</t>
  </si>
  <si>
    <t>PÉROLA DO PIQUIÁ</t>
  </si>
  <si>
    <t>151500Q/MAR/2020</t>
  </si>
  <si>
    <t>LATITUDE 02º59'22.3"S e LONGITUDE 58º27'05.6"W - MARGEM DIREITA DO RIOURUBU, NA COMUNIDADE DO PIQUIÁ, ITACOATIARA-AM</t>
  </si>
  <si>
    <t>RENASCER</t>
  </si>
  <si>
    <t>251800P/ABR/2020</t>
  </si>
  <si>
    <t>BARRA DO RIO JUQUERIQUERÊ - PRAIA DAS FLEXEIRAS - CARAGUATATUBA /SP -LAT: 23° 42' 29.1"S e LONG: 045º 24' 22.5"W</t>
  </si>
  <si>
    <t>RIO PORT I</t>
  </si>
  <si>
    <t>271920Z/ABR/2020</t>
  </si>
  <si>
    <t>Na posição LAT 22º52’34,2”S e LONG 043º10’07,2”W, na Baía deGuanabara, Rio de Janeiro-RJ;</t>
  </si>
  <si>
    <t>260530P/ABR/2020</t>
  </si>
  <si>
    <t>(23º13'57.9"S / 053º14'58.3"W)- RIO IVAÍ - A APROXIMADAMENTE 200METROS DA RAMPA NÁUTICA DE DOURADINA-PR</t>
  </si>
  <si>
    <t>SSV VICTORIA</t>
  </si>
  <si>
    <t>290830P/ABR/2020</t>
  </si>
  <si>
    <t>Em manobra de desatracação do Estaleiro Jurong Aracruz, incluir na alínea JULIET: "na posição Lat 19°50'45"S eLong 040°03'37"W"Aracruz-ES</t>
  </si>
  <si>
    <t>381E006271</t>
  </si>
  <si>
    <t>BALSA 123</t>
  </si>
  <si>
    <t>220520P/ABR/2020</t>
  </si>
  <si>
    <t>LAT 06º 58' 3,82" S E LONG 048º 64' 3,65", RIO TOCANTINS, ARAGUANÃ-TO</t>
  </si>
  <si>
    <t>ALL IN</t>
  </si>
  <si>
    <t>261100P/ABR/2020</t>
  </si>
  <si>
    <t>LAT 15°48'17.2"S LONG 47°49'47.6"W, LAGO PARANOÁ - DF</t>
  </si>
  <si>
    <t>ELAINE MIX</t>
  </si>
  <si>
    <t>121200P/ABR/2020</t>
  </si>
  <si>
    <t>Proximidades da Ilha de Superagui, Guaraqueçaba/PR ( LAT 25º19'53,”SLONG 048º09'21”W</t>
  </si>
  <si>
    <t>122000Z/ABR/2020</t>
  </si>
  <si>
    <t>Surubiaçú, próximo a Município de Alenquer-PAposição estimada LAT 02°03,17'S/LONG 054°34,09'W.</t>
  </si>
  <si>
    <t>ELENA TOPIC</t>
  </si>
  <si>
    <t>281930Z/ABR/2020</t>
  </si>
  <si>
    <t>Berço 204 do Porto de Paranaguá/PR (LAT 25º30'08,5”S LONG048º30'58,9”W</t>
  </si>
  <si>
    <t>SOLAS-IMO9193692</t>
  </si>
  <si>
    <t>HG - SEM NOME- SEM NOME</t>
  </si>
  <si>
    <t>192105P/ABR/2020</t>
  </si>
  <si>
    <t>LAT 02º 52' 27' S E LONG 044º 36' 44" W, BAIA DE SÃO MARCOS - MA;</t>
  </si>
  <si>
    <t>DAKOTA</t>
  </si>
  <si>
    <t>021230P/MAI/2020</t>
  </si>
  <si>
    <t>LAT 20° 24’ 52’’ S e LONG 040° 09’ 31W, a 8 MN da Ponta da Sereia,Vila Velha-ES</t>
  </si>
  <si>
    <t>Anjo do Brasil</t>
  </si>
  <si>
    <t>151500P/ABR/2020</t>
  </si>
  <si>
    <t>aproximada de 33 MN da sede desta Capitania e 98 Km por terra, posição estimadade LAT. 00°07’77”N e LONG. 051°44’28”W</t>
  </si>
  <si>
    <t>022-000867-1</t>
  </si>
  <si>
    <t>BRASIL 2014</t>
  </si>
  <si>
    <t>GRÉCIA</t>
  </si>
  <si>
    <t>290900P/ABR/2020</t>
  </si>
  <si>
    <t>BACIA DE CAMPOS- COORDENADAS GEOGRÁFICAS:LATITUDE 23°46.6'SLONGITUDE 041°38.7'W</t>
  </si>
  <si>
    <t>SOLAS-IMO 403E000815</t>
  </si>
  <si>
    <t>Transpantanal</t>
  </si>
  <si>
    <t>Poconé-MT, localidade Porto Jofre –LAT 17°21`54" S e LONG 056° 46`20"W</t>
  </si>
  <si>
    <t>DS SOFIE BULKER</t>
  </si>
  <si>
    <t>030915Z/MAI/2020</t>
  </si>
  <si>
    <t>QUEDA DE PESSOA A BORDO</t>
  </si>
  <si>
    <t>Fundeadouro Interno do Porto de Paranaguá/PR ( LAT 25º28'16”SLONG 048º27'02”W</t>
  </si>
  <si>
    <t>SOLAS-IMO 9310604</t>
  </si>
  <si>
    <t>031830Q/MAI/2020</t>
  </si>
  <si>
    <t>Latitude 04º20'18''S e Longitude   059º33'12,5''W - no Rio Madeira, nasproximidades da Comunidade do Castanhal, no município de Borba-AM;</t>
  </si>
  <si>
    <t>XODO</t>
  </si>
  <si>
    <t>271030P/ABR/2020</t>
  </si>
  <si>
    <t>133 MN da sede desta Capitania, posição estimada de LAT. 00°19’06”N e LONG. 049°45’09”W</t>
  </si>
  <si>
    <t>IRMÃ DULCE</t>
  </si>
  <si>
    <t>042130Z/MAI/2020</t>
  </si>
  <si>
    <t>Na posição LAT 22º52’47,8”S e LONG 043º08’01”W, atracada no cais doEstaleiro Mauá, Niterói-RJ</t>
  </si>
  <si>
    <t>SOLAS-IMO 9548691</t>
  </si>
  <si>
    <t>DAVI</t>
  </si>
  <si>
    <t>031530P/MAI/2020</t>
  </si>
  <si>
    <t>Represa da Usina Hidrelétrica Canoas I, Rio Paranapanema, Distritode Porto Almeida, município de Cândido Mota-SP,  Latitude: 22º 54'30,9"  S e Longitude: 50º 24'37,2"  W, profundidade de 12 metros, Represa formada pelo Rio Paranapanema e afluentes, distante da sede desta DL cerca de 245km  e 21,3Km  da cidade de Cândido Mota-SP</t>
  </si>
  <si>
    <t>402M20010022695</t>
  </si>
  <si>
    <t>21_20</t>
  </si>
  <si>
    <t>042230Z/MAI/2020</t>
  </si>
  <si>
    <t>RIO AMAZONAS, EM FRENTE A COMUNIDADE DA VALÉRIA, NO MUNICÍPIO DEPARINTINS-AM, LAT  02º 26' .8"S LONG 056º 29' 07.2"W;</t>
  </si>
  <si>
    <t>DLFURN</t>
  </si>
  <si>
    <t>261432P/ABR/2020</t>
  </si>
  <si>
    <t>lago de Furnas, no Município de Campos Gerais-MG, LAT 21° 15' 57" S e LONG 045° 53' 6,60" W</t>
  </si>
  <si>
    <t>JESSICA JF</t>
  </si>
  <si>
    <t>061800P/MAI/2020</t>
  </si>
  <si>
    <t>DESAPARECIMENTO DE PESSOA</t>
  </si>
  <si>
    <t>Lat 03º 36,254'S e Long 038º 45,574'W, cerca de 0,2 MN da praia doCumbuco, Fortaleza - CE</t>
  </si>
  <si>
    <t>YARA I</t>
  </si>
  <si>
    <t>111300P/MAI/2020</t>
  </si>
  <si>
    <t>NM Roll-on Roll-off</t>
  </si>
  <si>
    <t>Latitude 32° 00' 06''S e Longitude 052° 02’ 59’’W, naLaguna dos Patos, no cais das barcas , São José do Norte – RS</t>
  </si>
  <si>
    <t>DIAMOND</t>
  </si>
  <si>
    <t>EUA</t>
  </si>
  <si>
    <t>101200P/MAI/2020</t>
  </si>
  <si>
    <t>Lat 09º41'16.5"S e Long 035º45'23.6"W</t>
  </si>
  <si>
    <t>DL4762AM</t>
  </si>
  <si>
    <t>ESPERANÇA- SEM NOME</t>
  </si>
  <si>
    <t>110230Z/MAI/2020</t>
  </si>
  <si>
    <t>(24º 01'31.5"S / 054º12'07.4"W) - RIO PARANÁ - A 4,24 MILHAS AMONTANTE DA PONTE AYRTON SENNA, EM GUAÍRA-PR</t>
  </si>
  <si>
    <t>12_20220</t>
  </si>
  <si>
    <t>MY GUN</t>
  </si>
  <si>
    <t>011300P/MAI/2020</t>
  </si>
  <si>
    <t>PROXIMO A ILHA DA GIPÓIA, ANGRA DOS REIS - RJ</t>
  </si>
  <si>
    <t>SOPHIE</t>
  </si>
  <si>
    <t>082015Z/MAR/2020</t>
  </si>
  <si>
    <t>BARRAGEM DO SALTO – RIO CAÍ – SÃO FRANCISCO DE PAULA – RS –</t>
  </si>
  <si>
    <t>445M2013000341</t>
  </si>
  <si>
    <t>VÓ VILMA I</t>
  </si>
  <si>
    <t>AGNDAI</t>
  </si>
  <si>
    <t>091600P/MAI/2020</t>
  </si>
  <si>
    <t>OCEANO ATLÂNTICO, LATITUDE 30º 20' 45"S e LONGITUDE 050º 03' 39"W –MUNICÍPIO DE QUINTÃO - RS</t>
  </si>
  <si>
    <t>26_2020</t>
  </si>
  <si>
    <t>CASTELLAMMARE I</t>
  </si>
  <si>
    <t>180200Z/MAI/2020</t>
  </si>
  <si>
    <t>FATO OCORRIDO NAS PROXIMIDADES DA PRAIA DO CAIXA D’AÇO, MUNICÍPIO DE PORTOBELO - SC, NAPOSIÇÃO LAT 27°07'44.3"S LONG 48°31'33.6"W;</t>
  </si>
  <si>
    <t>RIO MINHO</t>
  </si>
  <si>
    <t>011750Z/MAI/2020</t>
  </si>
  <si>
    <t>Na posição LAT 22º53’12,16”S e LONG 043º10’38,28”W, na Baía deGuanabara, Rio de Janeiro-RJ</t>
  </si>
  <si>
    <t>HAROLD RAMOS</t>
  </si>
  <si>
    <t>170220Z/MAI/2020</t>
  </si>
  <si>
    <t>Na posição LAT 25°29’12”S e LONG 042°46’50"W, na Bacia de Santos</t>
  </si>
  <si>
    <t>NT NILZA</t>
  </si>
  <si>
    <t>130718P/MAI/2020</t>
  </si>
  <si>
    <t>A EMBARCAÇÃO SE ENCONTRAVA EM MANOBRA DE SAÍDA DO TERMINAL 2 DO PORTODO AÇÚ, EM SÃO JOÃO DA BARRA, RJ, PRÓXIMO À BÓIA 12, NAS COORDENADAS GEOGRÁFICAS DE LAT 21°50.7'S E LONG 040°59.6'W</t>
  </si>
  <si>
    <t>SOLAS-IMO 3810339172</t>
  </si>
  <si>
    <t>152000Z/MAI/2020</t>
  </si>
  <si>
    <t>NAS PROXIMIDADES DA LAT: 14º 13' 25,8" S, LONG: 038º 59' 21,9" W - NARAIA DE PIRACANGA, MARAÚ-BA</t>
  </si>
  <si>
    <t>21-A_2020</t>
  </si>
  <si>
    <t>DUDINHA</t>
  </si>
  <si>
    <t>021350/MAI/2020</t>
  </si>
  <si>
    <t>ENTRE A PONTE PÊNSIL E A PONTE DO MAR PEQUENO, EM SÃO VICENTE - SP /LAT 23º58'32.4"S e LONGº23'22.1"W;</t>
  </si>
  <si>
    <t>401M2010013171</t>
  </si>
  <si>
    <t>ESPERANÇA - SEM NOME</t>
  </si>
  <si>
    <t>24º 01'31.5"S / 054º12'07.4"W) - RIO PARANÁ - A 4,24 MILHAS AMONTANTE DA PONTE AYRTON SENNA, EM GUAÍRA-PR</t>
  </si>
  <si>
    <t>NOVA ALIANÇA II</t>
  </si>
  <si>
    <t>211500P/MAI/2020</t>
  </si>
  <si>
    <t>no rio Tapajós, próximo a Comunidade deSantí,município de Santarém-PA, na LAT 02°29'40"S LONG 055°06'21"W</t>
  </si>
  <si>
    <t>110200Z/MAI/2020</t>
  </si>
  <si>
    <t>Rio Curuá-Una, nas proximidades da Comunidade Porto Novo, nomunicípio de Mojuí dos Campos-PA, LAT/LONG estimada 02º50'07"S / 054º19'27"W</t>
  </si>
  <si>
    <t>241740P/MAI/2020</t>
  </si>
  <si>
    <t>LITORAL DE LUÍS CORREIA-PI, ÁREA MARÍTIMA DE COORDENADAS GEOGRÁFICA DELAT 02º51'53"S E LONG 041º40'51"W"</t>
  </si>
  <si>
    <t>091700P/MAI/2020</t>
  </si>
  <si>
    <t>Ribeirão da Fartura, Represa de Promissão, Rio Tietê, município deJosé Bonifácio-SP, na posição aproximada de Lat. 21° 09' 44" S e Long. 049° 39'43"</t>
  </si>
  <si>
    <t>FENIX</t>
  </si>
  <si>
    <t>171730Z/MAI/2020</t>
  </si>
  <si>
    <t>Rio Tietê, município de Araçatuba - SP, na posição aproximada de Lat.21° 01’21,8”S e Long. 050° 26’ 08,8”W;</t>
  </si>
  <si>
    <t>405M2018021607</t>
  </si>
  <si>
    <t>PETROBRAS XIX</t>
  </si>
  <si>
    <t>131320P/MAI/2020</t>
  </si>
  <si>
    <t>Marlim - Bacia de Campos – RJ – coordenada geográfica - Latitude22º23'31.911“S e Longitude 040º03'15.679”W</t>
  </si>
  <si>
    <t>387E000496</t>
  </si>
  <si>
    <t>OS MOCOFAIAS</t>
  </si>
  <si>
    <t>231130P/MAI/2020</t>
  </si>
  <si>
    <t>Na posição LAT 20° 19' 22"S e LONG 040° 07' 02"W, 08MN do Farol deSanta Luzia</t>
  </si>
  <si>
    <t>341M2019003654</t>
  </si>
  <si>
    <r>
      <rPr>
        <b/>
        <sz val="10"/>
        <rFont val="Arial"/>
      </rPr>
      <t xml:space="preserve">GEPI JR 3 </t>
    </r>
    <r>
      <rPr>
        <sz val="10"/>
        <rFont val="Arial"/>
      </rPr>
      <t>- ATHENA</t>
    </r>
  </si>
  <si>
    <t>222100Z/MAI/2020</t>
  </si>
  <si>
    <t>PROXIMIDADES DA LAJE DO MANÃ, BRACUÍ, BAÍA DA RIBEIRA, ANGRA DOS REIS- RJ</t>
  </si>
  <si>
    <t>Castillo de Herrera</t>
  </si>
  <si>
    <t>BAHAMAS</t>
  </si>
  <si>
    <t>090700P/MAI/2020</t>
  </si>
  <si>
    <t>Terminal Químico da Braskem, Pontal da Barra, Maceió-AL – Lat 9°41'38.9"S e Long 35°45'30.7"W;</t>
  </si>
  <si>
    <t>SOLAS-IMO 381E005356</t>
  </si>
  <si>
    <t>ANTONIO FILHO S</t>
  </si>
  <si>
    <t>211335P/MAI/2020</t>
  </si>
  <si>
    <t>OCEANO ATLÂNTICO, LATITUDE 30º 12' 58" S e LONGITUDE 050º 10' 46" W –MUNICÍPIO DE CIDREIRA- RS</t>
  </si>
  <si>
    <t>JOÃO VITOR</t>
  </si>
  <si>
    <t>200900P/MAI/20</t>
  </si>
  <si>
    <t>(LAT 22°37'13.1"S LONG 052°39'30.6"W))- RIO PARANAPANEMA - AAPROXIMADAMENTE 1.000 METROS DA PRAINHA DE TERRA RICA-PR</t>
  </si>
  <si>
    <t>962M2012013889</t>
  </si>
  <si>
    <t>AGUIA DOURADA IX</t>
  </si>
  <si>
    <t>200300P/MAI/2020</t>
  </si>
  <si>
    <t>NV PESQUEIRO</t>
  </si>
  <si>
    <t>PORTO DE SÃO SEBASTIÃO – SÃO SEBASTIÃO/SP, LAT: 23º 48' 38” S, LONG:045º 51' 23” W</t>
  </si>
  <si>
    <t>CORONEL HEITOR - TAINA -  SOBRA - AMAZONAS 2014</t>
  </si>
  <si>
    <t>230510P/MAI/2020</t>
  </si>
  <si>
    <t>Baía do Marajó, nas proximidades da Boia da Pescada,na posição estimada LAT 00°47.85'N / LONG 048°13.80'W,</t>
  </si>
  <si>
    <t>BARRA XIX</t>
  </si>
  <si>
    <t>271530Z/MAI/2020</t>
  </si>
  <si>
    <t>LAT 23º 00’59,2”S e LONG 043º 17’49,4”W, na saída do Canal deMarapendi, Barra da Tijuca, Rio de Janeiro-RJ</t>
  </si>
  <si>
    <t>MOATIZE</t>
  </si>
  <si>
    <t>271530P/MAI/2020</t>
  </si>
  <si>
    <t>Lat 23º00.78'S e Long 044º01.98'W, Terminal da Ilha Guaíba</t>
  </si>
  <si>
    <t>383-010638-6</t>
  </si>
  <si>
    <t>DOMENIQUE</t>
  </si>
  <si>
    <t>230800P/MAI/2020</t>
  </si>
  <si>
    <t>Ilha do Gato, baia de Sepetiba, ItaguaíJ, nas coordenadas de Latitude 22º55.296'S e Longitude 043º51.504'</t>
  </si>
  <si>
    <t>383M2001018277</t>
  </si>
  <si>
    <t>ROYALLY II</t>
  </si>
  <si>
    <t>271800P/MAI/2020</t>
  </si>
  <si>
    <t>LAT 15°46'02.4"S LONG 47°50'11.9"W, LAGO PARANOÁ - DF.</t>
  </si>
  <si>
    <t>SKYFALL</t>
  </si>
  <si>
    <t>271930P/MAI/2020</t>
  </si>
  <si>
    <t>LAT 15°49'14.9"S LONG 47°50'49.6"W, LAGO PARANOÁ - DF</t>
  </si>
  <si>
    <t>521M2017001986</t>
  </si>
  <si>
    <t>I9GED</t>
  </si>
  <si>
    <t>060930Z/ABR/2020</t>
  </si>
  <si>
    <t>PRAIA BELÉM NOVO – PORTO ALEGRE – RS – LATITUDE 30°12'44.3"S E LONGITUDE 051°11'22.4"W</t>
  </si>
  <si>
    <t>462M2012002764</t>
  </si>
  <si>
    <t>PIRAGIBA</t>
  </si>
  <si>
    <t>241830Z/MAR/2020</t>
  </si>
  <si>
    <t>PRÓXIMO AO CANAL DA PONTA GROSSA – PORTO ALEGRE – RS – LATITUDE 30°10'S E LONGITUDE 051°14'W;</t>
  </si>
  <si>
    <t>4 DE ABRIL I</t>
  </si>
  <si>
    <t>AGOCIM</t>
  </si>
  <si>
    <t>261000P/MAI/2020</t>
  </si>
  <si>
    <t>Lat 01º 40' 24" S e Long 041º 54' 31" W, cerca de 70 MN de Tutóia - MA</t>
  </si>
  <si>
    <t>COSTA BRASILEIRA</t>
  </si>
  <si>
    <t>062100P/JUN/2020</t>
  </si>
  <si>
    <t>Distrito de Cacha Pregos, nas coordenadas delatitude 13°07'53.4"S e longitude 38°39'25.2"W, no interior da Baía de Todos os Santos, no município de Vera Cruz-BA</t>
  </si>
  <si>
    <t>GALEAO PIRATA</t>
  </si>
  <si>
    <t>300830P/MAI/2020</t>
  </si>
  <si>
    <t>PRAIA DA GALHETA, FLORIANÓPOLIS, SC/LAT027º35'33.5"S LONG 048º25'12.0"W</t>
  </si>
  <si>
    <t>PIRATINI</t>
  </si>
  <si>
    <t>290030Z/MAI/2020</t>
  </si>
  <si>
    <t>RIO JACUÍ, NA PONTE GETÚLIO VARGAS (PONTE DO GUAÍBA), PORTO ALEGRE,RS – LATITUDE 29°59'49.8"S LONGITUDE 051°12'32.1"W</t>
  </si>
  <si>
    <t>GALAXY LEADER</t>
  </si>
  <si>
    <t>290028Z/MAI/2020</t>
  </si>
  <si>
    <t>Berço 15 do Porto de Paranaguá/PR ( LAT 25º30'08,5”SLONG 048º30'58,9”W)</t>
  </si>
  <si>
    <t>SOLAS-IMO9237307</t>
  </si>
  <si>
    <t>BOMBA</t>
  </si>
  <si>
    <t>221900P/MAI/2020</t>
  </si>
  <si>
    <t>Latitude: 21º31'06,4" S e Longitude: 51º 57'35,9" W</t>
  </si>
  <si>
    <t>402M2013006135</t>
  </si>
  <si>
    <t>23-A_2020</t>
  </si>
  <si>
    <t>SCARLET ISLAND</t>
  </si>
  <si>
    <t>142230P/MAI/2020</t>
  </si>
  <si>
    <t>ENTRADA DO CANAL DO PORTO DE SANTOS-SP / LAT 22º53'47.54"S e LONG43º11'14.18"W</t>
  </si>
  <si>
    <t>SOLAS-IMO 9687681</t>
  </si>
  <si>
    <t>SHANDONG HAI CHANG</t>
  </si>
  <si>
    <t>300825Z/MAI/2020</t>
  </si>
  <si>
    <t>ARGEM ESQUERDA DO RIO AMAZONAS, NO QUADRO DE BOIAS MAQUIRA, MUNICÍPIODE ITACOATIARA-AM, LAT 03º 08' 30"S LONG 058º 30' 50"W</t>
  </si>
  <si>
    <t>SOLAS-IMO9502647</t>
  </si>
  <si>
    <t>AGFRS</t>
  </si>
  <si>
    <t>271930Z/MAI/2020</t>
  </si>
  <si>
    <t>MARGEM ESQUERDA DO RIO JURUÁ, À MONTANTE DA TRAVESSIA DE RODRIGUESALVES-AC PARA O ÍPIO DE CRUZEIRO DO SUL-AC, NAS PROXIMIDADES DA COMUNIDADE PRAIA DA AMIZADE", LAT 07 °44' 41"S LONG 072° 38' 31,2"W;</t>
  </si>
  <si>
    <t>22-A_2020</t>
  </si>
  <si>
    <t>CHAMCHURI NAREE</t>
  </si>
  <si>
    <t>TAILÂNDIA</t>
  </si>
  <si>
    <t>091710P/MAI/2020</t>
  </si>
  <si>
    <t>NCORADOURO DO PORTO DE SANTOS-SP / LAT 24º12'17.8"S e LONG46º18'58.4"W</t>
  </si>
  <si>
    <t>SOLAS-IMO 9296274</t>
  </si>
  <si>
    <t>TS FISSURADO</t>
  </si>
  <si>
    <t>021200P/JUN/2020</t>
  </si>
  <si>
    <t>Canal de acesso ao Porto de Vitória-ES , boia nº 15, na posição LAT 20º 19,35'S e LONG 040º 20,06'W;</t>
  </si>
  <si>
    <t>AMAZON CHIEFTAIN Z</t>
  </si>
  <si>
    <t>030407Z/JUN/2020</t>
  </si>
  <si>
    <t>Na posição LAT 24º38’08”S e LONG 042º24’41”W, na Bacia de Santos.</t>
  </si>
  <si>
    <t>381E010791</t>
  </si>
  <si>
    <t>ALTHEA</t>
  </si>
  <si>
    <t>280828Z/MAI/2020</t>
  </si>
  <si>
    <t>A aproximadamente 500 milhas náuticas de Natal - RN ( LAT 02º11'48”NLONG 027º36'36”W</t>
  </si>
  <si>
    <t>SOLAS-IMO 9224855</t>
  </si>
  <si>
    <t>Susian</t>
  </si>
  <si>
    <t>311815Z/MAI/2020</t>
  </si>
  <si>
    <t>Rio Tietê, município de Araçatuba-SP, na posição aproximada de Lat. 2103'32.8"S e Long. 050°22'20.0"W</t>
  </si>
  <si>
    <t>FLOR DE LIZ I</t>
  </si>
  <si>
    <t>021700P/JUN/2020</t>
  </si>
  <si>
    <t>NAS COORDENADAS DE LATITUDE 04º51'51"S E LONGITUDE 036º31'26"W,A 15 MILHAS NÁUTICAS DA PRAIA DE DIEGO LOPES - MACAU-RN</t>
  </si>
  <si>
    <t>PITOCO</t>
  </si>
  <si>
    <t>302359Z/MAI/2020</t>
  </si>
  <si>
    <t>Buritizeiro-MG / Lat: 17° 8' 48" S - Long: 44° 50' 11'' O;</t>
  </si>
  <si>
    <t>941M2016001555</t>
  </si>
  <si>
    <t>CANTO BELO</t>
  </si>
  <si>
    <t>311600P/MAI/2020</t>
  </si>
  <si>
    <t>LAT 07º 52’ 3”S LONG 034º 50’ 00” W</t>
  </si>
  <si>
    <t>221M2011000291</t>
  </si>
  <si>
    <t>061200P/JUN/2020</t>
  </si>
  <si>
    <t>LAT. e LONG. A SER APURADO - RIO PARNAÍBA, NO MUNICÍPIO DE SÃO BERNARDO-MA</t>
  </si>
  <si>
    <t>LEO MAR</t>
  </si>
  <si>
    <t>060430P/JUN/2020</t>
  </si>
  <si>
    <t>PORTO DA PRAIA DA ARMAÇÃO, SC/LAT 027°44'58.4"SLONG 048°30'00.6"W</t>
  </si>
  <si>
    <t>27/2020</t>
  </si>
  <si>
    <t>TUBARÃO P/ BRASIL</t>
  </si>
  <si>
    <t>060840Z/JUN/2020</t>
  </si>
  <si>
    <t>a posição LAT 23º00’59,2”S e LONG 043º17’49,4”W, na entrada do Canal de Marapendi, Barra da Tijuca, Rio de Janeiro-RJ</t>
  </si>
  <si>
    <t>381M2016003574</t>
  </si>
  <si>
    <t>VANESSA</t>
  </si>
  <si>
    <t>030930Z/JUN/2020</t>
  </si>
  <si>
    <t>IMPROPRIEDADE DA EMB PARA O FIM QUE É UTILIZADA</t>
  </si>
  <si>
    <t>RIO PARANÁ, POSIÇÃO A SER APURADA, MUNICÍPIO DE FOZ DO IGUAÇU-PR</t>
  </si>
  <si>
    <t>RAG</t>
  </si>
  <si>
    <t>041830P/JUN/2020</t>
  </si>
  <si>
    <t>RIO LONGÁ, TRECHO SITUADO NA LOCALIDADE ENTRECAATINGA-PI, ZONA RURALDO MUNICÍPIO DE CAXINGÁ-PI, LAT 03º25’03’S e LONG 041º53’4651W</t>
  </si>
  <si>
    <t>524M2011005788</t>
  </si>
  <si>
    <t>RIFF</t>
  </si>
  <si>
    <t>161930P/JUN/2020</t>
  </si>
  <si>
    <t>PROXIMIDADES DA PRAIA DO TANGUÁ, BAÍA DA RIBEIRA, ANGRA DOS REIS -RJ, MARCAÇÃO APROXIMADA LAT 23º01'02"S LONG 44º21'56"W</t>
  </si>
  <si>
    <t>SAGA ENTERPRISE</t>
  </si>
  <si>
    <t>131410P/ABR/2020</t>
  </si>
  <si>
    <t>Latitude 31° 41' 08''S e Longitude 051° 56’ 03’’W, na Laguna dosPatos, no canal da Feitoria, próximo à boia 78, Rio Grande – RS;</t>
  </si>
  <si>
    <t>SOLAS-IMO 9343481</t>
  </si>
  <si>
    <t>24-A_2020</t>
  </si>
  <si>
    <t>ESSAYRA</t>
  </si>
  <si>
    <t>061630P/JUN/2020</t>
  </si>
  <si>
    <t>ARMAZÉM 33 DO PORTO DE SANTOS-SP / LAT 23º57'53.05"S e LONG46º18'06.5"W</t>
  </si>
  <si>
    <t>SOLAS-IMO9735452</t>
  </si>
  <si>
    <t>25-A_2020</t>
  </si>
  <si>
    <t>SKYWALKER</t>
  </si>
  <si>
    <t>180030P/MAI/2020</t>
  </si>
  <si>
    <t>ENTRE OS ARMAZÉNS 21 E 22, NO PORTO DE SANTOS-SP / LAT 23º57'51.6"SLONG 46º18'06.5"W</t>
  </si>
  <si>
    <t>SOLAS-IMO 9724740</t>
  </si>
  <si>
    <t>AGOQUE</t>
  </si>
  <si>
    <t>141800P/JUN/2020</t>
  </si>
  <si>
    <t>Rio Oiapoque, nas proximidades da base militar de Clevelândia dNorte, no município de Oiapoque, Estado do Amapá03º48’072”N e LONG. 051º52,2’33”W, distante cerca de 3,5MN da AgOiapoque e470MN da sede desta Capitania</t>
  </si>
  <si>
    <t>DOM MANOEL CIII</t>
  </si>
  <si>
    <t>161246Z /JUN/2020</t>
  </si>
  <si>
    <t>Nas proximidades de Pontal do Paraná - PR (LAT 25°36’ 063”SLONG 047º56’460” W</t>
  </si>
  <si>
    <t>Gabriel</t>
  </si>
  <si>
    <t>posição aproximada de Lat. 20° 15’ 32,3”S e Long. 050° 58’ 22,9”W</t>
  </si>
  <si>
    <t>SUNSET AJU - SOBRAL II</t>
  </si>
  <si>
    <t>111800Z/JUN/2020</t>
  </si>
  <si>
    <t>ESTUÁRIO DO RIO VAZA BARRIS, ARACAJU-SE/ LAT 11°06'23"S ELONG 037°09'21"W</t>
  </si>
  <si>
    <t>261M2011000390</t>
  </si>
  <si>
    <t>ELBE</t>
  </si>
  <si>
    <t>131200P/JUN/2020</t>
  </si>
  <si>
    <t>Praia da Curva da Jurema, Vitória-ES , na posição de LAT 20º 18’ 31,5"S e LONG 040º 17’ 10,4" W;</t>
  </si>
  <si>
    <t>003M2011001440</t>
  </si>
  <si>
    <t>ORBA E FELIPE E DAVI HERE</t>
  </si>
  <si>
    <t>112100Z/JUN/2020</t>
  </si>
  <si>
    <t>LAGOA VÁRZEA DAS FLORES / 53' 12.0'' S  44º 08' 06.7" W / CONTAGEM  -MG</t>
  </si>
  <si>
    <t>281M2013000930</t>
  </si>
  <si>
    <t>141200P/JUN/2020</t>
  </si>
  <si>
    <t>LAT. e LONG. A SER APURADA - LAGO TORO PAU - MUNICÍPIO DE PINDARÉ- MIRIM-MA</t>
  </si>
  <si>
    <t>151600P/JUN/2020</t>
  </si>
  <si>
    <t>Navegando no rio PacajáLAT 03°00'01"S / LONG 050°15'51"W, nas proximidades dacomunidade Menino de Deus, em águas do Município de Portel-PA, Carta Náutica nº 42/DHN</t>
  </si>
  <si>
    <t>141500Z/JUN/2020</t>
  </si>
  <si>
    <t>Rio Tietê, município de Santo Antônio do Aracanguá-SP, na posiçãoaproximada de Lat. 20°50'25.3"S e Long. 050°41'04.2"W</t>
  </si>
  <si>
    <t>ANTONIO PRATES - CAIMA III - CAIMA IV</t>
  </si>
  <si>
    <t>180100Q/JUN/2020</t>
  </si>
  <si>
    <t>FAZENDA SANTO AGOSTINHO COMUNIDADE DO BOTO, NO MUNICÍPIO DEPARINTINS/AM, LAT 02º 4´13,4”S e LONG 056º 52´03.2”W;</t>
  </si>
  <si>
    <t>001-143067-2/</t>
  </si>
  <si>
    <t>ISMAEL</t>
  </si>
  <si>
    <t>190900Z/JUN/2020</t>
  </si>
  <si>
    <t>ITORAL PIAUIENSE, MUNICÍPIO DE PARNAIBA-PI, LAT 02º48’14”S e LONG041º43’43”W</t>
  </si>
  <si>
    <t>PETER PAN</t>
  </si>
  <si>
    <t>191200P/JUN/2020</t>
  </si>
  <si>
    <t>Na posição Lat 20° 17,601' S e Long 040° 17,497' W, Canal de amburi, Vitória-ES</t>
  </si>
  <si>
    <t>341M2003000108</t>
  </si>
  <si>
    <t>MUTUM 1 - MUTUM</t>
  </si>
  <si>
    <t>180010Z/JUN/2020</t>
  </si>
  <si>
    <t>Rio Paranaíba - entre as cidades de Ipiaçú e Santa Vitória-MG/ Lat 18º46'03,42'' - Long: 49º58'47,71"</t>
  </si>
  <si>
    <t>AMÉRICO VESPÚCIO</t>
  </si>
  <si>
    <t>DELUNA</t>
  </si>
  <si>
    <t>230745P/JUN/2020</t>
  </si>
  <si>
    <t>DURANTE O DESCARREGAMENTO DE CONTEINER NO PORTO DE IMBITUBA-SC UM CONTEINER VAZIO CAIU N'AGUA NA LAT 28º22'77''S / LONG 048º65'21''W</t>
  </si>
  <si>
    <t>SOLAS-IMO 9603233</t>
  </si>
  <si>
    <t>MARCOS A</t>
  </si>
  <si>
    <t>CPSSOA</t>
  </si>
  <si>
    <t>160300Z/JUN/2020</t>
  </si>
  <si>
    <t>FUNDEADO À 200 METROS DA PRAIA DE ACAÚ - PITIMBÚ -PB</t>
  </si>
  <si>
    <t>COSTA BELA II</t>
  </si>
  <si>
    <t>200300Z/JUN/2020</t>
  </si>
  <si>
    <t>À 200 METROS DA PRAIA DO POÇO - CABEDELO -PB</t>
  </si>
  <si>
    <r>
      <rPr>
        <sz val="10"/>
        <rFont val="Arial"/>
      </rPr>
      <t xml:space="preserve">TURISMAR II - </t>
    </r>
    <r>
      <rPr>
        <b/>
        <sz val="10"/>
        <rFont val="Arial"/>
      </rPr>
      <t>ADOLPHO I</t>
    </r>
  </si>
  <si>
    <t>201520P/JUN/2020</t>
  </si>
  <si>
    <t>ONGITUDE 041º56'20”W, NA ALTURA DO CANAL DA BOCA DA BARRA em RIO DAS OSTRAS -RJ</t>
  </si>
  <si>
    <t>387M2012000186</t>
  </si>
  <si>
    <t>MAR SUAVE</t>
  </si>
  <si>
    <t>271400P/JUN/2020</t>
  </si>
  <si>
    <t>LATITUDE 22°56'15.1"S E LONGITUDE 042°02'07.6"W,PRAIA DO PONTAL, ARRAIAL DO CABO – RJ</t>
  </si>
  <si>
    <t>MPB II</t>
  </si>
  <si>
    <t>260700P/JUN/2020</t>
  </si>
  <si>
    <t>LATITUDE 22°56'23.0"S E LONGITUDE 041°45'13.6"W,10 MILHAS DA ILHA DE PARGOS, CABO FRIO – RJ</t>
  </si>
  <si>
    <t>MOURA RIO I</t>
  </si>
  <si>
    <t>250800P/JUN/2020</t>
  </si>
  <si>
    <t>LATITUDE 22°52'53.3"S E LONGITUDE 042°00'24.2"W,CANAL DO ITAJURU EM FRENTE A ILHA DO JAPONÊS, CABO FRIO – RJ</t>
  </si>
  <si>
    <t>PATRICINHA</t>
  </si>
  <si>
    <t>251530P/JUN/2020</t>
  </si>
  <si>
    <t>LAT 15°46'17.9"S LONG 47°50'06.5"W, LAGO PARANOÁ - DF</t>
  </si>
  <si>
    <t>DLRUG</t>
  </si>
  <si>
    <t>211500Z/JUN/2020</t>
  </si>
  <si>
    <t>Rio Santa Maria, próximo a cerca da Fazenda Umbuzimho, na LAT 30°04'00.0"S / LONG 054°55'00.0"W no município de Rosário do Sul-RS</t>
  </si>
  <si>
    <t>241400Q/JUN/2020</t>
  </si>
  <si>
    <t>RIO ACRE/XAPURI-AC/LAT 10°39'01"S LONG 68°30'05"W</t>
  </si>
  <si>
    <t>BM 4</t>
  </si>
  <si>
    <t>221920Z/JUN/2020</t>
  </si>
  <si>
    <t>Rio Paraguai, Km 1442.5 - MS Lat 19° 15' 35"S e Long057° 14' 00"W;</t>
  </si>
  <si>
    <t>211630P/JUN/2020</t>
  </si>
  <si>
    <t>NAS COORDENADAS DE LATITUDE 05º04'41"S E LONGITUDE 036º27'39"W,NO RIO TUBARÃO, DISTRITO DE BARREIRAS - MACAU-RN</t>
  </si>
  <si>
    <t>26-A_2020</t>
  </si>
  <si>
    <t>SABINO PESCADOS</t>
  </si>
  <si>
    <t>191700P/MAI/2020</t>
  </si>
  <si>
    <t>PRÓXIMO A MARINA PORTINHO, EM PRAIA GRANDE-SP / LAT 23º59'14.2"S LONG46º24'22.4"W</t>
  </si>
  <si>
    <t>27-A_2020</t>
  </si>
  <si>
    <t>DUKE SANTOS</t>
  </si>
  <si>
    <t>231100P/MAI/2020</t>
  </si>
  <si>
    <t>ATRACADO NO ARMAZÉM 38, NO PORTO DE SANTOS-SP / LAT 23º58'40.6"SLONG 46º17'29.0"W</t>
  </si>
  <si>
    <t>SOLAS-IMO 9785988</t>
  </si>
  <si>
    <t>YANGZE 16</t>
  </si>
  <si>
    <t>LAT E LONG A SER APURADA, ÁREA DE FUNDEIO N° 04 DA BAIA DESÃO MARCOS-MA</t>
  </si>
  <si>
    <t>SOLAS-IMO 9785964</t>
  </si>
  <si>
    <t>IOLCOS UNITY</t>
  </si>
  <si>
    <t>280320Z/JUN/2020</t>
  </si>
  <si>
    <t>No Terminal Portuário Cotegipe, na Baía do Aratu, no município deSalvador - BA</t>
  </si>
  <si>
    <t>SOLAS-IMO 9313058</t>
  </si>
  <si>
    <t>27_2020</t>
  </si>
  <si>
    <t>LU BRASIL - BARRACA IMPERATRIZ</t>
  </si>
  <si>
    <t>271845P/JUN/2020</t>
  </si>
  <si>
    <t>RIO TOCANTINS, PROXIMIDADES DA PRAIA DO MEIO, NA LAT 05°31’41”S e LONG 047° 30' 01.6"W</t>
  </si>
  <si>
    <t>521M2003013500</t>
  </si>
  <si>
    <t>Serrana</t>
  </si>
  <si>
    <t>261315Z/JUN/2020</t>
  </si>
  <si>
    <t>Rio Paracatu / Município de Santa Fé de Minas-MG / Lat: S 16°41'10.8" -Long: W 45°14'19.8"</t>
  </si>
  <si>
    <t>MAYLON X - SEM NOME</t>
  </si>
  <si>
    <t>281630Q/JUN/2020</t>
  </si>
  <si>
    <t>RIO NEGRO, PROXIMIDADES DO IGARAPÉ TARAMÃ-AÇU, MANAUS-AM, LAT 03°00'69"S e LONG 060°10'38"W</t>
  </si>
  <si>
    <t>001M201300123</t>
  </si>
  <si>
    <t>LIFE</t>
  </si>
  <si>
    <t>280900Q/JUN/2020</t>
  </si>
  <si>
    <t>RIO NEGRO, PROXIMIDADES DO IGARAPÉ TARAMÃ-AÇU, MANAUS-AM, LAT 03°01'69"S e LONG 060°06'29"W</t>
  </si>
  <si>
    <t>001M2012002791</t>
  </si>
  <si>
    <t>271200P/JUN/2020</t>
  </si>
  <si>
    <t>Na posição Lat 20° 37’ 38"S e Long 040° 27' 59"W, Praia de SantaMônica, Guarapari-ES;</t>
  </si>
  <si>
    <t>MAR AZUL</t>
  </si>
  <si>
    <t>020100P/JUL/2020</t>
  </si>
  <si>
    <t>Lat 23º02.062'S e Long 044º09.451'W, nas proximidades da praia deConceição de Jacareí,Baia de Sepetiba, Mangaratiba-RJ</t>
  </si>
  <si>
    <t>JEAN FILHO LXI</t>
  </si>
  <si>
    <t>181200P/JUN/2020</t>
  </si>
  <si>
    <t>Rio Amazonas, proximidades da região do Tapará, cerca de 13 milhasnáuticas da cidade de Santarém-PA, na LAT 02°25'12.7"S LONG 054°28'34.6"W</t>
  </si>
  <si>
    <t>COLDART - SEM NOME</t>
  </si>
  <si>
    <t>021730P/JUL/2020</t>
  </si>
  <si>
    <t>LAT 15°78'49.2"S LONG 47°83'24.3"W, LAGO PARANOÁ - DF</t>
  </si>
  <si>
    <t>524M2015000948</t>
  </si>
  <si>
    <t>SEM MOME</t>
  </si>
  <si>
    <t>AGACRE</t>
  </si>
  <si>
    <t>301630Q/MAR/2020</t>
  </si>
  <si>
    <t>Rio IACO-SENA MADUREIRA/LAT 09º05‘58"S e LONG 068º 38’ 44"W;</t>
  </si>
  <si>
    <t>POST</t>
  </si>
  <si>
    <t>201800Z/JUN/2020</t>
  </si>
  <si>
    <t>FATO OCORRIDO NO RIO CAMBORIÚ, MUNICÍPIO DE BALNEÁRIO CAMBORIÚ - SC, NAPOSIÇÃO APROXIMADA LAT 27°00'28.6"S LONG 48°36'44.3"W</t>
  </si>
  <si>
    <t>CAPITÃO JACK II</t>
  </si>
  <si>
    <t>010300Z/JUL/2020</t>
  </si>
  <si>
    <t>na posição aproximada de LAT 26º12,75' S e LONG 048º38,92' Wróximo da Laje do Veloso, Baia da Babitonga, Município de São Francisco do</t>
  </si>
  <si>
    <t>VELHO MIRANDA</t>
  </si>
  <si>
    <t>030530P/JUL/2020</t>
  </si>
  <si>
    <t>LATITUDE 22°58'13.9"S E LONGITUDE 042°01'04.0"W CAIS DAPRAIA DOS ANJOS, ARRAIAL DO CABO – RJ</t>
  </si>
  <si>
    <t>OCEANICA X</t>
  </si>
  <si>
    <t>281630Z /JUN/2020</t>
  </si>
  <si>
    <t>Área de fundeio externo de Paranaguá / PR ( LAT 25°31’ 010”SLONG 048º15’500” W</t>
  </si>
  <si>
    <t>28_2020</t>
  </si>
  <si>
    <t>STH CHIBA</t>
  </si>
  <si>
    <t>CHIPRE</t>
  </si>
  <si>
    <t>281100P/JUN2020</t>
  </si>
  <si>
    <t>SOLAS-IMO9738337</t>
  </si>
  <si>
    <t>ROMARIA - JEAN FILHO LVII</t>
  </si>
  <si>
    <t>290500P/JUN/2020</t>
  </si>
  <si>
    <t>Rio Amazonas, Comunidade Ouvires - PA cerca de 20 milhasnáuticas da cidade de Santarém-PA</t>
  </si>
  <si>
    <t>ROGER</t>
  </si>
  <si>
    <t>182000Z/JUN/2020</t>
  </si>
  <si>
    <t>lago grande de Monte Alegre-PA, cerca de 40 milhas náuticas da cidadede Santarém-PA, na LAT 02°14'47"S LONG 054°15'20"W</t>
  </si>
  <si>
    <t>011600P/JUL/2020</t>
  </si>
  <si>
    <t>Nas proximidades das coordenadas de Lat. 12º35'11"S e Long.039º05'56"W, no Rio Paraguaçu, no município de Cabeceira do Paraguaçu - BA</t>
  </si>
  <si>
    <t>CIDADE DE NITERÓI MV 18</t>
  </si>
  <si>
    <t>221000P/JUN/2020</t>
  </si>
  <si>
    <t>AVARIAS NO CASCO</t>
  </si>
  <si>
    <t>Bacia de Campos - Campos dos Goytacazes - RJ - coordenadageográfica de Latitude 23º 34’ 12”S e Longitude 039º56’12”W</t>
  </si>
  <si>
    <t>381E005666</t>
  </si>
  <si>
    <r>
      <rPr>
        <b/>
        <sz val="10"/>
        <rFont val="Arial"/>
      </rPr>
      <t xml:space="preserve">VOVÔ DURACY QUEIROZ </t>
    </r>
    <r>
      <rPr>
        <sz val="10"/>
        <rFont val="Arial"/>
      </rPr>
      <t>- PRINCESA D NILA II/</t>
    </r>
  </si>
  <si>
    <t>262130Q/JUN/2020</t>
  </si>
  <si>
    <t>NA MARGEM DIREITA DO RIO AMAZONAS, BOCA DO MOURA, 25 MILHAS NÁUTICAS AJUSANTE DE ITACOATIARA-AM, LAT 02°58'58.6"S  LONG 058°08"11.8"W;</t>
  </si>
  <si>
    <t>LADINO</t>
  </si>
  <si>
    <t>301500P/JUN/2020</t>
  </si>
  <si>
    <t>Fato ocorrido a 2.1 milhas da Praia João Rosa, Município de Biguaçu - SC, LAT27º29'56"S LONG 48º36'18"W;</t>
  </si>
  <si>
    <t>GALEÃO DOURADO</t>
  </si>
  <si>
    <t>010730P/JUL/2020</t>
  </si>
  <si>
    <t>Fato ocorrido na Praia da Cachoeira do Bom Jesus, Município de Florianópolis - SCLAT 27°25'33.0"S LONG 48°26'55.4"W;</t>
  </si>
  <si>
    <t>CD SÃO MIGUEL III</t>
  </si>
  <si>
    <t>031220Z/JUL/2020</t>
  </si>
  <si>
    <t>Na posição LAT 22º50,24’S LONG 043º08,46’W, Baía de Guanabara-RJ</t>
  </si>
  <si>
    <t>RIO TOCANTINS</t>
  </si>
  <si>
    <t>291835P/JUN/2020</t>
  </si>
  <si>
    <t>Na posição LAT 20º 14,6’ S e LONG 039º 56,1’W, a 20MN do litoral de Manguinhos, Serra – ES</t>
  </si>
  <si>
    <t>29_2020</t>
  </si>
  <si>
    <t>VITORIA</t>
  </si>
  <si>
    <t>POSIÇÃO ESTIMADA LAT 02º 12' 18"S LONG 043º 52' 30"W;</t>
  </si>
  <si>
    <t>BARTOLOMEU DIAS</t>
  </si>
  <si>
    <t>301600P/JUN/2020</t>
  </si>
  <si>
    <t>DURANTE O DESCARREGAMENTO DE CONTÊINER NO PORTO DE IMBITUBA, UMGUINDASTE ATINGIU A SUPERESTRURA E O MASTRO DO NAVIO, LAT 28º22'77''S / LONG048º65'21''W</t>
  </si>
  <si>
    <t>SOLAS-IMO 0011441755</t>
  </si>
  <si>
    <t>30_2020</t>
  </si>
  <si>
    <t>061200P/JUL/2020</t>
  </si>
  <si>
    <t>LAT E LONG A SER APURADO - RIO MUNIN - MUNICÍPIO DE NINA RODRIGUES-MA</t>
  </si>
  <si>
    <t>VALLARTA</t>
  </si>
  <si>
    <t>271630P/JUN/2020</t>
  </si>
  <si>
    <t>ONTA LESTE, ANGRA DOS REIS - RJ, MARCAÇÃO APROXIMADA LAT 23º02'SLONG 44º14'W</t>
  </si>
  <si>
    <t>John M. Carras</t>
  </si>
  <si>
    <t>010500P/JUL/2020</t>
  </si>
  <si>
    <t>Latitude 32°05.641' S e Longitude 052°05.788' W, Laguna dos Patos, Rio Grande – RS</t>
  </si>
  <si>
    <t>SOLAS-IMO 9592707</t>
  </si>
  <si>
    <t>LAIZ</t>
  </si>
  <si>
    <t>211130P/JUN/2020</t>
  </si>
  <si>
    <t>Latitude 33° 50' 56''S e Longitude 053° 08’ 39’’W, a seis milhasnáuticas da costa do Chuí-RS</t>
  </si>
  <si>
    <t>Guarita</t>
  </si>
  <si>
    <t>010200P/JUL/2020</t>
  </si>
  <si>
    <t>Latitude 31° 42.895'S e Longitude 052° 02.459’ W, no canal daFeitoria, próximo à boia nº 60, Rio Grande – RS</t>
  </si>
  <si>
    <t>Maisa</t>
  </si>
  <si>
    <t>021450P/JUL/2020</t>
  </si>
  <si>
    <t>Latitude 32° 04' 33" S e Longitude 052° 05’ 33" W, Terminal daTranspetro, Rio Grande – RS</t>
  </si>
  <si>
    <t>SOLAS-IMO 7801714</t>
  </si>
  <si>
    <t>ANJO RAFAEL - ANNA MINHA ETERNA</t>
  </si>
  <si>
    <t>061400Z/JUL/2020</t>
  </si>
  <si>
    <t>Na posição LAT 22º56’18,7”S e LONG 043º08’26,6”W, Baía de guanabara-RJ</t>
  </si>
  <si>
    <t>COTIGUARA</t>
  </si>
  <si>
    <t>051600Q/JUL/2020</t>
  </si>
  <si>
    <t>RIO JAMARI, VILA CALDERITA, PORTO VELHO/RO. LAT 8°37'19.1"S LONG. 63°31'15.2"W</t>
  </si>
  <si>
    <t>003M2019002136</t>
  </si>
  <si>
    <t>FLOR DO CARIBE</t>
  </si>
  <si>
    <t>071600P/JUL/2020</t>
  </si>
  <si>
    <t>NAS COORDENADAS DE LATITUDE 05º38'49"S E LONGITUDE 035º06'53"W, 7 MILHAS NÁUTICAS DA PRAIA DE GENIPABU-RN</t>
  </si>
  <si>
    <t>Santa Laura I</t>
  </si>
  <si>
    <t>081800Z/JUL/2020</t>
  </si>
  <si>
    <t>Rio Paraguai, km 1693 - Lat: 18°10 16"S Long: 057°23 30'W</t>
  </si>
  <si>
    <t>CAETANO</t>
  </si>
  <si>
    <t>081450P/JUL/2020</t>
  </si>
  <si>
    <t>epresa da Usina Hidrelétrica de Primavera, Rio Paraná, próx. comunidade rio sem peixe, município de Panorama-SP, Latitude: 21º 24'56,4" S eLongitude: 051º 56'38,1" W, profundidade de 3 metros no local,  distante da sede desta DL cerca de 60km</t>
  </si>
  <si>
    <t>POLARIS-2</t>
  </si>
  <si>
    <t>091345P/JUL/2020</t>
  </si>
  <si>
    <t>Fundeado em Mosqueiro, na posição LAT 01°05'40"S / LONG 048°29'10"WCarta Náutica nº 303/DH</t>
  </si>
  <si>
    <t>SOLAS-IMO 8417625</t>
  </si>
  <si>
    <t>VALERIA</t>
  </si>
  <si>
    <t>120630P/JUL/2020</t>
  </si>
  <si>
    <t>Rio São Francisco, a aproximadamente 50 metros de terra, IIha de SãoPedro - Penedo-AL - LAT 10°17'48"S e LONG 36°35'19.6"W</t>
  </si>
  <si>
    <t>SOL NASCENTE X</t>
  </si>
  <si>
    <t>101215P/JUL/2020</t>
  </si>
  <si>
    <t>NAS COORDENADAS DE LATITUDE 04º49'10"S E LONGITUDE 036º29'33"W,A 22 MILHAS NÁUTICAS DE GUAMARÉ-RN;</t>
  </si>
  <si>
    <t>SALMO 91</t>
  </si>
  <si>
    <t>091600P/JUL/2020</t>
  </si>
  <si>
    <t>NAS COORDENADAS DE LATITUDE 06º04'51"S E LONGITUDE 034º57'46"W, 9 MILHAS NÁUTICAS DA PRAIA DE TABATINGA - NÍSIA FLORESTA-RN</t>
  </si>
  <si>
    <t>100530P/JUL/2020</t>
  </si>
  <si>
    <t>NAS COORDENADAS DE LATITUDE 05º57'53"S E LONGITUDE 035º04'59"W,A 2 MILHAS NÁUTICAS DA PRAIA DE PIRANGI DO NORTE - PARNAMIRIM-RN</t>
  </si>
  <si>
    <t>EVROS - PINTA</t>
  </si>
  <si>
    <t>101135P/JUL/2020</t>
  </si>
  <si>
    <t>Lat 03º 38,866'S e Long 038º 23,986'W, cerca de 5,4 MN do porto doMucuripe, Fortaleza - CE</t>
  </si>
  <si>
    <t>SOLAS-IMO 9290921</t>
  </si>
  <si>
    <t>PERFECT LIFE</t>
  </si>
  <si>
    <t>052130P/JUL/2020</t>
  </si>
  <si>
    <t>AT 01º30'55"S / LONG 048º25'44"W, em águas do Município de Belém-PACarta Náutica nº 304/DHN</t>
  </si>
  <si>
    <t>BERTOLINI LXX - B R A S I L I A</t>
  </si>
  <si>
    <t>091912P/JUL/2020</t>
  </si>
  <si>
    <t>próximo a foz do Furodo Limão, na posição estimada LAT 01º01'51"S / LONG 051º01'49"WCarta Náutica nº 4343B;</t>
  </si>
  <si>
    <t>GANGA MAA</t>
  </si>
  <si>
    <t>112230Z/JUL/2020</t>
  </si>
  <si>
    <t>PRAIA DO FLAMENGUINHO - UBATUBA/SP, LAT: 23º 51' 70" S, LONG: 045º 10'86" W</t>
  </si>
  <si>
    <t>080300Q/JUL/2020</t>
  </si>
  <si>
    <t>No Rio Madeira, nas proximidades do Município de Manicoré-AM, naLAT 05º48.84'S LONG 061º18.12'W</t>
  </si>
  <si>
    <t>ARCO IRIS - ALLAN MIRANDA - ALLAN MIRANDA - NAVEBRAN XVI</t>
  </si>
  <si>
    <t>042200Z/JUL/2020</t>
  </si>
  <si>
    <t>LAT 02º 25.969S e LONG 057º 32'.69.4"W a LAT 02°36'34.4"S e LONG 056°44'20.7"W,  Rio Amazonas, até 40MN a montante da cidade de Parintins-AM</t>
  </si>
  <si>
    <t>OOS TIRADENTES</t>
  </si>
  <si>
    <t>121800Z/JUL/2020</t>
  </si>
  <si>
    <t>LAT 22º54’01”S e LONG 043º08'41”W, na Baía de Guanabara, Rio deJaneiro-RJ</t>
  </si>
  <si>
    <t>387E002006</t>
  </si>
  <si>
    <t>Rodrigues VIII</t>
  </si>
  <si>
    <t>092300P/JUL/2020</t>
  </si>
  <si>
    <t>Litoral de Maceió-AL - LAT 9°41'44.1"S e LONG 35°44'37.6"W</t>
  </si>
  <si>
    <t>João Mallmann - Pelicano-F</t>
  </si>
  <si>
    <t>090830P/JUL/2020</t>
  </si>
  <si>
    <t>Latitude 32° 02' 09" S e Longitude 052° 04’ 36" W, Porto Novo do RioGrande – RS</t>
  </si>
  <si>
    <t>HAROS</t>
  </si>
  <si>
    <t>021750P/JUL/2020</t>
  </si>
  <si>
    <t>Lat 22º55.788'S e Long 043º54.898'W, na praia deItacuruçá, Mangaratiba-RJ</t>
  </si>
  <si>
    <t>121730P/JUL/2020</t>
  </si>
  <si>
    <t>NAS COORDENADAS DE LATITUDE 06º25'32"S E LONGITUDE 036º36'08"W,ESTANDO A MESMA NAVEGANDO NO AÇUDE GARGALHEIRAS - ACARI-RN</t>
  </si>
  <si>
    <t>31_2020</t>
  </si>
  <si>
    <t>CIDADE DE PARATY</t>
  </si>
  <si>
    <t>150510Z/JUL/2020</t>
  </si>
  <si>
    <t>Na Posição Lat 25° 21’ 59’’ S e Long 042° 45’ 35’’W, Bacia de Santos</t>
  </si>
  <si>
    <t>381E009416</t>
  </si>
  <si>
    <t>101700Q/JUL/2020</t>
  </si>
  <si>
    <t>Rio Iaco/Sena Madureira-AC/LAT 09º05'58"S LONG 068º38'44"W</t>
  </si>
  <si>
    <t>_2020</t>
  </si>
  <si>
    <t>MARIANA</t>
  </si>
  <si>
    <t>179,9</t>
  </si>
  <si>
    <t>252330P/JUN/2020</t>
  </si>
  <si>
    <t>ARMAZÉM 37, PORTO DE SANTOS-SP, LAT 23°58'36.4''S LONG 46°17'11.1''W</t>
  </si>
  <si>
    <t>SOLAS-IMO 9571595</t>
  </si>
  <si>
    <t>CAPITÃO MICOTÃO</t>
  </si>
  <si>
    <t>251600P/MAR/2020</t>
  </si>
  <si>
    <t>MUNICIPIO DO GUARUJA-SP LAT 23°59'49.1''S LONG 45°18'01.3''W</t>
  </si>
  <si>
    <t>Comte Amaral</t>
  </si>
  <si>
    <t>121300Q/JUL/2020</t>
  </si>
  <si>
    <t>Nas proximidades do Siringal Primavera (próximo da Comunidade Pacoval)no município de Humaitá-AM, à margem esquerda do Rio , na LAT 07º15.45'S e LONG062º56.00'W</t>
  </si>
  <si>
    <t>014-0010505</t>
  </si>
  <si>
    <t>Jean Filho XXV</t>
  </si>
  <si>
    <t>160540Q/JUL/2020</t>
  </si>
  <si>
    <t>Nas proximidades do Porto Da Empresa J.F de Oliveira Navegação, à</t>
  </si>
  <si>
    <t>Hagger IV - Dona Edith - Amazonia 84</t>
  </si>
  <si>
    <t>291030Q/JUN/2020</t>
  </si>
  <si>
    <t>Nas proximidades da Comunidade Santa Fé à jusante do Distrito deAuxiliadora no município de Humaitá-AM, à margem esquerda do Rio, a 147 MN àjusante da AGHMTA na LAT 06º12.88'S e LONG 061º50.16'W</t>
  </si>
  <si>
    <t>TUCURUI II</t>
  </si>
  <si>
    <t>302200P/JUN/2020</t>
  </si>
  <si>
    <t>FORTE IPANEMA EM VICENTE DE CARVALHO, LAT 23°56'09.4''S LONG 46°18'21.1''W</t>
  </si>
  <si>
    <t>230130P/JUL/2020</t>
  </si>
  <si>
    <t>Estado do Amapá, distante da sede desta Capitania cerca de 55MN, via fluvial, e 98 km por terra, posição estimada de LAT. 00º.06’29.2”N e LONG. 051º.25’27.1”W</t>
  </si>
  <si>
    <t>COMANDANTE SHEILA</t>
  </si>
  <si>
    <t>262300P/JUL/2020</t>
  </si>
  <si>
    <t>rio Amazonas, nas proximidades da Ponta do Pau Cavado, região deCarapanantuba, Estado do Amapá, posição estimada de LAT. 00° 11' 11,4"N e LONG050° 47' 18,2"W, distante cerca de 40 MN da sede desta CP</t>
  </si>
  <si>
    <t>ALEY</t>
  </si>
  <si>
    <t>Quando navegava na Baía de Guajará, na posição estimadaLAT 01º22'34"S / LONG 048º29'37"W, em águas do Município de Belém-PACarta Náutica nº 320/DHN</t>
  </si>
  <si>
    <t>091730Z/JUL/2020</t>
  </si>
  <si>
    <t>RIO JACUÍ, PRAIA NOVA, CACHOEIRA DO SUL, RS, LATITUDE 30 03'16.3"S, LONGITUDE 052°53'00.3"W;</t>
  </si>
  <si>
    <t>EOS</t>
  </si>
  <si>
    <t>201700/JUN/2020</t>
  </si>
  <si>
    <t>NTRE AS PROXIMIDADES DA ILHA DAS PALMAS, EM GUARUJA - SP / LAT 24°00'30.6''S e LONG 46°19'27.8''W</t>
  </si>
  <si>
    <t>121658Z/JUL/2020</t>
  </si>
  <si>
    <t>REPRESA DA FUMAÇA  / A SER APURADO / MARIANA -MG</t>
  </si>
  <si>
    <t>JEAN FILHO XXV - NAVEBRAN VIII - JEANY SARON XVI</t>
  </si>
  <si>
    <t>160530Q/JUL/2020</t>
  </si>
  <si>
    <t>MARGEM DIREITA DO RIO MADEIRA, PORTO VELHO/RO, LAT 8°43'02.2"S LONG 63°55'11.6"W</t>
  </si>
  <si>
    <t>251428P/JUL/2020</t>
  </si>
  <si>
    <t>RIO TOCANTINS - LAGO DE PALMAS-TO, COORDENADAS GEOGRÁFICAS A SEREMAPURADAS</t>
  </si>
  <si>
    <t>Ceus de Rondonia</t>
  </si>
  <si>
    <t>260100Q/JUL/2020</t>
  </si>
  <si>
    <t>À margem esquerda do Rio Preto de Candeias, na LAT 8°48'54.8"S LONG 63°42'01.4"W</t>
  </si>
  <si>
    <t>LABRADOR</t>
  </si>
  <si>
    <t>132200P/JUL/2020</t>
  </si>
  <si>
    <t>Lat 03º 31,372' S e Long 038º 48,397'W, bacia de manobras do porto doPecém - CE</t>
  </si>
  <si>
    <t>SOLAS-IMO 9415222</t>
  </si>
  <si>
    <t>PARGO 1</t>
  </si>
  <si>
    <t>180315P/JUL/2020</t>
  </si>
  <si>
    <t>Campo de Pargo, Bacia de Campos – Campos dos Goytacazes – RJcoordenadas geográficas de Latitude 22°22’29,206“S e Longitude 040°25'02,838”Wcom distância de 75 MN de Macaé - RJ</t>
  </si>
  <si>
    <t>MESTRE ANTONIO II</t>
  </si>
  <si>
    <t>180300P/JUL/2020</t>
  </si>
  <si>
    <t>Aproximadamente 73 milhas da costa de Barra do Itabapoana – RJ,coordenadas geográficas a apurar</t>
  </si>
  <si>
    <t>MISTRAL - A SER APURADO - OUTRAS</t>
  </si>
  <si>
    <t>302030P/JUN/2020</t>
  </si>
  <si>
    <t>RIO PERUÍBE, MUNICÍPIO DE PERUÍBE-SP / LAT 24°19'49.7"S LONG 47°00'13.5"W</t>
  </si>
  <si>
    <t>D ANGELO</t>
  </si>
  <si>
    <t>011245P/JUL/2020</t>
  </si>
  <si>
    <t>MUNICÍPIO DE ITANHAÉM LAT 24°11'01.3''S LONG 46°47'48.6''W</t>
  </si>
  <si>
    <t>36-A_2020</t>
  </si>
  <si>
    <t>WL UGLICH</t>
  </si>
  <si>
    <t>181610P/JUN/2020</t>
  </si>
  <si>
    <t>CANAL DO PORTO DE SANTOS, LAT 25°58'03.6"S LONG 46°17'45.3"W;</t>
  </si>
  <si>
    <t>SOLAS - IMO 9674373</t>
  </si>
  <si>
    <t>011800Q/AGO/2020</t>
  </si>
  <si>
    <t>Rio Preto de Candeias, Candeias do Jamari/RO, na LAT. 8°50'01.3"S LONG. 63°41'01.2"W</t>
  </si>
  <si>
    <t>MARIMAR RIO</t>
  </si>
  <si>
    <t>011718P/AGO/2020</t>
  </si>
  <si>
    <t>Lat 23º00'57''S e Long 043º56'34''W, nas proximidades da Ponta Sul da Ilha de Jaguanum, Mangaratiba-RJ</t>
  </si>
  <si>
    <t>FOX</t>
  </si>
  <si>
    <t>021415P/AGO/2020</t>
  </si>
  <si>
    <t>Rio Amazonas, distante cerca de 250 metros da margem do complexo do Araxá, município de Macapá, Amapá, e a cerca de 9MN da sede desta Capitania, na posição aproximada de LAT. 00°00'45.4" N e LONG. 051°02'56.8" W;</t>
  </si>
  <si>
    <t>FLAY III</t>
  </si>
  <si>
    <t>291200P/JUL/2020</t>
  </si>
  <si>
    <t>itoral de Guarapari, ES, em posição a ser apurada</t>
  </si>
  <si>
    <t>35-A_2020</t>
  </si>
  <si>
    <t>SHAIANE</t>
  </si>
  <si>
    <t>181230P/JUL/2020</t>
  </si>
  <si>
    <t>ILHA DO BOM ABRIGO, EM CANANÉIA-SP, LAT 25°07'57.0''S LONG 047° 51'40.7''W;</t>
  </si>
  <si>
    <t>Itiquira - A SER – Jamari</t>
  </si>
  <si>
    <t>251400Q/JUL/2020</t>
  </si>
  <si>
    <t>Rio Madeira, Porto Velho/RO, na LAT. 8°36'31.0"S LONG. 63°35'05.9"W</t>
  </si>
  <si>
    <t>DONA MARIA JOSÉ</t>
  </si>
  <si>
    <t>262200Z/JUL/2020</t>
  </si>
  <si>
    <t>Naufrágio da L/M "DONA MARIA JOSÉ", ocorrido por volta de 19:00h do dia 26 de julho de 2020, no rio Trombetas, município de Oriximiná-PA - LAT /LONG a ser apurado;</t>
  </si>
  <si>
    <t>023-0933581</t>
  </si>
  <si>
    <t>DELLY</t>
  </si>
  <si>
    <t>172200P/JUL/2020</t>
  </si>
  <si>
    <t>Marina Aratu no município de Simões Filho – BA, aproximadamente nas coordenadas de Latitude 12°47'52" S e Longitude 038°27'23" W;</t>
  </si>
  <si>
    <t>SÊ TU UMA BENÇÃO I</t>
  </si>
  <si>
    <t>AGCATI</t>
  </si>
  <si>
    <t>260100P/JUL/2020</t>
  </si>
  <si>
    <t>NAS COORDENADAS DE LATITUDE 05º 06’ 37”S E LONGITUDE 035º 36’ 59”W,NA PRAIA DE SANTO CRISTO - SÃO MIGUEL DO GOSTOSO-RN;</t>
  </si>
  <si>
    <t>RIO DAS MORTES</t>
  </si>
  <si>
    <t>231100P/JUL/2020</t>
  </si>
  <si>
    <t>Rio Suiá-Miçu / Travessia ligando as Rodovias MT-109 e MT-110 (Querência/Espigão do Leste-MT) / Lat 11°37'08.5"S, Long 52°50'26.8"W;</t>
  </si>
  <si>
    <t>RAIMUNDO PESCA</t>
  </si>
  <si>
    <t>191730Z/JUL/2020</t>
  </si>
  <si>
    <t>LAT 00º24’00”S e LONG 040º09’00”W, cerca de 140 MN da Ponta de Jericoacoara – CE;</t>
  </si>
  <si>
    <t>TODA NUA</t>
  </si>
  <si>
    <t>270130P/JUL/2020</t>
  </si>
  <si>
    <t>LATITUDE 07º 51,22’ S e LONGITUDE 034º 43,443’ W, 7 MILHAS NÁUTICAS DA COSTA DA PRAIA DE MARIA FARINHA, PAULISTA-PE</t>
  </si>
  <si>
    <t>MARAN NOBILITY</t>
  </si>
  <si>
    <t>262100P/JUL/2020</t>
  </si>
  <si>
    <t>Porto de Tubarão no Pier 02, Vitória-ES, na posição, LAT 20º 17’ 15" S e LONG 040º 14’ 50" W;</t>
  </si>
  <si>
    <t>SOLAS - IMO 9593220</t>
  </si>
  <si>
    <t>BORARI I – LOP</t>
  </si>
  <si>
    <t>181200P/JUL/2020</t>
  </si>
  <si>
    <t>Quando navegava no Furo do Benedito, na posição estimada LAT 01º30.4008'S / LONG 048º25.5061'W, em águas do Município de Belém-PA, Carta Náutica nº 304/DHN;</t>
  </si>
  <si>
    <t>TOMAS - A SER APURADO</t>
  </si>
  <si>
    <t>201530P/JUN/2020</t>
  </si>
  <si>
    <t>Quando navegava no Furo da Jararaca, nas proximidades da Ilha da Jararaca, na posição estimada LAT 01º41'00"S / LONG 049º24'00"W, em águas do Município de Muaná-PA, Carta Náutica nº 305/DHN;</t>
  </si>
  <si>
    <t>FELICITA – CACAU - FELICITA VI - JUMA I -  TIBÉRIO PESCADOR</t>
  </si>
  <si>
    <t>260720P/JUL/2020</t>
  </si>
  <si>
    <t>CONDOMINIO PORTO MARISCO, ITANEMA, BAIA DA RIBEIRA, ANGRA DOS REIS - RJ, MARCAÇÃO APROXIMADA LAT 22º55'36"S e LONG 44º21'41"W</t>
  </si>
  <si>
    <t>401M2012016374</t>
  </si>
  <si>
    <t>THEMIS</t>
  </si>
  <si>
    <t>251700P/JUL/2020</t>
  </si>
  <si>
    <t>LAT 15°49'11"S LONG 47°51'34"W, LAGO PARANOÁ-DF.</t>
  </si>
  <si>
    <t>DÁLIA NEGRA</t>
  </si>
  <si>
    <t>181600P/JUL/2020</t>
  </si>
  <si>
    <t>Marina Aratu, no município de Simões Filho – BA, aproximadamente nas coordenadas de Latitude 12°47'53" S e Longitude 038°27'19.74" W;</t>
  </si>
  <si>
    <t>FPSO CIDADE DE NITERÓI MV 18</t>
  </si>
  <si>
    <t>311805P/JUL/2020</t>
  </si>
  <si>
    <t>Bacia de Campos - Campos dos Goytacazes - RJ - coordenada geográfica de Latitude 22º 29’ 42,590S e Longitude 039º56’09,560W;</t>
  </si>
  <si>
    <t>291100P/JUL/2020</t>
  </si>
  <si>
    <t>NAS COORDENADAS DE LATITUDE 05º33'53"S E LONGITUDE 035º08'15", A 6 MILHAS NÁUTICAS DA PRAIA DE MURIÚ-RN;</t>
  </si>
  <si>
    <t>TQ-02 – TQ-05 – TQ-11 – TQ-13 – TQ-14</t>
  </si>
  <si>
    <t>230515P/JUL/2019</t>
  </si>
  <si>
    <t>Rio Tietê, município de Boracéia-SP, na posição estimada Lat 22° 09'08.8"S e Long 048°45'21.1"W;</t>
  </si>
  <si>
    <t>AGNEPE</t>
  </si>
  <si>
    <t>210630Z/JUL/2020</t>
  </si>
  <si>
    <t>RIO ENVIRA, ZONA RURAL DO SACADO, A MONTANTE DO MUNICÍPIO DE ENVIRA-AM, DISTANTE APROXIMADAMENTE 20 MN, LAT 07º 41' 23.04"S LONG 070º 02' 26.10"W;</t>
  </si>
  <si>
    <t>KUKA FRESCA IV</t>
  </si>
  <si>
    <t>241515Z/JUL/2020</t>
  </si>
  <si>
    <t>Lat. 19º29'46"S e 057º15'37"W, rio Miranda, no distrito de Albuquerque, no município de Corumbá-MS;</t>
  </si>
  <si>
    <t>481M2010000411</t>
  </si>
  <si>
    <t>DIAMANTE</t>
  </si>
  <si>
    <t>251752P/JUL/2020</t>
  </si>
  <si>
    <t>Porto de Vitória-ES , na passarela do Terminal da TECNIP, na posição, LAT 20º 19’ 26" S e LONG 040º 20’ 48" W;</t>
  </si>
  <si>
    <t>PRINCESINHA TAY</t>
  </si>
  <si>
    <t>211210P/JUL/2020</t>
  </si>
  <si>
    <t>Entre o Forte de São Lourenço e a Praia de Ponta de Areia, nas proximidades do município de Itaparica-BA, nas coordenadas de LAT 12°52'48" S e LONG 038°39'30" W;</t>
  </si>
  <si>
    <t>VENATOR</t>
  </si>
  <si>
    <t>POLONIA</t>
  </si>
  <si>
    <t>151730P/JUL/2020</t>
  </si>
  <si>
    <t>Aproximadamente 02MN da costa do Distrito de Caraíva - no município de Porto Seguro-BA, na posição aproximada LAT 16°47.3 S /LONG 039°05.5 W ;</t>
  </si>
  <si>
    <t>101700P/JUL/2020</t>
  </si>
  <si>
    <t>Litoral de Maceió-AL - LAT 9°41'44.1"S e LONG 35°44'37.6"W;</t>
  </si>
  <si>
    <t>SC 44</t>
  </si>
  <si>
    <t>301830Q/JUL/2020</t>
  </si>
  <si>
    <t>No Rio Madeira, nas proximidades do Município de Novo Aripuanã-AM, na Posição aproximada LAT 05º05'12"S LONG 060º22'00"W;</t>
  </si>
  <si>
    <t>34-A_2020</t>
  </si>
  <si>
    <t>KADOSH III – ALEGRIA</t>
  </si>
  <si>
    <t>111530P/JUL/2020</t>
  </si>
  <si>
    <t>CANTO DO INDAIÁ, MUNICÍPIO DE BERTIOGA; LAT 23°49'19.8"S LONG 46°02'38.7"W;</t>
  </si>
  <si>
    <t>SMIT TARIANA</t>
  </si>
  <si>
    <t>271000Z/JUL/2020</t>
  </si>
  <si>
    <t>Berço 205 do Porto de Paranaguá/PR ( LAT 25º30'08,5”S LONG 048º30'58,9”W);</t>
  </si>
  <si>
    <t>BALINA BISPE</t>
  </si>
  <si>
    <t>260000Q/JUL/2020</t>
  </si>
  <si>
    <t>RIO NEGRO, PROXIMIDADES DO LAGUINHO DO TARAMÃ, MANAUS-AM, LAT 02° 56'924"S e LONG 060°06'573"W</t>
  </si>
  <si>
    <t>001M2019000896</t>
  </si>
  <si>
    <t>BROTHER 500</t>
  </si>
  <si>
    <t>261200P/JUL/2020</t>
  </si>
  <si>
    <t>LAT E LONG A SER APURADO - 280 MN DA CIDADE DE RAPOSA-MA;</t>
  </si>
  <si>
    <t>32_2020</t>
  </si>
  <si>
    <t>JULUGA</t>
  </si>
  <si>
    <t>281737Z/JUL/2020</t>
  </si>
  <si>
    <t>Lat 23° 00' 57''S Long 043° 10' 60”W, Rio de Janeiro - RJ</t>
  </si>
  <si>
    <t>38-A/2020</t>
  </si>
  <si>
    <t>OASIS-MEGASTAR</t>
  </si>
  <si>
    <t>271642P/JUL/2020</t>
  </si>
  <si>
    <t>REPRESA BILLINGS, MUNICÍPIO DE SÃO BERNARDO-SP, LAT 24°47'04.9"S LONG 46° 34'07.6"W;</t>
  </si>
  <si>
    <t>401M2018009092</t>
  </si>
  <si>
    <t>16/2020</t>
  </si>
  <si>
    <t>SÃO JORGE III</t>
  </si>
  <si>
    <t>241440P/JUL/2020</t>
  </si>
  <si>
    <t>TERMINAL T-1 DO PORTO DO AÇU, nas coordenadas geográficas a serem apuradas;</t>
  </si>
  <si>
    <t>MARINA NETA</t>
  </si>
  <si>
    <t>050330P/AGO/2020</t>
  </si>
  <si>
    <t>Na posição Lat 19° 52’ 36" S e Long 040° 01' 50" W, aproximadamente a 6 MN da Barra de Santa Cruz, Aracruz-ES;</t>
  </si>
  <si>
    <t>FF 265</t>
  </si>
  <si>
    <t>152025P/AGO/2020</t>
  </si>
  <si>
    <t>RIO TOCANTINS - PALMAS-TO, 10°13'54.5"S 48°22'32.6"W;</t>
  </si>
  <si>
    <t>O JUSTO VIVE PELA FÉ</t>
  </si>
  <si>
    <t>140830P/AGO/2020</t>
  </si>
  <si>
    <t>Naufragada nas proximidades da Ilha da Sororoca, baia de Sepetiba,Itaguaí - RJ, nas coordenadas de Latitude 22º57'50"S e Longitude 043º54'33"W</t>
  </si>
  <si>
    <t>381M2017003582</t>
  </si>
  <si>
    <t>271440P/JUL/2020</t>
  </si>
  <si>
    <t>REPRESA DE TRÊS MARIAS / ABAETÉ -MG</t>
  </si>
  <si>
    <t>MONTE MORIA</t>
  </si>
  <si>
    <t>091300P/AGO/2020</t>
  </si>
  <si>
    <t>NAS COORDENADAS DE LATITUDE 06º 35' 20” S E LONGITUDE 034º 50'53” W, A 8 MILHAS NÁUTICAS DA PRAIA DE BARRA DE CAMARATUBA-MUNICÍPIO DE MATARACA-PB;</t>
  </si>
  <si>
    <t>39-A/2020</t>
  </si>
  <si>
    <t>GOOD VIBES</t>
  </si>
  <si>
    <t xml:space="preserve">131200P/JUL/2020 </t>
  </si>
  <si>
    <t>PROXIMIDADES DO ITAQUITANDUVA, MUNICÍPIO DE SÃO VICENTE-SP, LAT 23° 59'50.6"S LONG 46°23'24.7"W;</t>
  </si>
  <si>
    <t>27-2020</t>
  </si>
  <si>
    <t>JEAN FILHO LVIII-GIOVANNA XVI -ISABELE XXXV - ISABELE XXXVI - OUTRAS</t>
  </si>
  <si>
    <t>101220P/AGO/2020</t>
  </si>
  <si>
    <t>Quando navegava no Furo do Tajapuru, nas proximidades da ilha Piteira, na posição estimada LAT 01º38'694S/LONG 050º37'554W, em águas do Município de Breves-PA, Carta Náutica nº 4341/DHN;</t>
  </si>
  <si>
    <t>33_2020</t>
  </si>
  <si>
    <t>MEE V</t>
  </si>
  <si>
    <t>300650Q/JUL/2020</t>
  </si>
  <si>
    <t>RIO SOLIMÕES, PROXIMIDADES DO TERMINAL COARI, ABAIXO DA LOCALIZADA PURAQUÊ, MUNICÍPIO DE COARI-AM, LAT 03°58'16"S e LONG 063°08'41"W;</t>
  </si>
  <si>
    <t>BERTOLINI CIV-TBL M021- OUTRAS</t>
  </si>
  <si>
    <t>210630Z/AGO/2020</t>
  </si>
  <si>
    <t>Nas proximidades da comunidade de Catauari, cerca de 20MN de Santarém-PA. na posição estimada LAT 02°25'0.38"S / LONG 054°28'0.53"W;</t>
  </si>
  <si>
    <t>DRAKKAR IX</t>
  </si>
  <si>
    <t>230600P/AGO/2020</t>
  </si>
  <si>
    <t>Praia do Morro, Guarapari-ES, na posição, LAT 20º 39’ 12" S eLONG 040º 28’ 33" W</t>
  </si>
  <si>
    <t>CAPRI</t>
  </si>
  <si>
    <t>130930P/AGO/2020</t>
  </si>
  <si>
    <t>Latitude 08º 13’ 32” S e Longitude 034º 55’ W, a meia milha náuticada praia de Barra de Jangada – Jaboatão dos Guararapes-PE</t>
  </si>
  <si>
    <t>NOJENTA</t>
  </si>
  <si>
    <t>071558Z/AGO/2020</t>
  </si>
  <si>
    <t>Próximo à Prainha da Ilha da Laje, Rio Jacuí, município de PortoAlegre-RS, Latitude 29°56'44.0"S e Longitude 051°16'42.8"W</t>
  </si>
  <si>
    <r>
      <rPr>
        <sz val="10"/>
        <rFont val="Arial"/>
      </rPr>
      <t xml:space="preserve">HAKUNA MATATA IV - </t>
    </r>
    <r>
      <rPr>
        <b/>
        <sz val="10"/>
        <rFont val="Arial"/>
      </rPr>
      <t>TREVO BRANCO</t>
    </r>
  </si>
  <si>
    <t>172150P/AGO/2020</t>
  </si>
  <si>
    <t>Próximo à boia do casco do Rio Negro e o farolete do Barba Negra,Lagoa dos Patos, Barra do Ribeiro-RS, Latitude 30°36'12.5"S e Longitude 051°08'18.6"W</t>
  </si>
  <si>
    <t>250800Z/AGO/2020</t>
  </si>
  <si>
    <t>PONTA DO SOCÓ, CAJUEIRO DA PRAIA-PI/ÁREA DE NAVEGAÇÃO MAR ABERTO -LAT 02º 55' 14,7"S / LONG 041º 19' 42,8"W</t>
  </si>
  <si>
    <t>POSSUI</t>
  </si>
  <si>
    <t>DOM MANOEL XVIII</t>
  </si>
  <si>
    <t>260400P/AGO/2020</t>
  </si>
  <si>
    <t>CAIEIRA DA BARRA DO SUL, SUL DA ILHA DE FLORIANOPOLIS EMFLORIANÓPOLIS,SC/LAT 27º48'09"S LONG 048º34'47"W</t>
  </si>
  <si>
    <t>LAT. 00º 55N e LONG. 044º 14W - PROXIMIDADES PARCEL MANOEL LUIS</t>
  </si>
  <si>
    <t>IGOR</t>
  </si>
  <si>
    <t>521M2015003997</t>
  </si>
  <si>
    <t>Francielly</t>
  </si>
  <si>
    <t>Latitude 31° 26' 48''S e Longitude 051° 45’ 36’’W, aproximadamente a12 milhas náuticas a Leste do Município de São Lourenço do Sul – RS</t>
  </si>
  <si>
    <t>PREMIUM</t>
  </si>
  <si>
    <t>011200P/AGO/2020</t>
  </si>
  <si>
    <t>LAT 15°49'11"S LONG 47°51'34"W, LAGO PARANOÁ-DF</t>
  </si>
  <si>
    <t>PETREL</t>
  </si>
  <si>
    <t>291725P/JUL/2020</t>
  </si>
  <si>
    <t>A 53 MN de Marataízes-ES, na posição LAT 21º 12,39’ Se LONG 039º 57’ W</t>
  </si>
  <si>
    <r>
      <rPr>
        <b/>
        <sz val="10"/>
        <rFont val="Arial"/>
      </rPr>
      <t xml:space="preserve">FAISCA VI </t>
    </r>
    <r>
      <rPr>
        <sz val="10"/>
        <rFont val="Arial"/>
      </rPr>
      <t>-   CAYMI I</t>
    </r>
  </si>
  <si>
    <t>211530P/AGO/2020</t>
  </si>
  <si>
    <t>Rio São Francisco, represa de Xingó - LAT 9°32'34.5"S  e LONG  037° 54'19.2"W, a 280 m de terra;</t>
  </si>
  <si>
    <r>
      <rPr>
        <sz val="10"/>
        <rFont val="Arial"/>
      </rPr>
      <t>0                         261M2013000217</t>
    </r>
  </si>
  <si>
    <t>NM AQUITANIA</t>
  </si>
  <si>
    <t>251300P/AGO/2020</t>
  </si>
  <si>
    <t>Latitude 32° 02' 19''S  e Longitude 052° 04’ 33’’W, no Terminal do Porto Novo - RS.</t>
  </si>
  <si>
    <t>SOLAS - IMO 9611278</t>
  </si>
  <si>
    <t>35_2020</t>
  </si>
  <si>
    <t>VIP 3</t>
  </si>
  <si>
    <t>231500P/AGO/2020</t>
  </si>
  <si>
    <t>LAT 2º 30' 15,5"S  - LONG  44º 19' 08.3"W - PRAIA DA PONTA DA AREIA;</t>
  </si>
  <si>
    <t>181600P/AGO/2020</t>
  </si>
  <si>
    <t>LAT 6º 51' 71,46"S  - LONG  47º 48' 67,64"W, LAGO NO POVOADO DA ILHA DOS  CAMPOS;</t>
  </si>
  <si>
    <t>YUAN ZHUO HAI</t>
  </si>
  <si>
    <t>211941P/AGO/2020</t>
  </si>
  <si>
    <t>LAT 2º 33' 57,4"S  E LONG  044º 22' 41,3" - PÍER  I DO TERMINAL MARÍTIMO DA PONTA DA MADEIRA;</t>
  </si>
  <si>
    <t>SOLAS - IMO 396657</t>
  </si>
  <si>
    <t>34_2020</t>
  </si>
  <si>
    <t>SÃO PEDRO</t>
  </si>
  <si>
    <t>201200P/AGO/2020</t>
  </si>
  <si>
    <t>TRANSPORTE DE TÓXICOS/CONTRABANDO/MERCADORIA ILEGAL</t>
  </si>
  <si>
    <t>LAT 2º 40' 24"S  - LONG  44º 15' 30"W - RIO TIBIRI - ZONA RURAL DE SÃO LUÍS-MA,</t>
  </si>
  <si>
    <r>
      <rPr>
        <sz val="10"/>
        <rFont val="Arial"/>
      </rPr>
      <t>0                               210298685</t>
    </r>
  </si>
  <si>
    <t>142100Z/AGO/2020</t>
  </si>
  <si>
    <t>Queda na água do Sr. RONALDO MONTENEGRO JORGE, ocorrida no rio Amazonas, nas proximidades da Comunidade Pariçó, próximo ao Município de Monte Alegre-PA, LAT 01º56'02"S  LONG  53º55'28.8"W;</t>
  </si>
  <si>
    <t>BIRDIE TRADER</t>
  </si>
  <si>
    <t>FILIPINAS</t>
  </si>
  <si>
    <t>211654Z/AGO/2020</t>
  </si>
  <si>
    <t>Dolphin do Pier Interno do Terminal da Cattalini - Paranaguá/PR ( LAT 25º29'43,8”S LONG 048º53'61,0”W);</t>
  </si>
  <si>
    <t>SOLAS - IMO 9724099</t>
  </si>
  <si>
    <t>Louko do Rio</t>
  </si>
  <si>
    <t>220930P/AGO/2020</t>
  </si>
  <si>
    <t>Eclusa de Promissão, Rio Tietê, município de Cafelândia-SP, 21° 33'24,2''S/49°19'55,3''W;</t>
  </si>
  <si>
    <r>
      <rPr>
        <sz val="10"/>
        <rFont val="Arial"/>
      </rPr>
      <t>0                         405M2016006101</t>
    </r>
  </si>
  <si>
    <t>021930Z/AGO/2020</t>
  </si>
  <si>
    <t>Rio Paraná - MUNICÍPIO DE FOZ DO IGUAÇU – PR/ Lat 25°29'22.4"S Long054º 36'03.2"W</t>
  </si>
  <si>
    <t>Guelfi</t>
  </si>
  <si>
    <t>011730P/AGO/2020</t>
  </si>
  <si>
    <t>Represa de Bariri, Rio Tietê, município de Pederneiras-SP -aproximada de Lat. 22° 18' 50.9" S e Long. 048° 43' 47.4" W</t>
  </si>
  <si>
    <t>CRAZY FLY</t>
  </si>
  <si>
    <t>271430Z/JUL/2020</t>
  </si>
  <si>
    <t>LAT 02º25'00''S/LONG 054º43'42''W, próxima à Companhia Docas do Pará,em Santarém-PA</t>
  </si>
  <si>
    <t>ARKI</t>
  </si>
  <si>
    <t>051120Z/AGO/2020</t>
  </si>
  <si>
    <t>Na posição LAT 22º53’37,7”S e LONG 043º12’53,4”W, no canal de acessoao cais comercial do Porto do Rio de Janeiro, Rio de Janeiro-RJ</t>
  </si>
  <si>
    <t>SOLAS-IMO</t>
  </si>
  <si>
    <t>IGOR I</t>
  </si>
  <si>
    <t>061809P/AGO/2020</t>
  </si>
  <si>
    <t>ADERNAMENTO</t>
  </si>
  <si>
    <t>Represa da Usina Hidrelétrica de Primavera, Rio Paranáalneário Municipal de Panorama Latitude: 21º 20' 20,3" S eLongitude: 051º 51'54,8" W14 metros no local, Represa formada</t>
  </si>
  <si>
    <t>402M2002001141</t>
  </si>
  <si>
    <t>BLESSED</t>
  </si>
  <si>
    <t>062115Z/AGO/2020</t>
  </si>
  <si>
    <t>RIO JACUÍ, CANAL DA CONGA, PORTO ALEGRE, RS, LATITUDE 30°00'29.7"S, LONGITUDE 051°15'08.1"W</t>
  </si>
  <si>
    <t>462M2018000583</t>
  </si>
  <si>
    <t>STORVIKEN</t>
  </si>
  <si>
    <t>051800P/AGO/2020</t>
  </si>
  <si>
    <t>PRÓXIMO AO TERMINAL DO TEBIG, PONTA LESTE, CENTRO, ANGRA DOS REIS -RJ, MARCAÇÃO APROXIMADA LAT 23º03'58,4"S e LONG 44º13'48"W</t>
  </si>
  <si>
    <t>SOLAS-IMO 403E000742</t>
  </si>
  <si>
    <t>MG SAKURA</t>
  </si>
  <si>
    <t>NASSAU</t>
  </si>
  <si>
    <t>161520P/AGO/2020</t>
  </si>
  <si>
    <t>Na posição LAT 20°18'19"S e LONG 040°09'12"W, atracado no Pier TPD 3do Porto de Tubarão, Vitória - ES</t>
  </si>
  <si>
    <t>SOLA-IMO 9782209</t>
  </si>
  <si>
    <t>081700Z/AGO/2020</t>
  </si>
  <si>
    <t>Na Posição Lat 22° 53’ 13,9’’ S e Long 043° 08’ 08,9’’ W, Baía deGuanabara, Rio de Janeiro - RJ</t>
  </si>
  <si>
    <t>DEUS É FIEL II</t>
  </si>
  <si>
    <t>062251P/AGO/2020</t>
  </si>
  <si>
    <t>RIO ARAGUAIA - CASEARA-TO, 9º14’04.0”S 49º57’57.9”W</t>
  </si>
  <si>
    <t>022200Z/AGO/2020</t>
  </si>
  <si>
    <t>nas proximidades domunicípio de Óbidos-PA, cerca de aproximadamente 65MN de Santarém-PA, LAT/LONGLAT 01°55'20"S LONG 055°30'55.0"W.</t>
  </si>
  <si>
    <t>010900P/AGO/2020</t>
  </si>
  <si>
    <t>NAS COORDENADAS DE LATITUDE 05º41'52"S E LONGITUDE 037º14'41", NAARRAGEM DE UMARI – UPANEMA-RN</t>
  </si>
  <si>
    <t>HB PIRARUCU - HB 147502 -  HB 147508 - OUTRAS EMBARCAÇÕES</t>
  </si>
  <si>
    <t>111600P/AGO/2020</t>
  </si>
  <si>
    <t>Quando o comboio navegava no Estreito de Boiuçu, nas proximidades da "volta do Furo Machaquali, na posição estimadaLAT 01°45'02"S / LONG 050°31'37"W, Carta Náutica nº 4341/DHN;</t>
  </si>
  <si>
    <t>161430P/AGO/2020</t>
  </si>
  <si>
    <t>RIO ARAGUAIA-ARAGUACEMA-TO, 8°51'12.5"S 49°36'52.7"W</t>
  </si>
  <si>
    <t>BONANÇA</t>
  </si>
  <si>
    <t>220255Z/AGO/2020</t>
  </si>
  <si>
    <t>Entre a Ilha do Arvoredo e a Praia da Ponta das Canas, Município De Florianópolis, SC, na posição LAT 27°20'04.6"S 048°24'11.2"W;</t>
  </si>
  <si>
    <t>441M2012005756</t>
  </si>
  <si>
    <t>40-A_2020</t>
  </si>
  <si>
    <t>270810P/JUL/2020</t>
  </si>
  <si>
    <t>DURANTE A SINGRADURA DO PORTO DE DOUALA/CAMARÕES PARA O PORTO DESANTOS LAT LONG A SER APURADO</t>
  </si>
  <si>
    <t>150840P/AGO/2020</t>
  </si>
  <si>
    <t>Na entrada da barra da Praia de Jauá, nas coordenadas de LAT 12°49'20.3"S e de LONG 038°13'04.5"W, no município de Camaçari-BA</t>
  </si>
  <si>
    <r>
      <rPr>
        <b/>
        <sz val="10"/>
        <rFont val="Arial"/>
      </rPr>
      <t xml:space="preserve">Tietê III </t>
    </r>
    <r>
      <rPr>
        <sz val="10"/>
        <rFont val="Arial"/>
      </rPr>
      <t>- Paraná III - Paraná VI</t>
    </r>
  </si>
  <si>
    <t>141530P/AGO/2020</t>
  </si>
  <si>
    <t>Eclusa de Promissão, Rio Tietê, município de Promissão-SP</t>
  </si>
  <si>
    <t>NETINHO</t>
  </si>
  <si>
    <t>181400P/AGO/2020</t>
  </si>
  <si>
    <t>AS COORDENADAS GEOGRÁFICAS 05º57'26”S E 035º02'07”W,A 6 MILHAS NÁUTICAS DA PRAIA DE PIRANGI DO SULMUNICÍPIO DE PARNAMIRIM-RN</t>
  </si>
  <si>
    <t>SIBULK TRADITION</t>
  </si>
  <si>
    <t>272350Z/AGO/2020</t>
  </si>
  <si>
    <t>Aproximadamente 11 milhas náuticas da Barra de Paranaguá - Paranaguá/PR ( LAT 25º35',75”S LONG 048º05'54”W)</t>
  </si>
  <si>
    <t>SOLAS-IMO 9442902</t>
  </si>
  <si>
    <t>AGTIAC</t>
  </si>
  <si>
    <t>140730Q/AGO/2020</t>
  </si>
  <si>
    <t>PARANÁ DO URARIÁ, NA COMUNIDADE BOCA DO LAGO PRETO, NAS PROXIMIDADESDA CIDADE DE MAUÉS-AM, LAT 03°03'47"S LONG 057°43"21,52"W</t>
  </si>
  <si>
    <r>
      <rPr>
        <b/>
        <sz val="10"/>
        <rFont val="Arial"/>
      </rPr>
      <t>MAR AZUL</t>
    </r>
    <r>
      <rPr>
        <sz val="10"/>
        <rFont val="Arial"/>
      </rPr>
      <t>- MONSTROS SA</t>
    </r>
  </si>
  <si>
    <t>072000Z/SET/2020</t>
  </si>
  <si>
    <t>Rio Itararé - Ribeirão Claro -PR ( LAT 23º09',42”S LONG 049º42'01”W)</t>
  </si>
  <si>
    <t>060830Q/SET/2020</t>
  </si>
  <si>
    <t>Latitude 04º26'13.35"S e Longitude  LOG 059º48'13.38" W - margemdireita do  Rio Madeira na Comunidade Santa Helena, em frente a boca do Paranádo Madeirinha, 13 MN a montante do município de Borba-AM</t>
  </si>
  <si>
    <t>292300P/AGO/2020</t>
  </si>
  <si>
    <t>Lat 22º57'37.7''S e Long 044º02'59.7''W, nas proximidades da praia doaco, Mangaratiba - RJ</t>
  </si>
  <si>
    <t>COMTE WANDER - DONA DEUZALINA - MEDIÇÃO I</t>
  </si>
  <si>
    <t>062200Z/JUN/2020</t>
  </si>
  <si>
    <t>LAT: 04º14’.47,8"S e LONG: 069º56’.45,8W - Porto IP-4 de Tabatinga;</t>
  </si>
  <si>
    <t>001-021285-0</t>
  </si>
  <si>
    <t>44-A_2020</t>
  </si>
  <si>
    <t>VÔ DIDO</t>
  </si>
  <si>
    <t>ENTRE AS PROXIMIDADES DA ILHA DA JUREIA PEQUENA, MUNICÍPIO DEIGUAPE-SP, LAT 24°37'01.4''S LONG 47°19'07.4 W</t>
  </si>
  <si>
    <t>301600P/AGO/2020</t>
  </si>
  <si>
    <t>LAGO DO CASÉ-CASEARA-TO, COORDENADAS GEOGRÁFICAS A SEREM APURADAS</t>
  </si>
  <si>
    <t>ANA MARQUES</t>
  </si>
  <si>
    <t>101930P/SET/2020</t>
  </si>
  <si>
    <t>rio Tajapuru, nas proximidades da Vilantônio Lemos na posição estimada LAT 01º21'12"S / LONG 050º48'46"Wm águas do Município de Breves-PA, Carta Náutica nº 4343A/DHN</t>
  </si>
  <si>
    <t>KUBANACAN I</t>
  </si>
  <si>
    <t>190330P/AGO/2020</t>
  </si>
  <si>
    <t>PRAIA DO POÇO - CABEDELO-PB LAT/LONG 07º01’32’’S/034º50’06’’W</t>
  </si>
  <si>
    <t>CARNEIRO DE ANGRA</t>
  </si>
  <si>
    <t>170120P/AGO/2020</t>
  </si>
  <si>
    <t>Lat 22º54.921'S e Long 043º51.078'W, proximidades do Iate Clube daIlha da Madeira, Baia de Sepetiba, Itaguai-RJ</t>
  </si>
  <si>
    <t>007_2020</t>
  </si>
  <si>
    <t>160402Z/AGO/2020</t>
  </si>
  <si>
    <t>Comunidade de Irari de Baixo, LAT: 04º23’06"S e LONG: 070º56'05"W -Rio Javari à 112NM de Atalaia do Norte</t>
  </si>
  <si>
    <r>
      <rPr>
        <b/>
        <sz val="10"/>
        <rFont val="Arial"/>
      </rPr>
      <t xml:space="preserve">EAGLE PARAIBA </t>
    </r>
    <r>
      <rPr>
        <sz val="10"/>
        <rFont val="Arial"/>
      </rPr>
      <t>- CEPHEUS</t>
    </r>
  </si>
  <si>
    <t>MALÁSIA</t>
  </si>
  <si>
    <t>200540P/AGO/2020</t>
  </si>
  <si>
    <t>BERÇO Nº1 DO TERMINAL ALMIRANTE BARROSO – SÃO SEBASTIÃO / SP BERÇO Nº1 DO TERMINAL ALMIRANTE BARROSO – SÃO SEBASTIÃO / SP</t>
  </si>
  <si>
    <t>SOLAS-IMO 334438</t>
  </si>
  <si>
    <t>50-A_2020</t>
  </si>
  <si>
    <t>JACK SPARROW</t>
  </si>
  <si>
    <t>122010P/SET/2020</t>
  </si>
  <si>
    <t>LAT 24º00'25.7''S/LONG 46º13'08.5''W</t>
  </si>
  <si>
    <t>401M2015001041</t>
  </si>
  <si>
    <t>49-A_2020</t>
  </si>
  <si>
    <t>SANUM</t>
  </si>
  <si>
    <t>122157P/SET/2020</t>
  </si>
  <si>
    <t>LAT:24º05'32''S/LONG:046º13'6.41''W</t>
  </si>
  <si>
    <t>ULTRA EXCELLENCE</t>
  </si>
  <si>
    <t>131950P/SET/2020</t>
  </si>
  <si>
    <t>Na posição de LAT 20º19’43” S e LONG 040º13’39” W, ao Sul dofundeadouro nº 4, Vitória - ES</t>
  </si>
  <si>
    <t>SOLAS-IMO 9767493</t>
  </si>
  <si>
    <t>061000Q/SET/2020</t>
  </si>
  <si>
    <t>No Rio Urupá, nas proximidades do Distrito de Nova Londrina na LAT11º00'24.5"S LONG 062º03'40.6"W</t>
  </si>
  <si>
    <t>EMILENE</t>
  </si>
  <si>
    <t>AS PROXIMIDADES DA ILHA DA LONGA E A LAGOA VERDE, ILHA GRANDE, ANGRADOS REIS - RJ, MARCAÇÃO APROXIMADA LAT 23º08'12"S e LONG 44º19'29"W</t>
  </si>
  <si>
    <t>37_2020</t>
  </si>
  <si>
    <t>150530P/SET/2020</t>
  </si>
  <si>
    <t>LAT 06°26'22"S / LONG 047°25'50"W - RIO TOCANTINS, 8 KM A MONTANTE DORIO TOCANTIS, MUNICÍPIO DE PORTO FRANCO-MA</t>
  </si>
  <si>
    <t>39_2020</t>
  </si>
  <si>
    <t>PETROBRAS 69</t>
  </si>
  <si>
    <t>180554Z/SET/2020</t>
  </si>
  <si>
    <t>Na posição LAT 25°39'28,54"S e LONG 042°51'33,99"W, na Bacia deSantos;</t>
  </si>
  <si>
    <t>382E000480</t>
  </si>
  <si>
    <t>201900Z/AGO/2020</t>
  </si>
  <si>
    <t>024°16'17.4"S -054°16'41.5"W, LAGO ITAIPU- RIO PARANÁ - Distrito deOliveira Castro, em Guaíra/PR</t>
  </si>
  <si>
    <t>VÉINHO ROSSI</t>
  </si>
  <si>
    <t>260900P/AGO/2020</t>
  </si>
  <si>
    <t>22°44'20''S/-053°16'3''W.- RIO PARANÁ - NO MUNICÍPIO DE PORTORICO-PR.</t>
  </si>
  <si>
    <t>962M2012008273</t>
  </si>
  <si>
    <t>070900P/SET/2020</t>
  </si>
  <si>
    <t>2°40'17.1''S / 051°19'30''W - RIO PARANAPANEMA - NO MUNICÍPIO DEALVORADA DO SUL-PR</t>
  </si>
  <si>
    <t>36_2020</t>
  </si>
  <si>
    <t>JUVILU</t>
  </si>
  <si>
    <t>120600P/SET/2020</t>
  </si>
  <si>
    <t>LAT e LONG A SER APURADO - RIO TOCANTINS, LAGO DA BARRAGEM DA USINA DEESTREITO</t>
  </si>
  <si>
    <t>127M2013001867</t>
  </si>
  <si>
    <t>INTERLINK AUDACITY</t>
  </si>
  <si>
    <t>120125P/SET/2020</t>
  </si>
  <si>
    <t>FUNDEAR EM LOCAL PROIBIDO QUE POSSA PROVOCAR DANOS</t>
  </si>
  <si>
    <t>Na posição Lat 20° 23’ 45" S e Long 040° 15' 09" W, Canal de Acessoao Porto de Vitória-ES</t>
  </si>
  <si>
    <t>SOLAS-IMO 9754094</t>
  </si>
  <si>
    <t>014_2020</t>
  </si>
  <si>
    <t>CARRO QUEBRADO</t>
  </si>
  <si>
    <t>201500P/SET/2020</t>
  </si>
  <si>
    <t>Barra de Santo Antônio-AL, a aproximadamente 300 m de terra, Maceió-AL- Lat 9°24'09.0"S e Long 35°2938.3"W</t>
  </si>
  <si>
    <t>41-A_2020</t>
  </si>
  <si>
    <t>HALCON TRADE</t>
  </si>
  <si>
    <t>080905P/AGO/2020</t>
  </si>
  <si>
    <t>QUANDO ATRACADO NA ALEMOA, PORTO DE SANTOS LAT 23°55'16.9"S LONG 46°22'09.5"W;</t>
  </si>
  <si>
    <t>SOLAS-IMO9742053</t>
  </si>
  <si>
    <t>MARCOS DIAS</t>
  </si>
  <si>
    <t>191430P/AGO/2020</t>
  </si>
  <si>
    <t>ARMAZÉM 33, PORTO DE SANTOS-SP LAT 23°57'47.3''S LONG 46°18'10.5 W'</t>
  </si>
  <si>
    <t>SOLAS-IMO9070565</t>
  </si>
  <si>
    <t>KAHORI</t>
  </si>
  <si>
    <t>150200P/AGO/2020</t>
  </si>
  <si>
    <t>PROXIMIDADES DA PRAIA DE APARECIDA EM SANTOS-SP,LAT 23°59'09.7''S LONG46°19'26.6''W</t>
  </si>
  <si>
    <t>443-006995-6</t>
  </si>
  <si>
    <t>291400P/AGO/2020</t>
  </si>
  <si>
    <t>REPRESA GUARAPIRANGA-SP</t>
  </si>
  <si>
    <t>MAPLEGATE</t>
  </si>
  <si>
    <t>271700P/AGO/2020</t>
  </si>
  <si>
    <t>FUNDEADOURO 04</t>
  </si>
  <si>
    <t>SOLAS-IMO 9855927</t>
  </si>
  <si>
    <t>GALES V -EBISU</t>
  </si>
  <si>
    <t>031500P/SET/2020</t>
  </si>
  <si>
    <t>CANAL DO IATE CLUBE DE SANTOS</t>
  </si>
  <si>
    <t>48-A_2020</t>
  </si>
  <si>
    <t>CABRITINHO</t>
  </si>
  <si>
    <t>111742Z/SET/2020</t>
  </si>
  <si>
    <t>LAT:N 23º36'50.7''S;eLONG:047º17'29.6''W, IBIÚNA-SP</t>
  </si>
  <si>
    <t>IKUCHI ISLAND</t>
  </si>
  <si>
    <t>240700P/AGO/2020</t>
  </si>
  <si>
    <t>Nas proximidades das coordenadas de Latitude 12º49'28" S e de Longitude 038°29'55" W, no Terminal da GERDAU/USIBA, na ponta da Sapoca, distrito de São Tomé de Paripe, no município de Salvador-BA" BT</t>
  </si>
  <si>
    <t>SOLAS-IMO 9767443</t>
  </si>
  <si>
    <t>LINOS</t>
  </si>
  <si>
    <t>301730P/AGO/2020</t>
  </si>
  <si>
    <t>Nas proximidades das coordenadas de Latitude 12º47’21.9”S e deLongitude 038°29’36.1” W, nas proximidades da "Prainha" de Aratu, no interiorda Baía de Aratu, no município de Salvador-BA</t>
  </si>
  <si>
    <t>PETROBRAS 53</t>
  </si>
  <si>
    <t>110340P/SET/2020</t>
  </si>
  <si>
    <t>CAMPO DE MARLIM LESTE, BACIA DE CAMPOS, RJ, NAS COORDENADASGEOGRÁFICAS DE LATITUDE 22° 25' 24,6'S E LONGITUDE 39° 57' 26,21'W</t>
  </si>
  <si>
    <t>461E000806</t>
  </si>
  <si>
    <t>Petrobras 52</t>
  </si>
  <si>
    <t>121530P/SET/2020</t>
  </si>
  <si>
    <t>Campo do Roncador, Bacia de Campos, Campos dos Goytacazes, RJ, nascoordenadas geográficas de Latitude 21º54'18"S e Longitude 039º44'14"W;</t>
  </si>
  <si>
    <t>381E005046</t>
  </si>
  <si>
    <t>ATHEUS - DUDA</t>
  </si>
  <si>
    <t>191600P/SET/2020</t>
  </si>
  <si>
    <t>RIO IMBÉ, CAMPOS DOS GOYTACAZES-RJ. Latitude 21° 47' 17.556" S eLongitude 41° 33' 1.757" W</t>
  </si>
  <si>
    <t>388M2013000040</t>
  </si>
  <si>
    <t>AI SIMMM</t>
  </si>
  <si>
    <t>AGPRIT</t>
  </si>
  <si>
    <t>291730Z/AGO/2020</t>
  </si>
  <si>
    <t>LAT 23º04'12,4"S LONG 044º38'37,4"W, Ilha do Cedro, Paraty-RJ</t>
  </si>
  <si>
    <t>38_2020</t>
  </si>
  <si>
    <t>CAMUMÚ</t>
  </si>
  <si>
    <t>100240Z/SET/2020</t>
  </si>
  <si>
    <t>Na posição LAT 22°52'29,2"S e LONG 043°09'42,6"W, na Baía deGuanabara, Rio de Janeiro-RJ</t>
  </si>
  <si>
    <t>SHARK - EFESIOS 6</t>
  </si>
  <si>
    <t>072130Z/SET/2020</t>
  </si>
  <si>
    <t>LAT. 23º13'30,6"S e LONG. 044º37'44,3"W, ENSEADA DO SACO DA VELHA,PARATY- RJ</t>
  </si>
  <si>
    <t>401M2012022129</t>
  </si>
  <si>
    <t>OLIVIA VI</t>
  </si>
  <si>
    <t>041650P/SET/2020</t>
  </si>
  <si>
    <t>Lat 23º03.409'S e Long 043º35.220'W, nas proximidades da Restinga daMarambaia, Rio de Janeiro-RJ</t>
  </si>
  <si>
    <t>JUAN</t>
  </si>
  <si>
    <t>030430P/SET/2020</t>
  </si>
  <si>
    <t>Naufragada nas proximidades da Restinga da Marambaia - Rio de Janeiro-RJ, nas coordenadas de Latitude 23º04'.70S e Longitude 043º39'.40W</t>
  </si>
  <si>
    <t>SHAKAR</t>
  </si>
  <si>
    <t>Proximidades da Posto BR - Itacuruçá- RJ, nas coordenadas deLatitude 22º55'42"S e Longitude 043º54'13"W</t>
  </si>
  <si>
    <t>Granata</t>
  </si>
  <si>
    <t>022020P/SET/2020</t>
  </si>
  <si>
    <t>Lat 23º01'345''S e Long 044º06'344''W, proximidades da Ilha Catiatá-Mirim, Mangaratiba - RJ</t>
  </si>
  <si>
    <r>
      <rPr>
        <sz val="10"/>
        <rFont val="Arial"/>
      </rPr>
      <t xml:space="preserve">Jeed Epc - </t>
    </r>
    <r>
      <rPr>
        <b/>
        <sz val="10"/>
        <rFont val="Arial"/>
      </rPr>
      <t xml:space="preserve">Torres I </t>
    </r>
    <r>
      <rPr>
        <sz val="10"/>
        <rFont val="Arial"/>
      </rPr>
      <t>- SEM NOME</t>
    </r>
  </si>
  <si>
    <t>140145Q/AGO/2020</t>
  </si>
  <si>
    <t>No Rio Madeira, nas proximidades da região do passo do Mirití, naPosição aproximada LAT 06º46'33"S LONG 062º26'46"W</t>
  </si>
  <si>
    <t>MARAMORES - SALMAO</t>
  </si>
  <si>
    <t>301800P/AGO/2020</t>
  </si>
  <si>
    <t>LATITUDE 22°52'41.4"S e LONGITUDE 042°01'18.8"W, CANAL DO ITAJURU,CABO FRIO – RJ</t>
  </si>
  <si>
    <t>VIVA LA VIDA</t>
  </si>
  <si>
    <t>061723P/SET/2020</t>
  </si>
  <si>
    <t>LATITUDE 22°45'53.7"S E LONGITUDE 041°54'47.1"WPRAIA DE MANGUINHOS, BÚZIOS – RJ</t>
  </si>
  <si>
    <t>MONARcA</t>
  </si>
  <si>
    <t>050330P/SET/2020</t>
  </si>
  <si>
    <t>MARVIN</t>
  </si>
  <si>
    <t>VILA VELHA, ANGRA DOS REIS - RJ, MARCAÇÃO APROXIMADA LAT 23º01'26"S eLONG 44º21'29"W</t>
  </si>
  <si>
    <t>ALESSANDRA II</t>
  </si>
  <si>
    <t>052030P/SET/2020</t>
  </si>
  <si>
    <t>MIG 84</t>
  </si>
  <si>
    <t>PRÓXIMO S PONTA DO AMARAL, ILHA GRANDE, ANGRA DOS REIS - RJ, MARCAÇÃOAPROXIMADA LAT 23º02'15,7"S e LONG 44º22'16,3"W</t>
  </si>
  <si>
    <t>TARJA PRETA II</t>
  </si>
  <si>
    <t>062140P/SET/2020</t>
  </si>
  <si>
    <t>PRÓXIMO A PRAIA DA AMENDOEIRA, ILHA GIPÓIA, ANGRA DOS REIS - RJ,MARCAÇÃO APROXIMADA LAT 23º03'30"S e LONG 44º22'33"W</t>
  </si>
  <si>
    <t>BAÍA DE SÃO JOSÉ I</t>
  </si>
  <si>
    <t>231520P/SET/2020</t>
  </si>
  <si>
    <t>LAT 02º 30' 13,2"S E LONG 044º 31' 12,8"W - TERMINAL COJUPE -ALCANTARA-MA</t>
  </si>
  <si>
    <t>121-012801-2</t>
  </si>
  <si>
    <t>171930Z/SET/2020</t>
  </si>
  <si>
    <t>io Amazonas, cerca de 7.8 milhas nauticas da cidade de Óbidos-PA,aproximadamente 100 metros da margem, posição LAT 01°58'70.0"S e LONG 055°22'21.9"W</t>
  </si>
  <si>
    <t>CFJUAZ</t>
  </si>
  <si>
    <t>282024Z/SET/2020</t>
  </si>
  <si>
    <t>No Lago da Barragem de Sobradinho, Rio São Francisco, nas coordenadasde Lat 9°42'49.6" S e Long 041°56'56.3" W, no município de Sento Sé-BA</t>
  </si>
  <si>
    <t>ALMI ODYSSEY</t>
  </si>
  <si>
    <t>261900Z/AGO/2020</t>
  </si>
  <si>
    <t>BERÇO DE ATRACAÇÃO PP3 DO TEBAR, NO CANAL DE SÃO SEBASTIÃO, LAT: 23°48.103' S, LONG: 045° 23.085' W</t>
  </si>
  <si>
    <t>SOLAS-IMO  9579559</t>
  </si>
  <si>
    <t>LOG IN JACARANDÁ</t>
  </si>
  <si>
    <t>270810P/AGO/2020</t>
  </si>
  <si>
    <t>LAT 20°06,51´S LONG 039°27,76´W</t>
  </si>
  <si>
    <t>SOLAS-IMO 9471886</t>
  </si>
  <si>
    <t>211320P/AGO/2020</t>
  </si>
  <si>
    <t>LAGOA VÁRZEA DAS FLORES / CONTAGEM -MG LAT: 19° 894'441"S LONG: 44°145'271"W</t>
  </si>
  <si>
    <t>Bela Brisa</t>
  </si>
  <si>
    <t>282200P/AGO/2020</t>
  </si>
  <si>
    <t>Represa de Promissão, rio Tietê, município de Sales-SP, na posiçãoaproximada de Lat. 21°22'59.3"S e Long. 049°30'53.4"W</t>
  </si>
  <si>
    <t>TQ-04 - TQ-07 - TQ-08 - TQ-14 - TQ-15</t>
  </si>
  <si>
    <t>010430P/SET/2019</t>
  </si>
  <si>
    <t>Rio Tietê, município de Bariri-SP, na posição estimada Lat 2206'08.8"S e Long 048°46'37.5"W</t>
  </si>
  <si>
    <t>DRACO - B 147563 - HB 147595</t>
  </si>
  <si>
    <t>040850Z/SET/2020</t>
  </si>
  <si>
    <t>Abalroamento entre o comboio formado pelo E/M “DRACO”  integrado com 25 barcaças vazias, com o comboio de barcaças carregadas,  amarradas na boia SLOT 1”, ocorrido no rio Tapajós, Itaituba-PA, LAT/LONG  estimada 04º16'20"S / 055º57'14"W" BT</t>
  </si>
  <si>
    <t>023E003602</t>
  </si>
  <si>
    <t>Rio Tapajós II</t>
  </si>
  <si>
    <t>270130Z/AGO/2020</t>
  </si>
  <si>
    <t>Rio Tapajós, no percurso entre a comunidade Boim e o município deSantarém-PA, Posição estimada onde foi visto pela última vez, LAT 02°44'47"S eLONG 054°01'56"W</t>
  </si>
  <si>
    <t>HULUJUCA</t>
  </si>
  <si>
    <t>281530P/SET/2020</t>
  </si>
  <si>
    <t>MOTOR                                                                                EXPLOSÃO</t>
  </si>
  <si>
    <t>PORTO MARINA 1, PONTAL, ANGRA DOS REIS - RJ, MARCAÇÃO APROXIMADA LAT 22º56'36"S e LONG 44º19'37"W</t>
  </si>
  <si>
    <t>40_2020</t>
  </si>
  <si>
    <t>SOL</t>
  </si>
  <si>
    <t>240500P/SET/2020</t>
  </si>
  <si>
    <t>LAT 02° 8.5 S E LONG 043° 16.4 W - REGIÃO DE TRAVOSA, MUNICÍPIO DE SANTO AMARO-MA</t>
  </si>
  <si>
    <t>HARMONIA IX</t>
  </si>
  <si>
    <t>221345P/SET/2020</t>
  </si>
  <si>
    <t>MOTOR                                                                               NAUFRÁGIO</t>
  </si>
  <si>
    <t>Na posição LAT 20º19’27”S e LONG 040º19’49”W, proximidades do Terminal de Vila Velha (TVV), ES</t>
  </si>
  <si>
    <t>401M2001061388</t>
  </si>
  <si>
    <t>SANTOS SUPPLIER</t>
  </si>
  <si>
    <t>222048P/SET/2020</t>
  </si>
  <si>
    <t>MOTOR                                                                     AVARIA DE MÁQUINAS</t>
  </si>
  <si>
    <t>Fundeadouro interno do Porto do Açu, São João da Barra-RJ, Latitude 21º52.939’S Long 041º 00.310’W</t>
  </si>
  <si>
    <t>TAURUS V</t>
  </si>
  <si>
    <t>191730P/SET/2020</t>
  </si>
  <si>
    <t>MOTOR                                                                                  COLISÃO</t>
  </si>
  <si>
    <t>Posição estimada LAT 03º 43.310'S e LONG 038º 30.148' W, nas proximidade da praia de Meireles, entre os espigões da Rui Barbosa e Náutico,Fortaleza - CE;</t>
  </si>
  <si>
    <t>PÉROLA</t>
  </si>
  <si>
    <t>191330P/SET/2020</t>
  </si>
  <si>
    <t>LAT 03° 01.105' S e LONG 039° 42.268' W, rio Aracatiaçu, Amontada - CE;</t>
  </si>
  <si>
    <t>A V VASCONCELOS</t>
  </si>
  <si>
    <t>202000Z/SET/2020</t>
  </si>
  <si>
    <t>LAT. 04°14'45"S / LONG. 040°26'50"W, Açude Público Paulo Sarasate (Açude Araras), no município de Varjota-CE;</t>
  </si>
  <si>
    <t>161M2013001122</t>
  </si>
  <si>
    <t>SAGRES XX</t>
  </si>
  <si>
    <t>021210P/SET/2020</t>
  </si>
  <si>
    <t>MOTOR                                                                       MORTE DE PESSOA</t>
  </si>
  <si>
    <t>LAT. 00º 44' S E LONG. 043º 48' W - 100 MN DA CIDADE DE SÃO LUÍS- MA</t>
  </si>
  <si>
    <t>AMY CHOUEST - MANDELA FR</t>
  </si>
  <si>
    <t>171800P/JUL/2020</t>
  </si>
  <si>
    <t>MOTOR                                                                          ABALROAMENTO</t>
  </si>
  <si>
    <t>Lat 03º 07,291' S e Long 038º 57,467' W, cerca de 5,4 MN de Paracuru - CE</t>
  </si>
  <si>
    <t>443E000671</t>
  </si>
  <si>
    <t>300840Z/AGO/2020</t>
  </si>
  <si>
    <t>A SER APURADO                                                                     NAUFRÁGIO</t>
  </si>
  <si>
    <t>Naufrágio de uma lancha, ainda não identificada, ocorrido por volta das 5h40min do dia 30 de agosto de 2020,há cerca de 100 metros do Terminal Hidroviário de Itaituba-PA, posição estimada, LAT 4°16'37.4"S LONG 055° 59'00.1"W;</t>
  </si>
  <si>
    <t>012300P/SET/2020;</t>
  </si>
  <si>
    <t>Naufrágio de uma canoa “SEM NOME”ocorrido no lago amaúma, posição estimada, LAT02°00'02.1"S LONG 054°42'56.6"W, Alenquer-PA;</t>
  </si>
  <si>
    <t>DONA JÔ IV</t>
  </si>
  <si>
    <t>031540Z/SET/2020</t>
  </si>
  <si>
    <t>Naufrágio parcial da Lancha Motor “DONA JÔ IV”, ocorrido no rio Tapajós, estando atracada no Porto da Matriz, nas coordenadas LAT 02°25'02.5"S LONG 054°42'57.9"W, município de Santarém-PA;</t>
  </si>
  <si>
    <t>041300Z/SET/2020</t>
  </si>
  <si>
    <t>Naufrágio de uma canoa “SEM NOME”ocorrida no Lago do Tachí, posição estimada, LAT 01°55'57"S e LONG 054°47'58"W, cerca de 2 milhas náuticas do município de Alenquer-PA;</t>
  </si>
  <si>
    <t>SI PATRON</t>
  </si>
  <si>
    <t>301330P/AGO/2020</t>
  </si>
  <si>
    <t>MOTOR                                                                                 INCÊNDIO</t>
  </si>
  <si>
    <t>Latitude 07º 51” 41’ S e Longitude 034º 50’ 23” W, rio Timbó, Maria Farinha, Paulista-PE;</t>
  </si>
  <si>
    <t>A ser apurado</t>
  </si>
  <si>
    <t>Sinop-MT, Rio Teles Pires.</t>
  </si>
  <si>
    <t>ELEVATION</t>
  </si>
  <si>
    <t>LIBANO</t>
  </si>
  <si>
    <t>SOLA-IMO 7407324</t>
  </si>
  <si>
    <t>141830Z/SET/2020</t>
  </si>
  <si>
    <t>MOTOR                                                                         EMBORCAMENTO</t>
  </si>
  <si>
    <t>Rio São Francisco - entre as cidades de Buritizeiro e Várzea da Palma-MG/ Lat: 17º 40’ 37" S - Long 045º 01’ 05" W;</t>
  </si>
  <si>
    <t>NM THALIS</t>
  </si>
  <si>
    <t>021000P/SET/2020</t>
  </si>
  <si>
    <t>Latitude 32° 02' 33''S e Longitude 052° 02’ 44’’W, na Laguna dos Patos em Rio Grande - RS.</t>
  </si>
  <si>
    <t>SOLA-IMO 9616747</t>
  </si>
  <si>
    <t>BP VÓ VILMA I</t>
  </si>
  <si>
    <t>011800P/SET/2020</t>
  </si>
  <si>
    <t>Oceano Atlântico, Latitude 32º 10' 04"S e Longitude 049º 58' 03"W –aproximadamente 80 milhas do Município de Rio Grande - RS;</t>
  </si>
  <si>
    <t>CAPE GARLAND</t>
  </si>
  <si>
    <t>041513P/SET/2020</t>
  </si>
  <si>
    <t>MOTOR                                                                           EXPOR A RISCO</t>
  </si>
  <si>
    <t>Latitude 22º44’03”S e Longitude 034º45’09”W;</t>
  </si>
  <si>
    <t>SOLA-IMO 9397846</t>
  </si>
  <si>
    <t>GANSO</t>
  </si>
  <si>
    <t>051200P/SET/2020</t>
  </si>
  <si>
    <t>Praia do Marceneiro, São Miguel dos Milagres-AL, Lat 9°17'45.6"S e Long 35°23'34.2"W, a 120 metros da praia;</t>
  </si>
  <si>
    <t>L/M MERCEDES EXPRESSO - N/M LUAN - CANOA TIPO RABETA</t>
  </si>
  <si>
    <t>050901P/SET/2020</t>
  </si>
  <si>
    <t>Porto do Grego, região Portuária do município de Santana, Estado do Amapá, nas proximidades do Posto de Combustível Flutuante denominado Machado, posição aproximada de LAT. 00º03’27” S e LONG. 051º10’47” W, distante cerca de  1.5 MN da sede desta Capitania;</t>
  </si>
  <si>
    <t>022-011569-9</t>
  </si>
  <si>
    <t>DEUS PROVERÁ</t>
  </si>
  <si>
    <t>061100P/SET/2020</t>
  </si>
  <si>
    <t>Rio Oiapoque, atracada na guarita localizada à rua Joaquim Caetano da  Silva, nas proximidades da rua Veiga Cabral, Centro do município do Oiapoque,  Estado do Amapá, posição de LAT. 03º47’4” N e LONG. 051º50’17,8” W;</t>
  </si>
  <si>
    <t>025-000030-0</t>
  </si>
  <si>
    <t>071700P/SET/2020</t>
  </si>
  <si>
    <t>Barragem de Bocaina, município de Bocaina-PI, área de coordenadas  geográficas de LAT 06°51’56”S / LONG 041°20’19”;</t>
  </si>
  <si>
    <t>Muleke-SEM MOME</t>
  </si>
  <si>
    <t>071830P/SET/2020</t>
  </si>
  <si>
    <t>Represa do Broa, município de Itirapina-SP, na posição aproximada de  Lat. 22°10'43.5"S Long.47°53'55.9"W;</t>
  </si>
  <si>
    <t>2A_2020</t>
  </si>
  <si>
    <t>Caravela Tur</t>
  </si>
  <si>
    <t>061110P/SET/2020</t>
  </si>
  <si>
    <t>Lago de Furnas, no Município de Capitólio-MG, LAT 20° 40'17"S/LONG 046°14'51"W;</t>
  </si>
  <si>
    <t>Marano</t>
  </si>
  <si>
    <t>121600P/SET/2020</t>
  </si>
  <si>
    <t>Represa de Jaguará, rio Grande, município de Rifaina-SP, na posição  aproximada de Lat. 20°04'39"S e Long. 047°24'46"W;</t>
  </si>
  <si>
    <t>071717P/SET/2020</t>
  </si>
  <si>
    <t>LAT 07º34'47"S LONG 034º42'09"W, 8 milhas da Enseada da Taquara – PE;</t>
  </si>
  <si>
    <t>121130P/SET/2020</t>
  </si>
  <si>
    <t>16 MN da costa Porto de Pedras-AL; Lat 9°11'49.7"S e Long 35° 03'06.3"W;</t>
  </si>
  <si>
    <t>070600P/SET/2020</t>
  </si>
  <si>
    <t>Navegando no rio Camaraipi, em águas do Município de  Portel-PA, na posição estimada LAT 02°18'19"S / LONG 051°12'48"W, região não cartografada;</t>
  </si>
  <si>
    <t>Navegando no rio Tamacuri, nas proximidades das sete bocas, em águas do Município de Breves-PA, região não cartografada;</t>
  </si>
  <si>
    <t>Zanard Jet</t>
  </si>
  <si>
    <t>071630P/SET/2020</t>
  </si>
  <si>
    <t>Represa de Ilha Solteira, rio Grande, município de Santa Fé do  Sul-SP, na posição aproximada de Lat. 20° 15' 50.7"S e Long. 050° 58' 25.3W;</t>
  </si>
  <si>
    <t>403M2009003385</t>
  </si>
  <si>
    <t>141200P/SET/2020</t>
  </si>
  <si>
    <t>Rio Vila Nova, na localidade conhecida como Vila Nova, município de  Porto Grande, Estado do Amapá, posição aproximada de LAT. 00º 24' 10"N e LONG.  051º 44' 20" W, distante aproximadamente 150 km da sede desta Capitania;</t>
  </si>
  <si>
    <t>CARINHOSO I</t>
  </si>
  <si>
    <t>161920P/SET/2020</t>
  </si>
  <si>
    <t>RIO PARAÍBA DO SUL, ENTRE AS LOCALIDADES DE PORTELA E TRÊS IRMÃOS, LOCALIZADAS NO MUNICÍPIO DE CAMBUCI-RJ. LAT. 21º 37’ 45”S e LONG. 041º 59’ 08”W;</t>
  </si>
  <si>
    <t>E/M REBELO XXXIV - BALSA ARANDAÍ - BALSA ACARÍ-L/M AZIZ E SAMIR</t>
  </si>
  <si>
    <t>201520P/SET/2020</t>
  </si>
  <si>
    <t>Montante da Ponte sobre o rio Matapi, município de Santana, Estado do Amapá, posição aproximada de LAT. 00º00’34” S e LONG. 051º12’14” W;</t>
  </si>
  <si>
    <t>021-026081-5</t>
  </si>
  <si>
    <t>201340P/SET/2020</t>
  </si>
  <si>
    <t>Rio Serraria Pequena, nas proximidades do Furo dos Porcos, município de Afuá, Estado do Pará, posição aproximada de LAT. 00º 03' 40'' S e LONG. 050º 38' 44" W;</t>
  </si>
  <si>
    <t>Carauari 2022</t>
  </si>
  <si>
    <t>130330Z/SET/2020</t>
  </si>
  <si>
    <t>Lat. 06º26’561”S / Long. 068º14’670”W, Rio Juruá, em frente a cidade de Itamarati - AM;</t>
  </si>
  <si>
    <t>PIPES 68- PIPES 61</t>
  </si>
  <si>
    <t>181330Z/SET/2020</t>
  </si>
  <si>
    <t>LAT 05º 14' 54,1"S - LONG 048º 11' 56,9" - RIO TOCANTINS - PORTO DA  BALSA - MUNICÍPIO VILA NOVA DOS MARTÍRIOS-MA;</t>
  </si>
  <si>
    <t>MADAME CRYS-SEM NOME</t>
  </si>
  <si>
    <t>181630Z/SET/2020</t>
  </si>
  <si>
    <t>LAT: 03º12’.47.7"S e LONG: 067º53’.45,2W - Paraná do JavariMirim  proximidade Santo Antonio do Iça;</t>
  </si>
  <si>
    <t>FAMÍLIA II</t>
  </si>
  <si>
    <t>192150P/SET/2020</t>
  </si>
  <si>
    <t>Praia Artificial de Santa Terezinha de Itaipu-PR na latitude 25° 20'19.2"S e longitude 54°30'22.9"W.</t>
  </si>
  <si>
    <t>HB TAMBAQUI</t>
  </si>
  <si>
    <t>222019P/SET/2020</t>
  </si>
  <si>
    <t>Navegando durante faina de atracação por bombordo ao berço 101 externo da Hidro Alunorte no porto de Vila do Conde, na posição  LAT 01°32'37.2"S / LONG 048°44'44.4"W, Carta Náutica nº 321/DHN;</t>
  </si>
  <si>
    <t>SOLA-IMO 0230937624</t>
  </si>
  <si>
    <t>FLUTUANTE ABARÉ</t>
  </si>
  <si>
    <t>232215Q/SET/2020</t>
  </si>
  <si>
    <t>RIO NEGRO, MANAUS-AM, LAT 03°00'46.74"S e LONG 060°05’46.34"W;</t>
  </si>
  <si>
    <t>NM TREVO BRANCO</t>
  </si>
  <si>
    <t>291650P/SET/2020</t>
  </si>
  <si>
    <t>Latitude 32° 10' 33''S e Longitude 052° 10’ 20’’W, no Dolfhin norte do  Terminal Tergasa em Rio Grande - RS.</t>
  </si>
  <si>
    <t>SOLA-IMO 4620207772</t>
  </si>
  <si>
    <t>ANTARES XXVII</t>
  </si>
  <si>
    <t>051000P/OUT/2020</t>
  </si>
  <si>
    <t>PROXIMIDADES DO PIER DO PONTAL DA CRUZ – SÃO SEBASTIÃO / SP</t>
  </si>
  <si>
    <t>152130P/AGO/2020</t>
  </si>
  <si>
    <t>Quando se encontrava navegando no rio Acará-Mirim, natravessia entre Tomé-Açu-PA e Concórdia do Pará, posição estimadaLAT 02º25'00"S / LONG 048º08'44"W, em águas do Município deTomé-Açu-PA, Carta Náutica nº 40/DHN</t>
  </si>
  <si>
    <t>231200P/SET/2020</t>
  </si>
  <si>
    <t>Rio Salvadorzinho, comunidade São Benedito, município de Afuá, Estadodo Pará, posição estimada de LAT. 00º 25’ 15” S E LONG. 050º 49` 40.1”distante cerca de 33 MN da sede desta capitania</t>
  </si>
  <si>
    <t>CRISKELVIN</t>
  </si>
  <si>
    <t>261200P/SET/2020</t>
  </si>
  <si>
    <t>Posição Lat 20° 21’ 10.171”S e Long 040° 14’ 57.001”W, nasproximidades da Ilha dos Pacotes, litoral de Vila Velha-ES</t>
  </si>
  <si>
    <t>341M2001025224</t>
  </si>
  <si>
    <t>TSUNAMI</t>
  </si>
  <si>
    <t>122117P/OUT/2020</t>
  </si>
  <si>
    <t>LAT 23º02.55'S e LONG 044º07.17'W, proximidades da Ilha de Cutiatá-Açú- Mangaratiba – RJ</t>
  </si>
  <si>
    <t>SAINT JULIAN</t>
  </si>
  <si>
    <t>211400P/JUL/2020</t>
  </si>
  <si>
    <t>ITAJURU, CABO FRIO - RJ</t>
  </si>
  <si>
    <t>290000Z/SET/2020</t>
  </si>
  <si>
    <t>Nas proximidades da Ponta de Corumbau no Distrito de Corumbau, a 6 MNda costa, na LAT 16º 53'511''S /LONG 039º03'119''W</t>
  </si>
  <si>
    <t>Vilegaba</t>
  </si>
  <si>
    <t>271900P/SET/2020</t>
  </si>
  <si>
    <t>Represa de Nova Avanhandava, rio Tietê, município de Araçatuba-SP, naposição aproximada de Lat. 21°02'35.7"S e Long. 50°27'45.9"W</t>
  </si>
  <si>
    <t>405M2020008988</t>
  </si>
  <si>
    <t>041400P/SET/2020</t>
  </si>
  <si>
    <t>LAT 15º46´56.2"S LONG 47º49´25.4"W, LAGO PARANOÁ - DF</t>
  </si>
  <si>
    <t>521M2019004918</t>
  </si>
  <si>
    <t>281830Z/SET/2020</t>
  </si>
  <si>
    <t>Lago Guaíba, nas proximidades da Praia do Lami, zona sul de PortoAlegre-RS, nas coordenadas 30°14'47.4"S e 051°04'15.7"W;</t>
  </si>
  <si>
    <t>OLIVENÇA II</t>
  </si>
  <si>
    <t>031900Z/OUT/2020</t>
  </si>
  <si>
    <t>LAT: 03º33'.40S e LONG: 069º21’.80W - Comunidade Santa Rita do Weilpertencente ao município de São Paulo de Olivença</t>
  </si>
  <si>
    <t>Jacob Borges - Hermasa 81 - Hermasa VI</t>
  </si>
  <si>
    <t>030500/OUT/2020</t>
  </si>
  <si>
    <t>Rio Madeira, Porto Velho/RO. na LAT. 8°44'55.8"S LONG. 63°55'21.0"W</t>
  </si>
  <si>
    <t>KAINÃ II</t>
  </si>
  <si>
    <t>031200Z/OUT/2020</t>
  </si>
  <si>
    <t>FOZ DO RIO MAMPITUBA, DIVISA DO RIO GRANDE DOUL COM SANTA CATARINA, LAT 29°19'29.6"S / LONG 49°42'44.3"W, TENDO UM DE SEUS</t>
  </si>
  <si>
    <t>Marchiori</t>
  </si>
  <si>
    <t>032230P/OUT/2020</t>
  </si>
  <si>
    <t>Represa de Promissão, rio Tietê, município de Novo Horizonte-SP, naposição aproximada de Lat. 21°36'54.9"S e Long. 49°17'53.0"W</t>
  </si>
  <si>
    <t>405M2010030673</t>
  </si>
  <si>
    <t>AFS</t>
  </si>
  <si>
    <t>051340Z/OUT/2020</t>
  </si>
  <si>
    <r>
      <rPr>
        <b/>
        <sz val="10"/>
        <rFont val="Arial"/>
      </rPr>
      <t xml:space="preserve">APPALOOSA VI </t>
    </r>
    <r>
      <rPr>
        <sz val="10"/>
        <rFont val="Arial"/>
      </rPr>
      <t>- VALENTIM III</t>
    </r>
  </si>
  <si>
    <t>121620Z/OUT/2020</t>
  </si>
  <si>
    <t>Trapiche da Praia de Encantadas – Ilha do Mel/PR (LAT 25º34'29,0”SLONG 048º19'11”W</t>
  </si>
  <si>
    <t>MISTRAL</t>
  </si>
  <si>
    <t>102230Z/OUT/2020</t>
  </si>
  <si>
    <t>Canal da Galheta, Praia de Encantadas – Ilha do Mel/PR ( LAT25º34'46,5”S LONG 048º18'58”W</t>
  </si>
  <si>
    <t>421M2017001666</t>
  </si>
  <si>
    <t>41_2020</t>
  </si>
  <si>
    <t>BAIA DE SÃO MARCOS I</t>
  </si>
  <si>
    <t>011300P/OUT/2020</t>
  </si>
  <si>
    <t>LAT 02º 36' 05"S E LONG 044º 21' 28"W, BAÍA DE SÃO MARCOS, TERMINALDA PONTA DA ESPERA, SÃO LUÍS-MA</t>
  </si>
  <si>
    <t>42_2020</t>
  </si>
  <si>
    <t>URUTAU III</t>
  </si>
  <si>
    <t>081200P/OUT/2020</t>
  </si>
  <si>
    <t>LAT E LONG A SER APURADO, BAÍA DE SÃO MARCOS, SÃO LUÍS-MA</t>
  </si>
  <si>
    <t>VIRGEM DA CONCEIÇÃO I</t>
  </si>
  <si>
    <t>021600P/OUT/2020</t>
  </si>
  <si>
    <t>Rio Amazonas, distante cerca de 500 metros do Píer de Rampa de Santa Inês, no município de Macapá, Estado do Amapá, LAT. 00° 01' 30" N e LONG. 051° 03' 00" W, e, aproximadamente, 11 MN distante da sede desta Capitania</t>
  </si>
  <si>
    <t>022-003338-2</t>
  </si>
  <si>
    <t>080310P/OUT/2020</t>
  </si>
  <si>
    <t>Rio Amazonas, dentro do fundeadouro de nº 2, município de Macapá,stado do Amapá, posição informada de LAT. 00º 01’28” N e LONG. 051º 21” W</t>
  </si>
  <si>
    <t>PRATES IV</t>
  </si>
  <si>
    <t>011110P/OUT/2020</t>
  </si>
  <si>
    <t>LAT 02°25'27"S e LONG 054°45'32"W estimada, nas proximidades domunicípio de Santarém, no rio Tapajós</t>
  </si>
  <si>
    <r>
      <rPr>
        <b/>
        <sz val="10"/>
        <rFont val="Arial"/>
      </rPr>
      <t xml:space="preserve">VOYAGER </t>
    </r>
    <r>
      <rPr>
        <sz val="10"/>
        <rFont val="Arial"/>
      </rPr>
      <t>- JOLINAVE - MEGA I</t>
    </r>
  </si>
  <si>
    <t>240700P/SET/2020</t>
  </si>
  <si>
    <t>LAT 02°11'19.1"S e LONG 055°04'55.0"W, ocorrido no rio Amazonas, nasproximidades do município de Santarém</t>
  </si>
  <si>
    <t>015_2020</t>
  </si>
  <si>
    <t>BELMEKEN</t>
  </si>
  <si>
    <t>261120P/SET/2020</t>
  </si>
  <si>
    <t>Alto Mar, dois dias após suspender do porto de Dakar</t>
  </si>
  <si>
    <t>SOLAS-IMO 9576014</t>
  </si>
  <si>
    <t>CS CAPRICE</t>
  </si>
  <si>
    <t>110215Z/OUT/2020</t>
  </si>
  <si>
    <t>No berço do 201, do Porto de São Francisco do Sul – SC, na posição deLAT. 26º14,276' S e LONG. 048º38,151' W</t>
  </si>
  <si>
    <t>ANTONELLA</t>
  </si>
  <si>
    <t>301500P/AGO/2020</t>
  </si>
  <si>
    <t>LAT/LONG: 27°00'27.0"S /048°34'26.4"W – TRAVÉS DO PONTAL DA PRAIA DETAQUARAS - MUNICÍPIO DE BALNEÁRIO CAMBORIÚ – SANTA CATARINA</t>
  </si>
  <si>
    <r>
      <rPr>
        <b/>
        <sz val="10"/>
        <rFont val="Arial"/>
      </rPr>
      <t xml:space="preserve">COMTE BIBI </t>
    </r>
    <r>
      <rPr>
        <sz val="10"/>
        <rFont val="Arial"/>
      </rPr>
      <t>- CANOA DO BIBI XVII</t>
    </r>
  </si>
  <si>
    <t>120400P/OUT/2020</t>
  </si>
  <si>
    <t>Quando navegava no rio Jacaré Grande, na posição estimadaLAT 00º48'42"S / LONG 059º47'10"W, em águas do Município de Breves-PACarta Náutica nº 4343B/DHN</t>
  </si>
  <si>
    <r>
      <rPr>
        <sz val="10"/>
        <rFont val="Arial"/>
      </rPr>
      <t xml:space="preserve">C AGGRESSOR - </t>
    </r>
    <r>
      <rPr>
        <b/>
        <sz val="10"/>
        <rFont val="Arial"/>
      </rPr>
      <t>MÃE RAINHA</t>
    </r>
  </si>
  <si>
    <t>021310P/OUT/2020</t>
  </si>
  <si>
    <t>LITORAL SERGIPANO/ LAT 11°19.25'S E LONG 037°01.81'W</t>
  </si>
  <si>
    <t>PETROBRAS 61</t>
  </si>
  <si>
    <t>110900P/OUT/2020</t>
  </si>
  <si>
    <t>Papa-Terra, Bacia de Campos, Campos dos Goytacazes, RJ, nascoordenadas geográficas Lat 23°30'57"S e Long 041°03'40"W</t>
  </si>
  <si>
    <t>381E009815</t>
  </si>
  <si>
    <t>EROS</t>
  </si>
  <si>
    <t>101930P/OUT/2020</t>
  </si>
  <si>
    <t>LAT 15º46´23"S LONG 47º49´49"W, LAGO PARANOÁ - DF</t>
  </si>
  <si>
    <t>ÁGUIA 01 WM</t>
  </si>
  <si>
    <t>131635P/OUT/2020</t>
  </si>
  <si>
    <t>LAGO DE PALMAS, MUNICÍPIO DE PALMAS-TO, Latitude 10°14'25.2"S eLongitude 048°23'29.1"W</t>
  </si>
  <si>
    <t>524M2016004978</t>
  </si>
  <si>
    <t>KHRONOS II</t>
  </si>
  <si>
    <t>111425Z/OUT/2020</t>
  </si>
  <si>
    <t>Nas proximidades do Porto Sul da Ilha de Santa Bárbara, Parque Nacional Marinho dos Abrolhos, na LAT 17° 57' 46.5" S / LONG 038°41' 45.2'' W</t>
  </si>
  <si>
    <r>
      <rPr>
        <sz val="10"/>
        <rFont val="Arial"/>
      </rPr>
      <t xml:space="preserve">LA VIEIRA - </t>
    </r>
    <r>
      <rPr>
        <b/>
        <sz val="10"/>
        <rFont val="Arial"/>
      </rPr>
      <t>A &amp;  J</t>
    </r>
  </si>
  <si>
    <t>111900Z/OUT/2020</t>
  </si>
  <si>
    <t>23°21'26.6"S 053°45'37.2"W - RIO PARANÁ - PORTO CAMARGO - ICARAÍMA-PR</t>
  </si>
  <si>
    <t>401M2012001717</t>
  </si>
  <si>
    <t>040830P/OUT/2020</t>
  </si>
  <si>
    <t>LAT 02°09'17.3"S e LONG 056°10'32.4"W estimada, nas proximidades domunicípio de Juruti-PA;</t>
  </si>
  <si>
    <t>PARNAMIRIM</t>
  </si>
  <si>
    <t>110615P/OUT/2020</t>
  </si>
  <si>
    <t>RIO SERGIPE - LAT 10°55'28.5''S E LONG 037°02'36.8''W</t>
  </si>
  <si>
    <t>3A_2020</t>
  </si>
  <si>
    <t>101530P/OUT/2020</t>
  </si>
  <si>
    <t>Lago de Furnas, no Município de Carmo do Rio Claro - MG, LAT 20º58,2’S, LONG 046º 02,1’ W</t>
  </si>
  <si>
    <t>PRISCILA OCEAN</t>
  </si>
  <si>
    <t>Na posição LAT20º 15' 46'' S e LONG 040º 20' 17'' W, na foz do Rio Santa Maria, a 0.26 MN amargem do bairro São Pedro, Vitória-ES</t>
  </si>
  <si>
    <t>341M2002003174</t>
  </si>
  <si>
    <t>GALO DA SERRA LIX</t>
  </si>
  <si>
    <t>032215Q/SET/2020</t>
  </si>
  <si>
    <t>NA MARGEM ESQUERDA DO RIO AMAZONAS, LATITUDE 03º 08' 57.50"S eLONGITUDE 058º 26' 50.85"W, EM FRENTE A ORLA DO MUNICÍPIO DE ITACOATIARA-AM</t>
  </si>
  <si>
    <t>001144052-0</t>
  </si>
  <si>
    <t>FERNÃO DE MAGALHÃES</t>
  </si>
  <si>
    <t>150635Z/OUT/2020</t>
  </si>
  <si>
    <t>Sepetiba-Tecon, Itaguai - RJ</t>
  </si>
  <si>
    <t>SOLAS-IMO 9603221</t>
  </si>
  <si>
    <t>111700Z/OUT/2020</t>
  </si>
  <si>
    <t>Rio Mirana na Lat 20º 33' 55"S e Long 057º 17' 08"W, proximidade dafazenda Santa Rosa</t>
  </si>
  <si>
    <t>51-A_2020</t>
  </si>
  <si>
    <t>SAGA DISCOVERY</t>
  </si>
  <si>
    <t>200220P/SET/2020</t>
  </si>
  <si>
    <t>PROXIMIDADES DO ARMAZÉM 23 DO POSTO DE SANTOS-SP LAT 23º56'93"S LONG46º18'50"W</t>
  </si>
  <si>
    <t>SOLAS-IMO 9317418</t>
  </si>
  <si>
    <t>DOM ARMANDO III</t>
  </si>
  <si>
    <t>141630P/OUT/2020</t>
  </si>
  <si>
    <t>Latitude 31° 46' 30''S e Longitude 051° 24’ 36’’W, no Oceano Atlântico,aproximadamente a 35 milhas náuticas da entrada da barra de Rio Grande – RS</t>
  </si>
  <si>
    <t>ZECA II</t>
  </si>
  <si>
    <t>191020P/OUT/2020</t>
  </si>
  <si>
    <t>LATITUDE 22°53'14.8"S E LONGITUDE 042°00'23.0"WLOCAL CONHECIDO COMO CAROLINA, PRÓXIMO A SAÍDADO CANAL DO ITAJURU, CABO FRIO - RJ</t>
  </si>
  <si>
    <t>384M2010000444</t>
  </si>
  <si>
    <t>PETROBRAS IX</t>
  </si>
  <si>
    <t>150930P/OUT/2020</t>
  </si>
  <si>
    <t>ACIDENTE COM BALEEIRA</t>
  </si>
  <si>
    <t>CAMPO CORVINA, BACIA DE CAMPOS, CAMPOS DOS GOYTACAZES-RJ, NASCOORDENADAS GEOGRÁFICAS DE LATITUDE 22°34'25"S E LONGITUDE 040°31'39"W</t>
  </si>
  <si>
    <t>381E001130</t>
  </si>
  <si>
    <t>HANGZHOU</t>
  </si>
  <si>
    <t>101330P/SET/2020</t>
  </si>
  <si>
    <t>LAT 23°57'50.4"S LONG 46°18'02.2"W</t>
  </si>
  <si>
    <t>SOLAS-IMO 9281827</t>
  </si>
  <si>
    <t>160715P/OUT/2020</t>
  </si>
  <si>
    <t>Latitude 32° 00' 48''S e Longitude 052° 03’ 49’’W, na Laguna dosPatos, aproximadamente a 1,5 milhas náuticas da hidroviária da Balsa deTravessia de Rio Grande – RS</t>
  </si>
  <si>
    <t>RESSURREIÇÃO</t>
  </si>
  <si>
    <t>182200Z/OUT/2020</t>
  </si>
  <si>
    <t>Na posição LAT. 23º04’10,2”S e LONG. 043º11’58,32”W, Rio de Janeiro-RJ</t>
  </si>
  <si>
    <t>PETROBRAS 54</t>
  </si>
  <si>
    <t>161710P/OUT/2020</t>
  </si>
  <si>
    <t>CAMPO DE RONCADOR BACIA DE CAMPOS – CAMPOS DOS GOYTACAZES –RJ,COORDENADAS GEOGRÁFICAS 21º57’43,820"S e Longitude 039º49'57,500"W</t>
  </si>
  <si>
    <t>381E005089</t>
  </si>
  <si>
    <t>53-A_2020</t>
  </si>
  <si>
    <t>MIYAKE</t>
  </si>
  <si>
    <t>271130P/SET/2020</t>
  </si>
  <si>
    <t>LAT 23°41'45.8"S LONG 46°43'26.0"W</t>
  </si>
  <si>
    <t>401M2009001644</t>
  </si>
  <si>
    <t>112300Z/OUT/2020</t>
  </si>
  <si>
    <t>no rio Tapajós, nas proximidades domunicípio de Santarém-PA, posição estimada, LAT 02°36’34.6"S e LONG 055°03'36.2"W</t>
  </si>
  <si>
    <t>AAL GLADSTONE</t>
  </si>
  <si>
    <t>170310P/OUT/2020</t>
  </si>
  <si>
    <t>Atracado no berço 203 do Terminal de Vila Velha (TVV)</t>
  </si>
  <si>
    <t>SOLAS-IMO 9393541</t>
  </si>
  <si>
    <t>BLESS</t>
  </si>
  <si>
    <t>172200Z/OUT/2020</t>
  </si>
  <si>
    <t>na posição aproximada de LAT 26º12,126’ S e LONG 048º45,348’ W,próximo ao canal de acesso ao Rio Cubatão, Município de Joinville-SC;</t>
  </si>
  <si>
    <t>43/2020</t>
  </si>
  <si>
    <t>KM OSAKA</t>
  </si>
  <si>
    <t>252200P/OUT/2020</t>
  </si>
  <si>
    <t>LAT 2°33'38.419"S E LONG 44°22'46.416"W, TERMINAL DA PONTA DAMADEIRA, SÃO LUÍS-MA</t>
  </si>
  <si>
    <t>SOLAS-IMO9604990</t>
  </si>
  <si>
    <t>KASE I</t>
  </si>
  <si>
    <t>240620Z/OUT/2020</t>
  </si>
  <si>
    <t>13 MN AO SUL DA BARRA SUL DO CANAL DE SÃO SEBASTIÃO (ENTRE AILHA DE ALCATRAZES E A ILHA DE SÃO SEBASTIÃO), Lat: 24°09,36'S, Long 045°30,33W</t>
  </si>
  <si>
    <t>F3868899570</t>
  </si>
  <si>
    <t>JGR I</t>
  </si>
  <si>
    <t>152320Q/OUT/2020</t>
  </si>
  <si>
    <t>NA MARGEM ESQUERDA DO RIO AMAZONAS, PROXIMIDADES DA ILHA DO RISCO, NA LATITUDE 03º09'49.02"S E LONGITUDE 058º21'57.26"W, NO MUNICÍPIO DEITACOATIARA-AM</t>
  </si>
  <si>
    <t>55-A_2020</t>
  </si>
  <si>
    <t>4UARTETO FANTÁSTICO</t>
  </si>
  <si>
    <t>121600P/OUT/2020</t>
  </si>
  <si>
    <t>CANTO DO TORTUGA, MUNICÍPIO DE GUARUJÁ-SP, LAT 23°59'42.8"S LONG 46°12'22.8"W</t>
  </si>
  <si>
    <t>SEBASTIÃO CABOTO</t>
  </si>
  <si>
    <t>200052P/OUT/2020</t>
  </si>
  <si>
    <t>LAT 03° 31.800' S e LONG 038° 48.100' W, bacia de manobras do Portodo Pecém, São Gonçalo do Amarante-CE</t>
  </si>
  <si>
    <t>SOLAS-IMO 0011434341</t>
  </si>
  <si>
    <t>54-A_2020</t>
  </si>
  <si>
    <t>SIROCCO</t>
  </si>
  <si>
    <t>271115P/SET/2020</t>
  </si>
  <si>
    <t>NM DE GRANEL LÍQUIDO</t>
  </si>
  <si>
    <t>TERMINAL TIPLAM PORTO DE SANTOS-SP, LAT 23°52'29.5"S LONG 46°22'22.4"W</t>
  </si>
  <si>
    <t>SOLAS-IMO9603996</t>
  </si>
  <si>
    <t>FERRARI II</t>
  </si>
  <si>
    <t>211205P/OUT/2020</t>
  </si>
  <si>
    <t>Aproximadamente 70 metros da praia do Francês, Marechal Deodoro-ALLat 9°46'16.8"S 35°50'21.5"W</t>
  </si>
  <si>
    <t>241M2017005078</t>
  </si>
  <si>
    <t>DEBORAH KAY</t>
  </si>
  <si>
    <t>020200Z/JUL/2020</t>
  </si>
  <si>
    <t>ALTO MAR, NA POSIÇÃO APROXIMADA LAT 26°19'79"S e LONG 47°33'35"W</t>
  </si>
  <si>
    <t>180730Z/OUT/2020</t>
  </si>
  <si>
    <t>aufrágio de duas canoas “SEM NOMES”, no rio Amazonas, na região daPonta Negra, nas proximidades do município de Santarém-PA, posição estimadaLAT 02°24’06"S e LONG 054°43'06"W</t>
  </si>
  <si>
    <t>SÓ ALEGRIA</t>
  </si>
  <si>
    <t>181500P/OUT/2020</t>
  </si>
  <si>
    <t>BAÍA DA ILHA GRANDE, ANGRA DOS REIS - RJ</t>
  </si>
  <si>
    <t>MOCORONGO</t>
  </si>
  <si>
    <t>251915Z/OUT/2020</t>
  </si>
  <si>
    <t>Prainha de Porto Mendes no município Marechal Cândido Rondon - PR -Lat: 24°29'28.0"S Long: 054°18'59.4"W</t>
  </si>
  <si>
    <t>44_2020</t>
  </si>
  <si>
    <t>SOL E LUA</t>
  </si>
  <si>
    <t>182010Z/OUT/2020</t>
  </si>
  <si>
    <t>LAT e LONG A SER APURADO, PROXIMIDADES DA PEDRA ENCANTADA, FILADÉLFIA-TO</t>
  </si>
  <si>
    <t>ESPIRITO SANTO</t>
  </si>
  <si>
    <t>280530P/OUT/2020</t>
  </si>
  <si>
    <t>Lat 02º 25’ 25.3”S e Long 054°41’45.75”W, nas proximidades do TerminalFluvial de Santarém, à cerca de 50 metros da margem direita do rio Amazonas,município de Santarém-PA</t>
  </si>
  <si>
    <t>Frozen</t>
  </si>
  <si>
    <t>261630P/OUT/2020</t>
  </si>
  <si>
    <t>Represa de Promissão, rio Tietê, município de Sales-SP, na posiçãoaproximada de Lat. 21°25'15.9"S e Long. 049°32'45.2"W</t>
  </si>
  <si>
    <t>PORTO VALE XV</t>
  </si>
  <si>
    <t>270700/OUT/2020</t>
  </si>
  <si>
    <t>PROXIMIDADES DO PORTO GRANDE - SÃO SEBASTIÃO/SP - LAT: 23º 47’ 34’’SLONG: 45º 23’ 55’’W</t>
  </si>
  <si>
    <t>BLACK I</t>
  </si>
  <si>
    <t>271500P/SET/2020</t>
  </si>
  <si>
    <t>LAT/LONG: 27°00'27.0"S /048°34'26.4"W – TRAVÉS DO PONTAL DA PRAIA DE TAQUARAS - MUNICÍPIO DE BALNEÁRIO CAMBORIÚ - A DUAS MN ENSEADA DO CAIXA D'AÇO –ANTA CATARINA</t>
  </si>
  <si>
    <t>LA ISLA</t>
  </si>
  <si>
    <t>300530P/OUT/2020</t>
  </si>
  <si>
    <t>Localidade de Barra Nova, Marechal Deodoro - AL - LAT 09°43'45"S eLONG 035°48'34"W</t>
  </si>
  <si>
    <t>SETTE</t>
  </si>
  <si>
    <t>241100Z/OUT/2020</t>
  </si>
  <si>
    <t>LAT. 23º23'12"S LONG. 44º33'57"W, nas proximidades do Canal deLaranjeiras, Paraty-RJ</t>
  </si>
  <si>
    <t>BLACK SWAN</t>
  </si>
  <si>
    <t>240633P/OUT/2020</t>
  </si>
  <si>
    <t>PROXIMIDADES DA ILHABELA/SP - LAT: 24º08’42’’S LONG: 45º24’48’’W</t>
  </si>
  <si>
    <t>MARÉ XV</t>
  </si>
  <si>
    <t>251730Z/OUT/2020</t>
  </si>
  <si>
    <t>LAGO GUAÍBA, NAS PROXIMIDADES DO CLUBE JANGADEIROS, PORTOALEGRE-RS, NAS COORDENADAS LAT 030°06'48.0"S e LONG 051°16'27.7"W</t>
  </si>
  <si>
    <t>252200Q/OUT/2020</t>
  </si>
  <si>
    <t>RIO SOLIMÕES, LAT 03º 18' 35"S LONG 064º 08'10"W NO LADO OPOSTO DACOMUNIDADE ALDEIA MARAJAÍ (ALVARÃES-AM)</t>
  </si>
  <si>
    <t>DAVI V</t>
  </si>
  <si>
    <t>241200Z/SET/2020</t>
  </si>
  <si>
    <t>LAT/LONG SEM INFORMAÇÃO</t>
  </si>
  <si>
    <t>VIGOROUS</t>
  </si>
  <si>
    <t>220450Z/OUT/2020</t>
  </si>
  <si>
    <t>Na posição LAT 30º 44,7'N e LONG 012º 15,1W, aproximadamente 109 MN daIlha de Lanzarote, Las Palmas, Espanha</t>
  </si>
  <si>
    <t>SOLAS-IMO 9546239</t>
  </si>
  <si>
    <t>280030Z/OUT/2020</t>
  </si>
  <si>
    <t>Nas proximidades do Parque Marinho do Recife de Fora, a 12 MNda costa, na LAT 16º 25'16''S /LONG 38º52'07''W</t>
  </si>
  <si>
    <t>Jean Filho XXII - Jeany Saron XXV - Jeany Saron XXVII</t>
  </si>
  <si>
    <t>211800Q/OUT/2020</t>
  </si>
  <si>
    <t>No Rio Madeira, nas proximidades do Pedral do Marmelo à jusante doistrito de Auxiliadora no município de Humaitá-AM, na posição aproximada LA06º03'53"S e LONG 061º45'09"W</t>
  </si>
  <si>
    <t>Luiz Felipe II - Maria Monteiro II - SC-38 - BT SC-61</t>
  </si>
  <si>
    <t>220130Q/OUT/2020</t>
  </si>
  <si>
    <t>No Rio Madeira, na localidade conhecida como Pedral do Flechal àmontante do município de Humaitá-AM, LAT 07º34'28.8"S e LONG 62º57'53.92"W</t>
  </si>
  <si>
    <t>MERLUZA 1</t>
  </si>
  <si>
    <t>310617Z/OUT/2020</t>
  </si>
  <si>
    <t>Na posição LAT. 25°15’59,26"S e LONG. 045°15'08,44"W, na Bacia deSantos</t>
  </si>
  <si>
    <t>021900Z/NOV/2020</t>
  </si>
  <si>
    <t>ATO OCORRIDO NAS PROXIMIDADES DA ILHA FEIA, MUNICÍPIO DE BALNEÁRIO PIÇARRAS/SC, NA POSIÇÃO APROXIMADA LAT 26°45'22"S LONG 48°39'24"W</t>
  </si>
  <si>
    <t>MAXIMO II</t>
  </si>
  <si>
    <t>302130Z/OUT/2020</t>
  </si>
  <si>
    <t>ENTRE A ILHA TAMANDUÁ E A ILHA DO MAR VIRADO, LAT: 23º35'41,3''S LONG045º13'01,7''W</t>
  </si>
  <si>
    <t>OCEANO I</t>
  </si>
  <si>
    <t>011800P/NOV/2020</t>
  </si>
  <si>
    <t>Nas proximidades da Ilha Escalvada, litoral de Guarapari-ES, naposição LAT 20º 42’ S e LONG 040º 24’ 25" W</t>
  </si>
  <si>
    <t>ALBATROZ</t>
  </si>
  <si>
    <t>311600P/OUT/2020</t>
  </si>
  <si>
    <t>Represa da Usina Hidrelétrica de Taquaruçu, Rio Paranapanema, município de Narandiba-SP e LupionópolisLatitude: 22º 39'14,7" S e Longitude: 051º 38'01,3" Wlo Rio Paranapanema e afluentes, distante sedeesta</t>
  </si>
  <si>
    <t>962M2015009644</t>
  </si>
  <si>
    <t>VITÓRIA SN</t>
  </si>
  <si>
    <t>280100Z/OUT/2020</t>
  </si>
  <si>
    <t>LAT 04°34'40" S e LONG 037°08'01" W, cerca de 14 MN da praia deTremembé, município de Icapuí – CE</t>
  </si>
  <si>
    <t>46_2020</t>
  </si>
  <si>
    <t>GM DOIS IRMÃOS II</t>
  </si>
  <si>
    <t>011200P/NOV/2020</t>
  </si>
  <si>
    <t>LAT 02º 45.395' S e LONG 42º 50.226' W, MARGEM DO RIO PREGUIÇA,AMAPÁ - BARREIRINHAS-MA</t>
  </si>
  <si>
    <t>45_2020</t>
  </si>
  <si>
    <t>RYA RAD</t>
  </si>
  <si>
    <t>301200P/SET/2020</t>
  </si>
  <si>
    <t>LAT 02°40'29.6" S E LONG 44°21'43.3" W, PÍER nº 2, PORTO ALUMAR, SÃOLUÍS-MA</t>
  </si>
  <si>
    <t>SOLAS-IMO 9180803</t>
  </si>
  <si>
    <t>MY WAY VI</t>
  </si>
  <si>
    <t>141000P/OUT/2020</t>
  </si>
  <si>
    <t>RIO ATIBAINHA, MUNICÍPIO DE ATIBAIA-SP, LAT 23°03'32.1"S LONG 46°17'32.3"W</t>
  </si>
  <si>
    <t>VIAÇÃO TAPAJÓS I</t>
  </si>
  <si>
    <t>291940P/OUT/2020</t>
  </si>
  <si>
    <t>Encalhe da Lancha motor "VIAÇÃO TAPAJÓS I", ocorrido no rio Tapajós,na posição estimada LAT 04º06'45"S e LONG 055º42'35"W</t>
  </si>
  <si>
    <t>BIG Z - BRUNO DAVI</t>
  </si>
  <si>
    <t>052330P/NOV/2020</t>
  </si>
  <si>
    <t>Nas coordenadas de Lat. 13º23'14.5"S e de Long. 038º57'03.7"W, nasproximidades da Praia da Ponta do Curral, no município de Valença - BA</t>
  </si>
  <si>
    <t>MERGEN</t>
  </si>
  <si>
    <t>311500Z/OUT/2020</t>
  </si>
  <si>
    <t>Lago de Itaipu no município Foz do Iguaçu - PR - Lat: 25º21'32.5"SLong: 054°30'43.1"W</t>
  </si>
  <si>
    <t>405M2006012721</t>
  </si>
  <si>
    <t>031200P/NOV/2020</t>
  </si>
  <si>
    <t>osteira da Guiana Francesae ocorrência nem das distâncias de terra e da Agência da Capitania dos Portos no Oiapoque</t>
  </si>
  <si>
    <t>DIAMANTE II</t>
  </si>
  <si>
    <t>260900P/SET/2020</t>
  </si>
  <si>
    <t>Quando navegava no Furo do Carnapijó, na posição estimada LAT 01°48',44"S / LONG 048°58'02"W, Carta Náutica nº 304/DHN;</t>
  </si>
  <si>
    <t>GALIBI II</t>
  </si>
  <si>
    <t>281200P/OUT/2020</t>
  </si>
  <si>
    <t>Rio Oiapoque, município de Oiapoque, Estado do Amapá, nas proximidadesa ponte BinacionALposição estimada de LAT. 03º 51' 23" N e LONG. 51º 49' 35.8" W</t>
  </si>
  <si>
    <t>025M2020000381</t>
  </si>
  <si>
    <t>RIO XINGU III</t>
  </si>
  <si>
    <t>080720P/OUT/2020</t>
  </si>
  <si>
    <t>Barcarena-PA, na posição estimadaLAT 01°27'00"S / LONG 048°31'00"W, Carta Náutica nº 320/DHN</t>
  </si>
  <si>
    <t>ASIAN PRIDE</t>
  </si>
  <si>
    <t>071630Z/NOV/2020</t>
  </si>
  <si>
    <t>IO GUAÍBA, NO CANAL DO ITAPUÃ, PORTO ALEGRE-RS (30°23.921'S | 051°03.755'W</t>
  </si>
  <si>
    <t>SOLAS-IMO 9725029</t>
  </si>
  <si>
    <t>47_2020</t>
  </si>
  <si>
    <t>FIFTY-FIFTY - A SER</t>
  </si>
  <si>
    <t>062200Z/OUT/2020</t>
  </si>
  <si>
    <t>CLUBE PEDRAL BEATH, NO MUNICÍPIO DE IMPERATRIZ-MA / SEM ESCALAS /CLUBE PEDRAL BEATH, NO MUNICÍPIO DE IMPERATRIZ-MA</t>
  </si>
  <si>
    <t>CONQUISTA</t>
  </si>
  <si>
    <t>Prainha de Entre Rios do Oeste, no município Entre Rios do Oeste - PR- Lat: 24°41'01.2"S X Long: 54°14'45.2"W</t>
  </si>
  <si>
    <t>403M2006002893</t>
  </si>
  <si>
    <t>MARGIRIUS</t>
  </si>
  <si>
    <t>071900P/NOV/2020</t>
  </si>
  <si>
    <t>Nas coordenadas de Lat. 12º48'53.7" S e de Long. 038º39'10.8" W, nasproximidades da Ponta de Nossa Senhora, na Ilha do Frade, no interior daBaía de Todos os Santos, no município de Salvador-BA</t>
  </si>
  <si>
    <t>241900P/OUT/2020</t>
  </si>
  <si>
    <t>Navegando no rio Xingu, em águas do Município deAltamira-PA, na posição LAT 03°12'32"S / LONG 052°12'24"WCarta Náutica nº 12100/DHN</t>
  </si>
  <si>
    <t>43_2020</t>
  </si>
  <si>
    <t>PETROBRAS 67</t>
  </si>
  <si>
    <t>060240Z/NOV/2020</t>
  </si>
  <si>
    <t>Bacia de Santos, LAT. 25°19’47,53"S e LONG. 042°41'33,57"W;</t>
  </si>
  <si>
    <t>381E011208</t>
  </si>
  <si>
    <t>DAMA DE OURO - PRISCILA</t>
  </si>
  <si>
    <t>101400P/NOV/2020</t>
  </si>
  <si>
    <t>Rio Oiapoque, nas proximidades da Ponte Binacional, município deOiapoque, Estado do Amapá, posição aproximadade LAT. 03º.51’19.9” N e LONG. 051º.49’41.7” W</t>
  </si>
  <si>
    <t>022-010621-5</t>
  </si>
  <si>
    <t>DANIEL XX</t>
  </si>
  <si>
    <t>012010P/NOV/2020</t>
  </si>
  <si>
    <r>
      <rPr>
        <sz val="10"/>
        <rFont val="Arial"/>
      </rPr>
      <t>TRANSPORTE DE TÓXICOS/</t>
    </r>
    <r>
      <rPr>
        <b/>
        <sz val="10"/>
        <rFont val="Arial"/>
      </rPr>
      <t>CONTRABANDO</t>
    </r>
    <r>
      <rPr>
        <sz val="10"/>
        <rFont val="Arial"/>
      </rPr>
      <t>/MERCADORIA ILEGAL</t>
    </r>
  </si>
  <si>
    <t>NAS COORDENADAS DE LATITUDE 04º 56' 26"S E LONGITUDE 037º 09' 40"W,NA PRAIA DE PERNAMBUQUINHO, MUNICÍPIO DE GROSSOS-RN</t>
  </si>
  <si>
    <t>161.006929-3</t>
  </si>
  <si>
    <t>Benjamim Guimarães</t>
  </si>
  <si>
    <t>200500Z/NOV/2020</t>
  </si>
  <si>
    <t>Porto de Pirapora / Município de Pirapora-MG / Lat: 17°20'18.7"S -Long: 44°57'13.5"W</t>
  </si>
  <si>
    <t>ELANDRA MAPLE</t>
  </si>
  <si>
    <t>291155Q/OUT/2020</t>
  </si>
  <si>
    <t>NA MARGEM DIREITA DO RIO AMAZONAS, NA LATITUDE 03º11'2"S E LONGITUDE058º22'6"W, A 5 MN A JUSANTE DE ITACOATIARA-AM</t>
  </si>
  <si>
    <t>SOLAS-IMO 403E000947</t>
  </si>
  <si>
    <t>112325Z/OUT/2020</t>
  </si>
  <si>
    <t>LAT/LONG: 27°07'10"S /048°35'50"W – MEIA PRAIA - MUNICÍPIO DE ITAPEMA – SANTACATARINA</t>
  </si>
  <si>
    <t>MSC DYMPHNA</t>
  </si>
  <si>
    <t>081106P/NOV/2020</t>
  </si>
  <si>
    <t>LAT 03°31,928' S e LONG 038°47,828' W, porto do Pecém, São Gonçalo</t>
  </si>
  <si>
    <t>SOLAS-IMO 9110391</t>
  </si>
  <si>
    <t>081600Z/NOV/2020</t>
  </si>
  <si>
    <t>LAT/LONG: 26°59'31"S e 048°34'79"W – ENTRE AS PRAIAS DE LARANJEIRAS EBALNEÁRIO CAMBORIÚ – SANTA CATARINA</t>
  </si>
  <si>
    <t>YDV18550J920</t>
  </si>
  <si>
    <t>Santa Alexandra</t>
  </si>
  <si>
    <t>090700P/NOV/2020</t>
  </si>
  <si>
    <t>Latitude 32° 44' 03''S e Longitude 052° 04’ 10’’W, no Porto Novo emRio Grande – RS</t>
  </si>
  <si>
    <t>SOLAS-IMO 9820934</t>
  </si>
  <si>
    <t>SIMÃO EXPRESS SS3 - WANDO</t>
  </si>
  <si>
    <t>101940Z/NOV/2020</t>
  </si>
  <si>
    <t>Na posição LAT. 23º00'17,9”S LONG. 043º18'30,2"W, Canal de MarapendiRio de Janeiro-RJ</t>
  </si>
  <si>
    <t>PETROBRAS XVIII</t>
  </si>
  <si>
    <t>161005P/OUT/2020</t>
  </si>
  <si>
    <t>CAMPO MARLIM, BACIA DE CAMPOS, CAMPOS DOS GOYTACAZES-RJ, NASCOORDENADAS GEOGRÁFICAS DE LATITUDE 22°25'40"S E LONGITUDE 040°01'45"W</t>
  </si>
  <si>
    <t>387E00005 4</t>
  </si>
  <si>
    <t>MAR AZUL XVIII</t>
  </si>
  <si>
    <t>221200P/SET/2020</t>
  </si>
  <si>
    <t>Barra do Sahy, Aracruz-ES, na posição, LAT 19º 55’ 00" S e LONG 040º 05’ 00" W</t>
  </si>
  <si>
    <t>341M2017001961</t>
  </si>
  <si>
    <t>Peralta</t>
  </si>
  <si>
    <t>171900Z/SET/2020</t>
  </si>
  <si>
    <t>Rio Paraguai, Km 1521.5 - MS Lat 18° 59' 41"S e Long057° 39' 09"W</t>
  </si>
  <si>
    <t>58-A_2020</t>
  </si>
  <si>
    <t>PANGEA</t>
  </si>
  <si>
    <t>280129P/OUT/2020</t>
  </si>
  <si>
    <t>PRÓXIMO A ILHA DA MOELA, EM SANTOS-SP / LAT 24º4'634"SLONG 046º4'584"W</t>
  </si>
  <si>
    <t>59-A_2020</t>
  </si>
  <si>
    <t>071400P/NOV/2020</t>
  </si>
  <si>
    <t>PRÓXIMIDADES DA MARINA TROPICAL, NO MUNICÍPIO DO GUARUJÁ, LAT23º54'58,3"S LONG 46º12'42,5"W</t>
  </si>
  <si>
    <t>BATISTAO C/B NAVETRANS - 2</t>
  </si>
  <si>
    <t>151530R/MAI/2020</t>
  </si>
  <si>
    <t>LAT: 04º14’.47,8"S e LONG: 069º56’.45,8W - Orla de Tabatinga</t>
  </si>
  <si>
    <t>001.020532-2</t>
  </si>
  <si>
    <t>RAYLANE - FÉ EM DEUS</t>
  </si>
  <si>
    <t>141340P/NOV/2020</t>
  </si>
  <si>
    <t>bairro do Elesbão, município de Santana, Estado do Amapá, posição aproximada deLAT. 00º.03’08.2” S e LONG. 051º.11’60.6” W, distante, aproximadamente, 3MN dasede desta Capitania</t>
  </si>
  <si>
    <t>022022M2015000445</t>
  </si>
  <si>
    <t>NOVA VITORIA</t>
  </si>
  <si>
    <t>121200P/NOV/2020</t>
  </si>
  <si>
    <t>Cerca de 17MN da Ponta de Tubarão, na posição LAT 20º 18,916’ S e LONG039º 55,434’ W</t>
  </si>
  <si>
    <t>PORTEL</t>
  </si>
  <si>
    <t>150230P/NOV/2020</t>
  </si>
  <si>
    <t>AS COORDENADAS DE LATITUDE 05º 07' 20”S E LONGITUDE 036º 33' 31”W,NO RIO CONCEIÇÃO NAS PROXIMIDADES DA SALINA JACARÉ, MUNICÍPIO DE MACAU-RN</t>
  </si>
  <si>
    <t>ANA MARIA I</t>
  </si>
  <si>
    <t>292330P/OUT/2020</t>
  </si>
  <si>
    <t>em local incerto, durante o trajeto domunicípio de Alenquer-PA para Santarém-PA, ocorrido no rio Amazonas</t>
  </si>
  <si>
    <t>PETROBRAS 43</t>
  </si>
  <si>
    <t>141830P/NOV/2020</t>
  </si>
  <si>
    <t>Campo de Barracuda, Bacia de Campos - Campos dos Goytacazes – RJ –Coordenada Geográfica – Latitude 22º33'1,59”S e Longitude 040º15'35,1”W</t>
  </si>
  <si>
    <t>381E004368</t>
  </si>
  <si>
    <r>
      <rPr>
        <sz val="10"/>
        <rFont val="Arial"/>
      </rPr>
      <t xml:space="preserve">Mestre Nando - </t>
    </r>
    <r>
      <rPr>
        <b/>
        <sz val="10"/>
        <rFont val="Arial"/>
      </rPr>
      <t>Bicudo I</t>
    </r>
  </si>
  <si>
    <t>140900Z/NOV/2020</t>
  </si>
  <si>
    <t>No rio João de Tiba, travessia entre o Distrito de Santo André e oMunicípio de Santa Cruz Cabrália, na LAT 16º 16' 28'' S /LONG 39º 01' 23'' W</t>
  </si>
  <si>
    <t>101100Z/NOV/2020</t>
  </si>
  <si>
    <t>PONTA DO SOCÓ, CAJUEIRO DA PRAIA-PI/ÁREA DE NAVEGAÇÃO MAR ABERTO -LAT 02º 54' 32"S / LONG 041º 18' 50"W</t>
  </si>
  <si>
    <t>NAV CLARICE MANUELA</t>
  </si>
  <si>
    <t>AGFCRS</t>
  </si>
  <si>
    <t>291730R/OUT/2020</t>
  </si>
  <si>
    <t>TRAVESSIA ENTRE OS MUNICÍPIOS DE CRUZEIRO DO SUL-AC E RODRIGUESALVES-AC</t>
  </si>
  <si>
    <t>VERA PASSEIOS</t>
  </si>
  <si>
    <t>151200P/NOV/2020</t>
  </si>
  <si>
    <t>LAT 22°39'42.8"S LONG 053°05'45.3"W.) - RIO PARANÁ - AAPROXIMADAMENTE 600 METROS DA RAMPA NÁUTICA DE MARILENA-PR</t>
  </si>
  <si>
    <t>RIO CABIXI, NAS PROXIMIDADES DA COMUNIDADE CONHECIDA COMO BAIXADÃO,DISTRITO DE NOVA CONQUISTA, VILHENA/RO. LAT. 13º 05' 40,1" S LONG. 60º 17'56,5" W</t>
  </si>
  <si>
    <t>281500P/OUT/2020</t>
  </si>
  <si>
    <t>Vila Jeová Samar,a posição estimada LAT 01º48'44"S / LONG 050º36'45"W, em águas do Município deMelgaço-PA, Carta Náutica nº 42/DHN</t>
  </si>
  <si>
    <t>BICHONA - BARBRA - CONTRA-PINO</t>
  </si>
  <si>
    <t>252142Z/OUT/2020</t>
  </si>
  <si>
    <t>Na posição LAT. 22º54’56,8”S LONG. 043º06’12,2”W, na Baía deGuanabara, Rio de Janeiro-RJ</t>
  </si>
  <si>
    <t>13_200</t>
  </si>
  <si>
    <t>PRI</t>
  </si>
  <si>
    <t>181600P/NOV/2020</t>
  </si>
  <si>
    <t>LAT: 15°49'12"S LONG: 47°50'43" W LAGO PARANOÁ - DF</t>
  </si>
  <si>
    <t>48_2020</t>
  </si>
  <si>
    <t>COMANDANTE FURTADO</t>
  </si>
  <si>
    <t>LAT e LONG A SER APURADO, RIO MEARIM, MUNICÍPIO DE VITÓRIA DO MEARIM-MA</t>
  </si>
  <si>
    <t>CARMEM</t>
  </si>
  <si>
    <t>200505P/NOV/2020</t>
  </si>
  <si>
    <t>BACIA DE CAMPOS – CAMPOS DOS GOYTACAZES – RJ, COORDENADAS GEOGRÁFICAS22º07,315’S e Longitude 040º00,262'W</t>
  </si>
  <si>
    <t>ATALHO VII</t>
  </si>
  <si>
    <t>201220P/NOV/2020</t>
  </si>
  <si>
    <t>LATITUDE 22°52'32.3"S E LONGITUDE 042°00'26.3"W - PRAIA DA PASSAGEM,CANAL DO ITAJURU, CABO FRIO - RJ</t>
  </si>
  <si>
    <t>384M2018000550</t>
  </si>
  <si>
    <t>BBC AMETHYST - SAPURA DIAMANTE</t>
  </si>
  <si>
    <t>NTÍGUA E BARBUR</t>
  </si>
  <si>
    <t>191934Z/NOV/2020</t>
  </si>
  <si>
    <t>Na posição LAT. 23º53’27,5”S LONG. 043º12’49,6”W, na Baía deGuanabara, Rio de Janeiro-RJ</t>
  </si>
  <si>
    <t>SOLAS-IMO9504724</t>
  </si>
  <si>
    <t>“ATLANTIC STAR</t>
  </si>
  <si>
    <t>250650Z/OUT/2020</t>
  </si>
  <si>
    <t>ATO DE PIRATARIA / ASSALTO / FURTO / ROUBO</t>
  </si>
  <si>
    <t>Na posição LAT. 22°52’41,9"S e LONG. 043°07'58,2"W, Baia de Guanabara,Rio de Janeiro-RJ</t>
  </si>
  <si>
    <t>387E00013 5</t>
  </si>
  <si>
    <t>MIRELA</t>
  </si>
  <si>
    <t>230930P/NOV/2020</t>
  </si>
  <si>
    <t>LAT 03°43.154' S e LONG 038°31.186' W, área do píer do Hotel MarinaPark, Fortaleza - CE</t>
  </si>
  <si>
    <t>AMIS NATURE</t>
  </si>
  <si>
    <t>200230P/NOV/2020</t>
  </si>
  <si>
    <t>Navegando em mar aberto, em águas internacionais, na posição LAT 01º11'8N / LONG 034º25.7'W, Carta Náutica nº 10/DHN</t>
  </si>
  <si>
    <t>SOLAS-IMO 9787974</t>
  </si>
  <si>
    <t>TREVO I - ALIANÇA III</t>
  </si>
  <si>
    <t>241338Z/NOV/2020</t>
  </si>
  <si>
    <t>RIO JACUÍ, NAS PROXIMIDADES DA ILHA DO DORNELLES, CHARQUEADAS-RS (29°56' 25,6" S | 051°35' 29,4" W)</t>
  </si>
  <si>
    <t>Afrodite V</t>
  </si>
  <si>
    <t>CPFTP</t>
  </si>
  <si>
    <t>211630P/NOV/2020</t>
  </si>
  <si>
    <t>Represa de Jurumirim, rio Paranapanema, município de Avaré-SP, naposição aproximada de Lat. 23° 14' 42.0" S e Long. 049° 00' 43.9" W</t>
  </si>
  <si>
    <t>191800Z/NOV/2020</t>
  </si>
  <si>
    <t>Nas proximidades da boia de acesso ao Canal da Galheta, Balneário dePontal do Sul – Pontal do Paraná / PR (LAT 25º37'07,0”S LONG 048º16'55”W)</t>
  </si>
  <si>
    <t>Dugo II - Micinha V - E OUTRAS</t>
  </si>
  <si>
    <t>291530Q/OUT/2020</t>
  </si>
  <si>
    <t>No Rio Madeira, na Costa da Bandeira Branca, nas proximidades doDistrito de Calama, Porto Velho-RO. LAT 8°00'21.0"S LONG 62°52'30.1"W"</t>
  </si>
  <si>
    <t>230400P/NOV/2020</t>
  </si>
  <si>
    <t>Rio Madeira, Porto Velho/RO. na LAT. 8°35'46"S LONG. 63°48'01"W</t>
  </si>
  <si>
    <t>ANJO DO MAR II</t>
  </si>
  <si>
    <t>311440P/OUT/2020</t>
  </si>
  <si>
    <t>FATO OCORRIDO NAS PROXIMIDADES DA BARRA DO RIO CAMBORIÚ, MUNICÍPIO DEBALNEÁRIO CAMBORIÚ - SC, NA POSIÇÃO APROXIMADA LAT 26°59'42"S LONG 48°36'14"W</t>
  </si>
  <si>
    <t>COMTE MARCOS ANDRÉ - ALINE I</t>
  </si>
  <si>
    <t>302240P/OUT/2020</t>
  </si>
  <si>
    <t>Incêndio no B/M “MARCOS ANDRÉ” e B/M “ALINE I”, ocorrido na orla domunicípio de Oriximiná-PA, na posição estimada LAT 01° 46'19.5"S e LONG 05552'01.4"W</t>
  </si>
  <si>
    <r>
      <rPr>
        <b/>
        <sz val="10"/>
        <rFont val="Arial"/>
      </rPr>
      <t xml:space="preserve">LVK </t>
    </r>
    <r>
      <rPr>
        <sz val="10"/>
        <rFont val="Arial"/>
      </rPr>
      <t>- SEM NOME</t>
    </r>
  </si>
  <si>
    <t>222300Z/NOV/2020</t>
  </si>
  <si>
    <t>Lat 6º40'06.5''S / Long. 69º52'04.0''W, RIO JURUÁ, NAS PROXIMIDADES DO</t>
  </si>
  <si>
    <t>JEAN FILHO V</t>
  </si>
  <si>
    <t>180200Q/NOV/2020</t>
  </si>
  <si>
    <t>LAT 03°094'44"S LONG 05°95'851"W, NA J F DE OLIVEIRA NAVEGAÇÃOLTDA., AO LADO DO PORTO DO CEASA COM O COMBOIO FORMADO PELO REBOCADOR JEAN FILHO V E A BALSA ISABELE XXIX NÃO CARREGADA, MANAUS-AM</t>
  </si>
  <si>
    <t>50_2020</t>
  </si>
  <si>
    <t>CIDADE DE ALCÂNTARA I</t>
  </si>
  <si>
    <t>051700P/DEZ/2020</t>
  </si>
  <si>
    <t>LAT E LONG A SER APURADO - BAÍA DE SÃO MARCOS - SÃO LUÍS-MA</t>
  </si>
  <si>
    <t>49_2020</t>
  </si>
  <si>
    <t>LUZITANA</t>
  </si>
  <si>
    <t>271600P/NOV2020</t>
  </si>
  <si>
    <t>LAT 02º 28'5 S LONG 044º 22'W - BAÍA DE SÃO MARCOS, SÃO LUÍS-MA;</t>
  </si>
  <si>
    <t>51_2020</t>
  </si>
  <si>
    <t>NSU CARAJÁS - STAR JANNI - KORONA D</t>
  </si>
  <si>
    <t>281241P/NOV2020</t>
  </si>
  <si>
    <t>LAT 02º 22' 46,5" S E LONG 044º 22' 46,5" W, TERMINAL MARÍTIMO DAPONTA DA MADEIRA - SÃO LUÍS-MA</t>
  </si>
  <si>
    <t>SOLAS-IMO A SE APURADO</t>
  </si>
  <si>
    <t>PEAK PEGASUS</t>
  </si>
  <si>
    <t>220812P/NOV/2020</t>
  </si>
  <si>
    <t>Na posição LAT 20º17'48"S e LONG 040°14'18"W, nas proximidades doPorto de Praia Mole, Vitória - ES</t>
  </si>
  <si>
    <t>SOLAS - IMO 9634830</t>
  </si>
  <si>
    <t>Boticas</t>
  </si>
  <si>
    <t>171600P/OUT/2020</t>
  </si>
  <si>
    <t>Lat 23º05.866'S e Long 044º07.781'W, nas proximidades da Ilha Grande -</t>
  </si>
  <si>
    <t>262330P/NOV/2020</t>
  </si>
  <si>
    <t>Rio São Francisco - proximidades da ilha Paco-paco município dePirapora-MG/ LAT 17º13'25.6" S / LONG 44º50’54.7" W</t>
  </si>
  <si>
    <t>NAVIOS FULVIA</t>
  </si>
  <si>
    <t>012010P/DEZ/2020</t>
  </si>
  <si>
    <t>COORDENADAS GEOGRÁFICAS LAT 22°30'01''S E LONG 037°54'04''W</t>
  </si>
  <si>
    <t>SOLAS-IMO 42333 -II-A</t>
  </si>
  <si>
    <t>JOÃO LUCCA E JÚLIA</t>
  </si>
  <si>
    <t>291820P/NOV/2020</t>
  </si>
  <si>
    <t>RIO SERGIPE,CAIS DO IATE CLUBE- ARACAJU - SE/ LAT 10°55'33,"S ELONG 037°02'58,30"W;</t>
  </si>
  <si>
    <t>MANJUBINHA</t>
  </si>
  <si>
    <t>301800Z/NOV/2020</t>
  </si>
  <si>
    <t>À 10 MN DA PRAIA DE TAMBAÚ - MUNICÍPIO DE JOÃO PESSOA-PB (COORDENADAS:07º5'20''S / 34º40'00''W)</t>
  </si>
  <si>
    <t>FIESTA A</t>
  </si>
  <si>
    <t>212231P/NOV/2020;</t>
  </si>
  <si>
    <t>ATO OCORRIDO NAS PROXIMIDADES DA BARRA DA PRAIA DE BALNEÁRIO CAMBORIÚ,MUNICÍPIO DE BALNEÁRIO CAMBORIÚ - SC, POSIÇÃO APROXIMADA LAT 27°00'19.7"S LONG 048°36'65"W;</t>
  </si>
  <si>
    <t>TAMARACK</t>
  </si>
  <si>
    <t>251300Z/NOV/2020</t>
  </si>
  <si>
    <t>São Franciscodo Sul, SC entre as posições LAT 15º28,52'S, LONG 026º11,41'W e LAT 16º52,06'SLONG 028º40,61'W</t>
  </si>
  <si>
    <t>CAP SAN MARCO</t>
  </si>
  <si>
    <t>DINAMARCA</t>
  </si>
  <si>
    <t>271020Z/NOV/2020</t>
  </si>
  <si>
    <t>Terminal de Contêineres de Paranaguá - Paranaguá / PR (LAT25º30'00,4”S LONG 048º29'49”W)</t>
  </si>
  <si>
    <t>SOLAS-IMO 9622215</t>
  </si>
  <si>
    <t>60-A_2020</t>
  </si>
  <si>
    <t>SEREIA VII</t>
  </si>
  <si>
    <t>221600P/NOV/2020</t>
  </si>
  <si>
    <t>CANAL DE ITANHAÉM, NO MUNICÍPIO DE ITANHAÉM, LAT24º10'51,9"S LONG 46º47'43,6"W;</t>
  </si>
  <si>
    <t>Tubarão 2019</t>
  </si>
  <si>
    <t>261000P/NOV/2020</t>
  </si>
  <si>
    <t>Rio Aguapeí, município de Santópolis do Aguapeí-SP, na posiçãoaproximada de Lat. 21º 42' 16.2" S e Long. 050° 30' 46.2" W</t>
  </si>
  <si>
    <t>081200P/NOV/2020</t>
  </si>
  <si>
    <t>Rio Xingu, em uma localidade ainda a ser apurada, no município dePorto de Moz, Estado do Pará, distância aproximada de 164 MN da sede destaCapitania, sem informações sobre as coordenadas geográficas do local deocorrência nem a distância de terra</t>
  </si>
  <si>
    <t>LACERDA II - ZEN L</t>
  </si>
  <si>
    <t>250000Z/NOV/2020</t>
  </si>
  <si>
    <t>IO GUAÍBA, PORTO ALEGRE-RS, LAT (30°03' 41" S / LONG 051°16' 39" W)</t>
  </si>
  <si>
    <t>462M2018007162</t>
  </si>
  <si>
    <t>291900P/NOV/2020</t>
  </si>
  <si>
    <t>RIBEIRÃO GAMELEIRA, MUNICÍPIO DE MIRACEMA-TO, Latitude 9°47'27.4"S eLongitude 048°25'00.7"W</t>
  </si>
  <si>
    <t>072200P/NOV/2020</t>
  </si>
  <si>
    <t>LAT: 15°47'10.1"S LONG: 47°49'44.8"W LAGO PARANOÁ - DF.</t>
  </si>
  <si>
    <t>291700Z/NOV/2020</t>
  </si>
  <si>
    <t>MUNICÍPIO SÃO MIGUEL DO IGUAÇU – PR - LAT/LONG: 25°16'42.4"S 54°21'45.8"W</t>
  </si>
  <si>
    <t>202300Z/ABR/2020</t>
  </si>
  <si>
    <t>POCONÉ-MT, localidade Porto CERCADO –LAT 16°30`54" S e LONG 056° 22`54"W</t>
  </si>
  <si>
    <t>291730Q/NOV/2020</t>
  </si>
  <si>
    <t>Rio Machado, nas proximidades do Distrito de Calama, Porto Velho/ROa LAT. 8°02'33"S LONG. 62°53'43,7"W</t>
  </si>
  <si>
    <t>021000Q/DEZ/2020</t>
  </si>
  <si>
    <t>RIO MUCUIM, LABREA-AM/ LAT 7° 15' 36'' S, LONG 64° 47' 57'' W</t>
  </si>
  <si>
    <t>GALO VENCEDOR</t>
  </si>
  <si>
    <t>060700P/DEZ/2020</t>
  </si>
  <si>
    <t>UM TRIPULANTE FALECEU DURANTE A ATIVIDADE DE PESCA NO LITORAL DE SANTACATARINA, SUPOSTAMENTE VITIMADO POR MAL SÚBITO , NÃO FOI LATITUDE/LONGITUDE DO ACONTECIMENTOLATITUDE/LONGITUDE DO ACONTECIMENTO;</t>
  </si>
  <si>
    <t>COSTA SAUÍPE</t>
  </si>
  <si>
    <t>061200P/DEZ/2020</t>
  </si>
  <si>
    <t>LAGOA AZUL, ILHA GRANDE, ANGRA DOS REIS - RJ, MARCAÇÃO APROXIMADA LAT23º05'05"S LONG 44º14'29"W</t>
  </si>
  <si>
    <r>
      <rPr>
        <sz val="10"/>
        <rFont val="Arial"/>
      </rPr>
      <t xml:space="preserve">GLADIADOR - </t>
    </r>
    <r>
      <rPr>
        <b/>
        <sz val="10"/>
        <rFont val="Arial"/>
      </rPr>
      <t>A SER APURADO</t>
    </r>
  </si>
  <si>
    <t>LAT. 23º12'02"S LONG. 044º43'50,1"W, ILHA DOS COCOS, PARATY-RJ</t>
  </si>
  <si>
    <t>COMTE MATTA - NOSSA SRA. APARECIDA</t>
  </si>
  <si>
    <t>020000Z/DEZ/2020</t>
  </si>
  <si>
    <t>Rio São Francisco, entre os municípios de Barra-BA e Xique Xique-</t>
  </si>
  <si>
    <t>DOM ANTONIO A</t>
  </si>
  <si>
    <t>061000P/DEZ/2020</t>
  </si>
  <si>
    <t>A EMBARCAÇÃO ENCALHOU NAS PROXIMIDADES DA PRAIA DO PORTO EMIMBITUBA-SC ONDE ESTAVA FUNDEADA PARA REPAROS NA MÁQUINA NA LAT 28º13'10''S/LONG 048º39'00''W;</t>
  </si>
  <si>
    <t>TUPI I</t>
  </si>
  <si>
    <t>111300P/DEZ/2020</t>
  </si>
  <si>
    <t>PESCA QUE SE ENCONTRAVAM FUNDEADOS NA ÁREA NA LAT 048º39'00''W28º13'10''S / LONG</t>
  </si>
  <si>
    <t>022220P/DEZ/2020</t>
  </si>
  <si>
    <t>Rio Amazonas, dentro do quadrante do fundeadouro de nº 2, área derio adjacente ao município de Macapá, no Estado do Amapá, posição informada deLAT. 00º.01 N e LONG. 051º. 01 W</t>
  </si>
  <si>
    <t>BONNY ISLAND</t>
  </si>
  <si>
    <t>081200P/DEZ/2020</t>
  </si>
  <si>
    <r>
      <rPr>
        <sz val="10"/>
        <rFont val="Arial"/>
      </rPr>
      <t xml:space="preserve">ATO DE PIRATARIA / ASSALTO / </t>
    </r>
    <r>
      <rPr>
        <b/>
        <sz val="10"/>
        <rFont val="Arial"/>
      </rPr>
      <t xml:space="preserve">FURTO </t>
    </r>
    <r>
      <rPr>
        <sz val="10"/>
        <rFont val="Arial"/>
      </rPr>
      <t>/ ROUBO</t>
    </r>
  </si>
  <si>
    <t>uadrante do fundeadouro de nº 2A, área de riodjacente ao município de Macapá, no Estado do Amapá, posição estimada de LAT.00° 01.90' S e LONG. 051° 00.85' W</t>
  </si>
  <si>
    <t>SOLAS-IMO 9610731</t>
  </si>
  <si>
    <t>BIG BANG</t>
  </si>
  <si>
    <t>081605P/DEZ/2020</t>
  </si>
  <si>
    <t>LAT 22° 58.14'S LONG 043° 54.14W, proximidades do ancoradouro da baiade Sepetiba, Mangaratiba - RJ</t>
  </si>
  <si>
    <t>SOLAS-IMO 9347188</t>
  </si>
  <si>
    <t>MERCOSUL ITAJAÍ</t>
  </si>
  <si>
    <t>071900P/DEZ/2020</t>
  </si>
  <si>
    <t>A EMBARCAÇÃO ENCONTRAVA-SE EM DESLOCAMENTO PARA O PORTO DE SUAPE-PEQUANDO PERDEU MÁQUINAS E FUNDEOU NA LAT 21º 39,960’ S / LONG 040º 28,590 W;</t>
  </si>
  <si>
    <t>SOLAS - 001-145172-6</t>
  </si>
  <si>
    <t>FABIO E JULI</t>
  </si>
  <si>
    <t>111645Z/DEZ/2020</t>
  </si>
  <si>
    <t>Na posição estimada de LAT 26º 16' 46" S e LONG 048º 44' 02" W,proximidades da Ilha do Mel, Baía da Babitonga, Município de São Francisco doSul, SC</t>
  </si>
  <si>
    <t>442M2010002491</t>
  </si>
  <si>
    <t>018_2020</t>
  </si>
  <si>
    <t>Saskia</t>
  </si>
  <si>
    <t>111150P/DEZ/2020</t>
  </si>
  <si>
    <t>Japaratinga-AL – Lat e Long a ser apurada</t>
  </si>
  <si>
    <t>GOOD LIFE IX</t>
  </si>
  <si>
    <t>121200P/DEZ/2020</t>
  </si>
  <si>
    <t>Na posição LAT 20º 18’ 44” S e LONG 040º 16’ 25’’ W, cerca de 0,14 MNdo Clube ITÁLO, Ilha do Boi, Vitória-ES</t>
  </si>
  <si>
    <t>261454Z/NOV/2020</t>
  </si>
  <si>
    <t>Na posição LAT 22º53’23,8”S e LONG 043º09’48,2”W, na Baía deGuanabara, Rio de Janeiro-RJ</t>
  </si>
  <si>
    <t>DOM ANTÔNIO</t>
  </si>
  <si>
    <t>121700P/DEZ/2020</t>
  </si>
  <si>
    <t>LAGOA DO PALMITAL, LATITUDE 29°49'12"S e LONGITUDE 050°08'45"W –MUNICÍPIO DE OSÓRIO - RS</t>
  </si>
  <si>
    <t>462M2015001521</t>
  </si>
  <si>
    <t>MM I</t>
  </si>
  <si>
    <t>280500Z/NOV/2020</t>
  </si>
  <si>
    <t>margem esquerda do rio Curuá-Una, próximo ao município de Santarém-PA, na LAT02°47'39"S LONG 054°17'42"W</t>
  </si>
  <si>
    <t>141900P/DEZ/2020</t>
  </si>
  <si>
    <t>Nas coordenadas de Latitude 12º47'38"S e de Longitude 038º31'12"W, naPraia dasNeves, localizada na Ilha de Maré, no município de Salvador-BA</t>
  </si>
  <si>
    <t>NELIO LEITE</t>
  </si>
  <si>
    <t>131650P/DEZ/2020</t>
  </si>
  <si>
    <t>Lat. 12º47'23.9"S e Long. 038º29'18.6"W, balizanúmero 4 do Canal de Aratu, nas proximidades do Porto da Ford, no município deSalvador-BA</t>
  </si>
  <si>
    <t>341M2019005096</t>
  </si>
  <si>
    <t>CELINE MAR III</t>
  </si>
  <si>
    <t>140830P/DEZ/2020</t>
  </si>
  <si>
    <t>A 1.5 MN DO PORTO DE ILHÉUS NAS PROXIMIDADES DA LAT: 14º 46'35 S ELONG: 039º00'25 W</t>
  </si>
  <si>
    <t>282M2017000224</t>
  </si>
  <si>
    <t>SE MARINA</t>
  </si>
  <si>
    <t>081115Z/DEZ/2020</t>
  </si>
  <si>
    <t>RIO JACUÍ, CAIS NAVEGANTES, PORTO ALEGRE-RS (30º 00'48.6"S | 051º12'51.7"W</t>
  </si>
  <si>
    <t>SOLAS-IMO9701047</t>
  </si>
  <si>
    <t>FJ STAR</t>
  </si>
  <si>
    <t>301320Z/MAI/2020</t>
  </si>
  <si>
    <t>SOLAS-IMO 9797682</t>
  </si>
  <si>
    <t>PETROBRAS 09</t>
  </si>
  <si>
    <t>180020P/DEZ/2020</t>
  </si>
  <si>
    <t>HARMONIA G</t>
  </si>
  <si>
    <t>141830Z/DEZ/2020</t>
  </si>
  <si>
    <t>0 MN da Praia dos Ingleses, Município deFlorianópolis, SC, na posição LAT 27°26'60.0"S 47°57'60.0"W</t>
  </si>
  <si>
    <t>BAHIA</t>
  </si>
  <si>
    <t>Rio São Francisco -Município de São Francisco-MG/ LAT 15°58'15.8"S /LONG 44°53'42.7"W</t>
  </si>
  <si>
    <t>MOB ES - SEM NOME</t>
  </si>
  <si>
    <t>191200P/DEZ/2020</t>
  </si>
  <si>
    <t>Na posição LAT 20º 18’ 58” S e LONG 040º 21’ 37" W, Canal de Vitória,cerca de 0,07 MN do Sambódromo de Vitória, Vitória-ES</t>
  </si>
  <si>
    <t>SIMONASSI I</t>
  </si>
  <si>
    <t>201200P/DEZ/2020</t>
  </si>
  <si>
    <t>Na posição LAT 20º 18’ 11” S e LONG 040º 17’ 09" W, Ilha do Frade,Vitória-ES</t>
  </si>
  <si>
    <t>HADASSA E AINOÃ</t>
  </si>
  <si>
    <t>180600Z/DEZ/2020</t>
  </si>
  <si>
    <t>LAT: 14º 43'469 S, LONG: 038º58'839 W</t>
  </si>
  <si>
    <t>Aoki e Pereira</t>
  </si>
  <si>
    <t>181330P/DEZ/2020</t>
  </si>
  <si>
    <t>Rio Paranapanema, próximo ao Camping Municipal Redondo de Timburi,SP, na posição aproximada de Lat. 23°08'27.2"S e Long. 049°37'47.8"W</t>
  </si>
  <si>
    <t>401M2014015271</t>
  </si>
  <si>
    <t>TOBY I</t>
  </si>
  <si>
    <t>141500Z/DEZ/2020</t>
  </si>
  <si>
    <t>(LAT 22°50'12.7"S LONG 050°59'08.5"W) - RIO TIBAGI - AAPROXIMADAMENTE 180 METROS DA FAZENDA VOLTA GRANDE;</t>
  </si>
  <si>
    <t>SALMÃO</t>
  </si>
  <si>
    <t>211800P/DEZ/2020</t>
  </si>
  <si>
    <t>LATITUDE 22°44'27.1"S e LONGITUDE 041°52'00.3"W, LAJE DO CRIMINOSO,ARMAÇÃO DOS BÚZIOS – RJ</t>
  </si>
  <si>
    <t>BONSENHOR MARES</t>
  </si>
  <si>
    <t>202000P/DEZ/2020</t>
  </si>
  <si>
    <t>Prox. Ponta do Cruz - Porto de Paranaguá/PR ( LAT 25º30'56,0”S LONG048º31'52”W)</t>
  </si>
  <si>
    <t>SHOW X</t>
  </si>
  <si>
    <t>192130Z/DEZ/2020</t>
  </si>
  <si>
    <t>Na posição LAT. 22°56'36,0"S LONG. 043°09'28,0"W, na Praia do Forte deSÃO João, Rio de Janeiro-RJ</t>
  </si>
  <si>
    <t>PRÍNCIPE DOS MARES</t>
  </si>
  <si>
    <t>161136Z/DEZ/2020</t>
  </si>
  <si>
    <t>Na Posição LAT. 22°52'35,8"S LONG. 043°07'17,5"W, Baía de Guanabara,Rio de Janeiro - RJ</t>
  </si>
  <si>
    <t>MIA</t>
  </si>
  <si>
    <t>271230P/DEZ/2020</t>
  </si>
  <si>
    <t>NA PRAIA EM PASSO DE TORRES-SC, TENDO O PASSAGEIRO FALECIDO NO LOCALLAT 29°19'29.6"S / LONG 49°42'44.3"W</t>
  </si>
  <si>
    <t>445M2013001241</t>
  </si>
  <si>
    <t>241700P/DEZ/2020</t>
  </si>
  <si>
    <t>Rio Tietê, próximo ao Rio Bonito, no município de Botucatu - SP, naposição aproximada de Lat. 22°40'33.7"S e Long. 048°19'38.4"W</t>
  </si>
  <si>
    <t>VIVENDO EM GRAÇA</t>
  </si>
  <si>
    <t>260900/DEZ/2020</t>
  </si>
  <si>
    <t>LATITUDE 22°52'38.6"S e LONGITUDE 042°01'12.1"W, CANAL DO ITAJURUCABO FRIO – RJ</t>
  </si>
  <si>
    <t>MONTE SARMIENTO</t>
  </si>
  <si>
    <t>281110Z/DEZ/2020</t>
  </si>
  <si>
    <t>Área de aproximação do portos de Santos, na posição aproximadade LAT 24º 04,55' S e LONG 046º 23,41' W</t>
  </si>
  <si>
    <t>SOLAS-IMO 381E011291</t>
  </si>
  <si>
    <t>291425Z/DEZ/2020</t>
  </si>
  <si>
    <t>na posição de LAT 26º 10,50' S e LONG 048º 33,68' W, nas proximidadesda Ponta do Sumidouro, Município de São Francisco do Sul, SC</t>
  </si>
  <si>
    <t>442M2020002670</t>
  </si>
  <si>
    <t>TEAHUPOO</t>
  </si>
  <si>
    <t>230300P/DEZ/2020</t>
  </si>
  <si>
    <t>Em um ponto de fundeio, aproximadamente nas coordenadas de Latitude 12°34'41.92" S e de Longitude 038°00'10.67" W, nasproximidades da Praia do Forte, no município de Mata de São João – BA</t>
  </si>
  <si>
    <t>MENINO DO MAR</t>
  </si>
  <si>
    <t>280900P/DEZ/2020</t>
  </si>
  <si>
    <t>PRAIA DAS TARTARUGAS, ANGRA DOS REIS - RJ, MARCAÇÃO APROXIMADA LAT23°01'31,14"S LONG 044°14'02,73"O</t>
  </si>
  <si>
    <t>MANU - ABRAÃO II</t>
  </si>
  <si>
    <t>302000Z/DEZ/2020</t>
  </si>
  <si>
    <t>RIO MAMPITUBA, NO MUNICÍPIO DE TORRES-RS, LATITUDE29º19'33,3"S e LONGITUDE 049º44'02,2"W</t>
  </si>
  <si>
    <t>421M2015000619</t>
  </si>
  <si>
    <t>01_2021</t>
  </si>
  <si>
    <t>QUARIUS VIII</t>
  </si>
  <si>
    <t>311819Z/DEZ/2020</t>
  </si>
  <si>
    <t>LADO NORTE DO CANAL DE SÃO SEBASTIÃO. LAT: 23°44'57.6"S, LONG 045°22'55.3"W</t>
  </si>
  <si>
    <t>02_2021</t>
  </si>
  <si>
    <t>NINJA II</t>
  </si>
  <si>
    <t>311800Z/DEZ/2020</t>
  </si>
  <si>
    <t>AS ILHAS (CERCA DE 1 MN A SUDOESTE DA PRAIA BARRA DO SAHY, EM SÃOSEBASTIÃO-SP). LAT 23°47'15.1"S, LONG 045°42'29.0"W</t>
  </si>
  <si>
    <t>312000P/DEZ/2020</t>
  </si>
  <si>
    <t>Rio Amazonas, navegando na região conhecida como Ilha do Pará, zonarural do município de Afuá, Estado do Pará, posição estimada de LAT. 00º 09'08.3'' S e LONG. 051º 12' 36.2" W, distante cerca de 10 MN desta sede</t>
  </si>
  <si>
    <t>INVENCIVEL  - JOSIMA VI - RIO CAPIBARIBE III</t>
  </si>
  <si>
    <t>232341P/DEZ/2020</t>
  </si>
  <si>
    <t>Quando navegava no Furo do Arrozal, próximo a cidadede Barcarena-PA, posição estimada LAT 01º50'44"S / LONG 049º03'33"W,Carta Náutica nº 304/DHN</t>
  </si>
  <si>
    <t>CAPITÃO NEMO II</t>
  </si>
  <si>
    <t>Na posição LAT. 22° 15' 17"S e LONG. 040° 19' 46"W, cerca de 39 MN deSão João da Barra - RJ</t>
  </si>
  <si>
    <t>PIPOCAAA</t>
  </si>
  <si>
    <t>311630P/DEZ/2020</t>
  </si>
  <si>
    <t>LAT 23° 03' 00"S LONG 043° 52' 49"W, proximidades da Ponta da Pombeba,Mangaratiba - RJ</t>
  </si>
  <si>
    <t>071900Q/NOV/2020</t>
  </si>
  <si>
    <t>NA COMUNIDADE NOSSA SENHORA DE FÁTIMA, NO PARANÁ DO AMATARI, MARGEMESQUERDA DO RIO AMAZONAS, NA LATITUDE 03º13'55"S E LONGITUDE 059º10'31"W,A 50MN A MONTANTE DA CIDADE DE ITACOATIARA-AM</t>
  </si>
  <si>
    <t>AMAZON STAR</t>
  </si>
  <si>
    <t>171700P/DEZ/2020</t>
  </si>
  <si>
    <t>na margem direita do rio Amazonas, nas proximidades dapraia de São Raimundo, município de Santarém-PA, posição estimada, LAT 02°47’48"S e LONG 054°13'20"W</t>
  </si>
  <si>
    <t>PETROBRAS 32</t>
  </si>
  <si>
    <t>191030P/DEZ/2020</t>
  </si>
  <si>
    <t>Marlim - Bacia de Campos – RJ – coordenada geográfica - Latitude22º20'53.782“S e Longitude 040º14'24.553”W</t>
  </si>
  <si>
    <t>387E000470</t>
  </si>
  <si>
    <t>04_2021</t>
  </si>
  <si>
    <t>FB AMÉRICA</t>
  </si>
  <si>
    <t>290510Z/DEZ/2020</t>
  </si>
  <si>
    <t>SANTA IZABEL DA COSTA DO PESQUEIRO, MARGEMDIREITA DO RIO SOLIMÕES, NAS PROXIMIDADES DO MUNICÍPIO DE MANACAPURU-AM, LAT03º20'21"S e LONG 060º37'42"W</t>
  </si>
  <si>
    <t>201500Z/DEZ/2020</t>
  </si>
  <si>
    <t>NAS PROXIMIDADES DA COMUNIDADE SÃO LUIZ, 10 MN À MONTANTE DO MUNICÍPIODE SÃO GABRIEL DA CACHOEIRA-AM, LAT 00°00'04"S e LONG 067°12"16"W</t>
  </si>
  <si>
    <t>03_2021</t>
  </si>
  <si>
    <t>MARESIA X</t>
  </si>
  <si>
    <t>301615Q/DEZ/2020</t>
  </si>
  <si>
    <t>Nas proximidades da Marina do Davi, Manaus-AM, LAT 03°02'04"S e LONG060°06"05"W</t>
  </si>
  <si>
    <t>05_2021</t>
  </si>
  <si>
    <t>M VITÓRIA III</t>
  </si>
  <si>
    <t>232130Z/DEZ/2020</t>
  </si>
  <si>
    <t>NAS PROXIMIDADES DA PRAIA DA PONTA NEGRA EM MANAUS-AM, LAT 03°03'57"Se LONG 060°06"1"W</t>
  </si>
  <si>
    <t>001M2020000802</t>
  </si>
  <si>
    <t>MAERSK TOPPER</t>
  </si>
  <si>
    <t>292215P/DEZ/2020</t>
  </si>
  <si>
    <t>APROXIMADAMENTE NAS COORDENADAS GEOGRÁFICAS DE LAT 21º 51,40' s e LONG 041º01,04'W</t>
  </si>
  <si>
    <t>387E000526</t>
  </si>
  <si>
    <t>_2021</t>
  </si>
  <si>
    <t>CONFISCO</t>
  </si>
  <si>
    <t>251215P/NOV/2020</t>
  </si>
  <si>
    <t>LAT 24º 40' 11.6''S LONG 47º 25' 56.6''W</t>
  </si>
  <si>
    <r>
      <rPr>
        <sz val="10"/>
        <rFont val="Arial"/>
      </rPr>
      <t xml:space="preserve">DVENTURE - </t>
    </r>
    <r>
      <rPr>
        <b/>
        <sz val="10"/>
        <rFont val="Arial"/>
      </rPr>
      <t xml:space="preserve">DA LUA R48 </t>
    </r>
    <r>
      <rPr>
        <sz val="10"/>
        <rFont val="Arial"/>
      </rPr>
      <t>- PONEI</t>
    </r>
  </si>
  <si>
    <t>NAS PROXIMIDADES DA PRAINHA DE PIRITUBA, IBIÚNA-SP NA LAT 2338'05.1''S LONG 47°21'46.1''W</t>
  </si>
  <si>
    <t>401M2013003728</t>
  </si>
  <si>
    <t>291620P/NOV/2020</t>
  </si>
  <si>
    <t>Riviera – Ilha Monte Pascoal-SP LAT 23°49'34.8"S LONG 46°01'40.9"W;</t>
  </si>
  <si>
    <t>FAMILÍA 13</t>
  </si>
  <si>
    <t>261245P/DEZ/2020</t>
  </si>
  <si>
    <t>NAS PROXIMIDADES DA PRAIA DE RIVIERA NA LAT 23º 48' 51.7''S LONG 46º02' 15.9''W</t>
  </si>
  <si>
    <t>401M2011016498</t>
  </si>
  <si>
    <t>ALZIRA</t>
  </si>
  <si>
    <t>261600P/DEZ/2020</t>
  </si>
  <si>
    <t>NAS PROXIMIDADES NO CANAL DE BERTIOGA-SP NA LAT 23°55'20.7''S LONG 46°°15'20.0''W</t>
  </si>
  <si>
    <t>MARE ALTA - RIVER DANCER</t>
  </si>
  <si>
    <t>032020Z/JAN/2020</t>
  </si>
  <si>
    <t>RIO GUAÍBA, PROXIMIDADES GASÔMETRO, PORTO ALEGRE-RS (30º 2'05.3"S |051°14'40.7"W</t>
  </si>
  <si>
    <t>ALTÍSSIMO DEUS</t>
  </si>
  <si>
    <t>032200Z/JAN/2020</t>
  </si>
  <si>
    <t>PONTA DE ITAPUÃ, LAGOA DOS PATOS, VIAMÃO-RS - LAT 30°31'09.5"S / LONG</t>
  </si>
  <si>
    <t>2_2021</t>
  </si>
  <si>
    <t>PESCADORES</t>
  </si>
  <si>
    <t>271630P/DEZ/2020</t>
  </si>
  <si>
    <t>Rio Paranapanema, nas proximidades do município de Centenário do Sul,estado do Paraná, Latitude: 22º 41',16.5" S e Longitude: 051º 35'53,4" W,Represa formada pelo Rio Paranapanema</t>
  </si>
  <si>
    <t>962M2010001546/</t>
  </si>
  <si>
    <t>MORANGA</t>
  </si>
  <si>
    <t>251700P/DEZ/2020</t>
  </si>
  <si>
    <t>Rio Paraná, município de Presidente Epitácio-SP, Latitude: 21º44'14.4" S e Longitude: 52º 08'35.9" W, profundidade de 12 metros</t>
  </si>
  <si>
    <t>SOFIA II EXPRESSO</t>
  </si>
  <si>
    <t>101400P/OUT/2020</t>
  </si>
  <si>
    <t>Navegando nas margens da Ilha das Onças, próximoao trapiche, na posição estimada LAT 01°31'08"S / LONG 048°37'01"W,Carta Náutica nº 304/DHN</t>
  </si>
  <si>
    <t>191100Q/DEZ/2020</t>
  </si>
  <si>
    <t>Rio Purus Boca do Acre/LAT 08º 72'85"S LONG 067º 40'05"W</t>
  </si>
  <si>
    <t>Na posição LAT. 22°56'36,0"S LONG. 043°09'28,0"W, na Praia do Forte de São joão rj</t>
  </si>
  <si>
    <t>KAUANA</t>
  </si>
  <si>
    <t>061500Q/JUL/2020</t>
  </si>
  <si>
    <t>MARGEM ESQUERDA DO RIO MADEIRA, PORTO VELHO/RO, LAT 8°42'38.0"S LONG63°55'36.1"W</t>
  </si>
  <si>
    <t>07_2021</t>
  </si>
  <si>
    <t>ILHAS MARSHALL</t>
  </si>
  <si>
    <t>191000P/DEZ/2020</t>
  </si>
  <si>
    <t>Campo Marlim - Bacia de Campos - Campos dos Goytacazes - RJ CoordenadaGeográfica - Lat 22° 20' 53,782" S e Long 040° 14' 24,553" W;</t>
  </si>
  <si>
    <t>VÍTIMAS FATAIS</t>
  </si>
  <si>
    <t>FERIDOS</t>
  </si>
  <si>
    <t>DESAPARECIDOS</t>
  </si>
  <si>
    <t>ATUALIZADA em 31 MAR 2021</t>
  </si>
  <si>
    <t>long</t>
  </si>
  <si>
    <t>lat</t>
  </si>
  <si>
    <t>LONH</t>
  </si>
  <si>
    <t xml:space="preserve"> .1/ .1/19 . .  16:18: . .</t>
  </si>
  <si>
    <t>40:18:00</t>
  </si>
  <si>
    <t>20:19:06</t>
  </si>
  <si>
    <t>47:57:27</t>
  </si>
  <si>
    <t>16:45:35</t>
  </si>
  <si>
    <t>22:22:00</t>
  </si>
  <si>
    <t>49:04:12</t>
  </si>
  <si>
    <t>23:16:52</t>
  </si>
  <si>
    <t>62:14:07</t>
  </si>
  <si>
    <t>06:13:25</t>
  </si>
  <si>
    <t>38:43:29</t>
  </si>
  <si>
    <t>13:17:07</t>
  </si>
  <si>
    <t>48:21:53</t>
  </si>
  <si>
    <t>12:31:08</t>
  </si>
  <si>
    <t>10:11:11</t>
  </si>
  <si>
    <t>40:21:31</t>
  </si>
  <si>
    <t>22:51:31</t>
  </si>
  <si>
    <t>48:36:36</t>
  </si>
  <si>
    <t>27:00:19</t>
  </si>
  <si>
    <t>38:37:29</t>
  </si>
  <si>
    <t>12:45:19</t>
  </si>
  <si>
    <t>48:60:50</t>
  </si>
  <si>
    <t>27:12:09</t>
  </si>
  <si>
    <t>44:36:49</t>
  </si>
  <si>
    <t>23:14:25</t>
  </si>
  <si>
    <t>40:24:48</t>
  </si>
  <si>
    <t>20:41:49</t>
  </si>
  <si>
    <t>44:05:50</t>
  </si>
  <si>
    <t>23:03:51</t>
  </si>
  <si>
    <t>44:05:09</t>
  </si>
  <si>
    <t>22:58:54</t>
  </si>
  <si>
    <t>42:00:35</t>
  </si>
  <si>
    <t>22:53:07</t>
  </si>
  <si>
    <t>46:20:20</t>
  </si>
  <si>
    <t>24:01:87</t>
  </si>
  <si>
    <t>53:16:44</t>
  </si>
  <si>
    <t>25:35:08</t>
  </si>
  <si>
    <t>51:05:59</t>
  </si>
  <si>
    <t>20:30:35</t>
  </si>
  <si>
    <t>63:55:37</t>
  </si>
  <si>
    <t>08:42:56</t>
  </si>
  <si>
    <t>51:03:51</t>
  </si>
  <si>
    <t>00:00:15</t>
  </si>
  <si>
    <t>61:02:48</t>
  </si>
  <si>
    <t>13:29:03</t>
  </si>
  <si>
    <t>44:23:46</t>
  </si>
  <si>
    <t>22:57:10</t>
  </si>
  <si>
    <t>48:34:52</t>
  </si>
  <si>
    <t>25:50:39</t>
  </si>
  <si>
    <t>43:56:80</t>
  </si>
  <si>
    <t>23:09:23</t>
  </si>
  <si>
    <t>42:00:30</t>
  </si>
  <si>
    <t>22:59:13</t>
  </si>
  <si>
    <t>42:01:19</t>
  </si>
  <si>
    <t>22:52:41</t>
  </si>
  <si>
    <t>57:40:40</t>
  </si>
  <si>
    <t>18:55:20</t>
  </si>
  <si>
    <t>57:39:50</t>
  </si>
  <si>
    <t>18:49:59</t>
  </si>
  <si>
    <t>54:15:36</t>
  </si>
  <si>
    <t>24:22:44</t>
  </si>
  <si>
    <t>48:53:53</t>
  </si>
  <si>
    <t>27:15:25</t>
  </si>
  <si>
    <t>#VALOR!</t>
  </si>
  <si>
    <t>50:24:77</t>
  </si>
  <si>
    <t>03:05:43</t>
  </si>
  <si>
    <t>39:02:00</t>
  </si>
  <si>
    <t>14:48:00</t>
  </si>
  <si>
    <t>44:09:35</t>
  </si>
  <si>
    <t>23:02:06</t>
  </si>
  <si>
    <t>50:50:08</t>
  </si>
  <si>
    <t>00:01:41</t>
  </si>
  <si>
    <t>35:06:17</t>
  </si>
  <si>
    <t>06:10:40</t>
  </si>
  <si>
    <t>51:24:24</t>
  </si>
  <si>
    <t>00:43:22</t>
  </si>
  <si>
    <t>60:48:28</t>
  </si>
  <si>
    <t>02:39:03</t>
  </si>
  <si>
    <t>38:37:55</t>
  </si>
  <si>
    <t>12:48:38</t>
  </si>
  <si>
    <t>44:19:29</t>
  </si>
  <si>
    <t>23:09:11</t>
  </si>
  <si>
    <t>33:48:02</t>
  </si>
  <si>
    <t>30:17:01</t>
  </si>
  <si>
    <t>39:59:49</t>
  </si>
  <si>
    <t>21:12:54</t>
  </si>
  <si>
    <t>48:38:34</t>
  </si>
  <si>
    <t>26:53:56</t>
  </si>
  <si>
    <t>40:34:18</t>
  </si>
  <si>
    <t>09:28:01</t>
  </si>
  <si>
    <t>46:03:28</t>
  </si>
  <si>
    <t>20:51:38</t>
  </si>
  <si>
    <t>48:32:36</t>
  </si>
  <si>
    <t>27:08:34</t>
  </si>
  <si>
    <t>42:47:18</t>
  </si>
  <si>
    <t>25:26:17</t>
  </si>
  <si>
    <t>63:01:08</t>
  </si>
  <si>
    <t>07:30:36</t>
  </si>
  <si>
    <t>57:38:47</t>
  </si>
  <si>
    <t>15:55:29</t>
  </si>
  <si>
    <t>62:04:00</t>
  </si>
  <si>
    <t>06:13:00</t>
  </si>
  <si>
    <t>60:15:28</t>
  </si>
  <si>
    <t>03:00:44</t>
  </si>
  <si>
    <t>56:51:57</t>
  </si>
  <si>
    <t>17:29:33</t>
  </si>
  <si>
    <t>48:59:59</t>
  </si>
  <si>
    <t>01:46:51</t>
  </si>
  <si>
    <t>44:20:12</t>
  </si>
  <si>
    <t>22:58:49</t>
  </si>
  <si>
    <t>48:35:18</t>
  </si>
  <si>
    <t>26:59:30</t>
  </si>
  <si>
    <t>38:32:26</t>
  </si>
  <si>
    <t>12:54:29</t>
  </si>
  <si>
    <t>44:54:32</t>
  </si>
  <si>
    <t>01:16:24</t>
  </si>
  <si>
    <t>43:18:02</t>
  </si>
  <si>
    <t>23:01:57</t>
  </si>
  <si>
    <t>47:29:14</t>
  </si>
  <si>
    <t>07:20:17</t>
  </si>
  <si>
    <t>44:24:55</t>
  </si>
  <si>
    <t>02:27:24</t>
  </si>
  <si>
    <t>51:01:06</t>
  </si>
  <si>
    <t>20:11:04</t>
  </si>
  <si>
    <t>38:31:30</t>
  </si>
  <si>
    <t>12:59:16</t>
  </si>
  <si>
    <t>42:30:21</t>
  </si>
  <si>
    <t>24:41:20</t>
  </si>
  <si>
    <t>42:54:36</t>
  </si>
  <si>
    <t>25:35:07</t>
  </si>
  <si>
    <t>48:34:29</t>
  </si>
  <si>
    <t>25:52:58</t>
  </si>
  <si>
    <t>57:35:27</t>
  </si>
  <si>
    <t>02:58:17</t>
  </si>
  <si>
    <t>13:07:50</t>
  </si>
  <si>
    <t>05:00:06</t>
  </si>
  <si>
    <t>35:06:45</t>
  </si>
  <si>
    <t>05:59:06</t>
  </si>
  <si>
    <t>48:33:32</t>
  </si>
  <si>
    <t>27:24:52</t>
  </si>
  <si>
    <t>38:31:01</t>
  </si>
  <si>
    <t>12:58:25</t>
  </si>
  <si>
    <t>44:40:30</t>
  </si>
  <si>
    <t>23:12:22</t>
  </si>
  <si>
    <t>46:18:30</t>
  </si>
  <si>
    <t>23:56:57</t>
  </si>
  <si>
    <t>48:26:17</t>
  </si>
  <si>
    <t>27:35:19</t>
  </si>
  <si>
    <t>37:09:58</t>
  </si>
  <si>
    <t>11:03:55</t>
  </si>
  <si>
    <t>02:00:16</t>
  </si>
  <si>
    <t>02:00:06</t>
  </si>
  <si>
    <t>60:00:36</t>
  </si>
  <si>
    <t>03:08:56L</t>
  </si>
  <si>
    <t>58:26:55</t>
  </si>
  <si>
    <t>03:08:57</t>
  </si>
  <si>
    <t xml:space="preserve"> 46:19:30</t>
  </si>
  <si>
    <t>46:19:30</t>
  </si>
  <si>
    <t>23:59:36</t>
  </si>
  <si>
    <t>50:05:27</t>
  </si>
  <si>
    <t>05:59:04</t>
  </si>
  <si>
    <t>48:39:06</t>
  </si>
  <si>
    <t>26:54:42</t>
  </si>
  <si>
    <t>52:10:31</t>
  </si>
  <si>
    <t>08:14:06</t>
  </si>
  <si>
    <t>51:16:59</t>
  </si>
  <si>
    <t>00:07:05</t>
  </si>
  <si>
    <t>60:55:39</t>
  </si>
  <si>
    <t>05:34:29</t>
  </si>
  <si>
    <t>56:05:34</t>
  </si>
  <si>
    <t>01:20:16</t>
  </si>
  <si>
    <t>48:47:11</t>
  </si>
  <si>
    <t>01:39:33</t>
  </si>
  <si>
    <t>40:21:41</t>
  </si>
  <si>
    <t>49:50:00</t>
  </si>
  <si>
    <t>01:50:00</t>
  </si>
  <si>
    <t>42:35:44</t>
  </si>
  <si>
    <t>04:46:29</t>
  </si>
  <si>
    <t>44:31:13</t>
  </si>
  <si>
    <t>02:30:14</t>
  </si>
  <si>
    <t>61:25:50</t>
  </si>
  <si>
    <t>05:48:20</t>
  </si>
  <si>
    <t>54:43:54</t>
  </si>
  <si>
    <t>02:25:27</t>
  </si>
  <si>
    <t>54:43:57</t>
  </si>
  <si>
    <t>02:25:09</t>
  </si>
  <si>
    <t>53:39:36</t>
  </si>
  <si>
    <t>02:04:54</t>
  </si>
  <si>
    <t>43:42:24</t>
  </si>
  <si>
    <t>01:42:21</t>
  </si>
  <si>
    <t>44:18:19</t>
  </si>
  <si>
    <t>23:00:47</t>
  </si>
  <si>
    <t>44:31:45</t>
  </si>
  <si>
    <t>23:00:09</t>
  </si>
  <si>
    <t>59:40:20</t>
  </si>
  <si>
    <t>03:04:28</t>
  </si>
  <si>
    <t>43:08:24</t>
  </si>
  <si>
    <t>22:54:36</t>
  </si>
  <si>
    <t>51:54:00</t>
  </si>
  <si>
    <t>01:08:59</t>
  </si>
  <si>
    <t>39:03:86</t>
  </si>
  <si>
    <t>16:48:01</t>
  </si>
  <si>
    <t>44:29:42</t>
  </si>
  <si>
    <t>23:17:58</t>
  </si>
  <si>
    <t>63:29:52</t>
  </si>
  <si>
    <t>08:26:52</t>
  </si>
  <si>
    <t>34:49:24</t>
  </si>
  <si>
    <t>07:49:14</t>
  </si>
  <si>
    <t>46:48:24</t>
  </si>
  <si>
    <t>24:08:58</t>
  </si>
  <si>
    <t>46:17:23</t>
  </si>
  <si>
    <t>24:02:48</t>
  </si>
  <si>
    <t>50:54:19</t>
  </si>
  <si>
    <t>20:04:05</t>
  </si>
  <si>
    <t>23:58:18</t>
  </si>
  <si>
    <t>46:47:51</t>
  </si>
  <si>
    <t>24:11:07</t>
  </si>
  <si>
    <t>40:17:08</t>
  </si>
  <si>
    <t>23:03:00</t>
  </si>
  <si>
    <t>46:18:06</t>
  </si>
  <si>
    <t>23:57:52</t>
  </si>
  <si>
    <t>46:47:57</t>
  </si>
  <si>
    <t>24:08:09</t>
  </si>
  <si>
    <t>46:46:41</t>
  </si>
  <si>
    <t>24:10:57</t>
  </si>
  <si>
    <t>39:15:14</t>
  </si>
  <si>
    <t>19:33:52</t>
  </si>
  <si>
    <t>46:17:09</t>
  </si>
  <si>
    <t>23:58:35</t>
  </si>
  <si>
    <t>41:38:07</t>
  </si>
  <si>
    <t>02:51:04</t>
  </si>
  <si>
    <t>69:56:41</t>
  </si>
  <si>
    <t>04:13:55</t>
  </si>
  <si>
    <t>57:12:14</t>
  </si>
  <si>
    <t>02:47:49</t>
  </si>
  <si>
    <t>56:44:02</t>
  </si>
  <si>
    <t>02:37:20</t>
  </si>
  <si>
    <t>27:35:37</t>
  </si>
  <si>
    <t>49:16:08</t>
  </si>
  <si>
    <t>21:38:34</t>
  </si>
  <si>
    <t>57:33:01</t>
  </si>
  <si>
    <t>02:27:20</t>
  </si>
  <si>
    <t>53:16:49</t>
  </si>
  <si>
    <t>22:42:14</t>
  </si>
  <si>
    <t>51:16:41</t>
  </si>
  <si>
    <t>00:12:07</t>
  </si>
  <si>
    <t>72:38:43</t>
  </si>
  <si>
    <t>07:43:13</t>
  </si>
  <si>
    <t>64:47:21</t>
  </si>
  <si>
    <t>03:13:19</t>
  </si>
  <si>
    <t>57:45:37</t>
  </si>
  <si>
    <t>02:45:49</t>
  </si>
  <si>
    <t>64:42:20</t>
  </si>
  <si>
    <t>03:20:30</t>
  </si>
  <si>
    <t>58:05:24</t>
  </si>
  <si>
    <t>02:53:04</t>
  </si>
  <si>
    <t>64:53:25</t>
  </si>
  <si>
    <t>03:28:32</t>
  </si>
  <si>
    <t>58:10:48</t>
  </si>
  <si>
    <t>03:02:29</t>
  </si>
  <si>
    <t>34:49:16</t>
  </si>
  <si>
    <t>07:49:49</t>
  </si>
  <si>
    <t>48:39:12</t>
  </si>
  <si>
    <t>26:54:19</t>
  </si>
  <si>
    <t>#CAMPO!</t>
  </si>
  <si>
    <t>23:56:23</t>
  </si>
  <si>
    <t>48:38:58</t>
  </si>
  <si>
    <t>26:54:26</t>
  </si>
  <si>
    <t>41:41:20</t>
  </si>
  <si>
    <t>00:22:33</t>
  </si>
  <si>
    <t>48:38:54</t>
  </si>
  <si>
    <t>26:54:36</t>
  </si>
  <si>
    <t>48:37:55</t>
  </si>
  <si>
    <t>26:58:20</t>
  </si>
  <si>
    <t>48:37:40</t>
  </si>
  <si>
    <t>26:55:72</t>
  </si>
  <si>
    <t>58:53:64</t>
  </si>
  <si>
    <t>03:33:28</t>
  </si>
  <si>
    <t>42:01:00</t>
  </si>
  <si>
    <t>22:58:16</t>
  </si>
  <si>
    <t>43:09:57</t>
  </si>
  <si>
    <t>22:51:21</t>
  </si>
  <si>
    <t>22:58:34</t>
  </si>
  <si>
    <t>58:03:00</t>
  </si>
  <si>
    <t>02:51:48</t>
  </si>
  <si>
    <t>58:27:93</t>
  </si>
  <si>
    <t>03:15:42</t>
  </si>
  <si>
    <t>48:32:06</t>
  </si>
  <si>
    <t>27:22:44</t>
  </si>
  <si>
    <t>38:42:07</t>
  </si>
  <si>
    <t>13:06:50</t>
  </si>
  <si>
    <t>38:39:50</t>
  </si>
  <si>
    <t>12:52:49</t>
  </si>
  <si>
    <t>57:15:55</t>
  </si>
  <si>
    <t>02:49:29</t>
  </si>
  <si>
    <t>38:31:24</t>
  </si>
  <si>
    <t>12:55:06</t>
  </si>
  <si>
    <t>38:31:15</t>
  </si>
  <si>
    <t>12:58:55</t>
  </si>
  <si>
    <t>48:34:08</t>
  </si>
  <si>
    <t>26:54:04</t>
  </si>
  <si>
    <t>35:04:50</t>
  </si>
  <si>
    <t>05:44:25</t>
  </si>
  <si>
    <t>44:07:52</t>
  </si>
  <si>
    <t>23:10:18</t>
  </si>
  <si>
    <t>37:02:02</t>
  </si>
  <si>
    <t>04:55:53</t>
  </si>
  <si>
    <t>44:20:56</t>
  </si>
  <si>
    <t>23:01:37</t>
  </si>
  <si>
    <t>43:07:40</t>
  </si>
  <si>
    <t>22:52:23</t>
  </si>
  <si>
    <t>43:10:00</t>
  </si>
  <si>
    <t>22:52:54</t>
  </si>
  <si>
    <t>38:46:50</t>
  </si>
  <si>
    <t>12:49:10</t>
  </si>
  <si>
    <t>35:05:00</t>
  </si>
  <si>
    <t>08:42:00</t>
  </si>
  <si>
    <t>03:51:51</t>
  </si>
  <si>
    <t>49:59:36</t>
  </si>
  <si>
    <t>02:26:07</t>
  </si>
  <si>
    <t>38:28:06</t>
  </si>
  <si>
    <t>03:42:09</t>
  </si>
  <si>
    <t>38:30:00</t>
  </si>
  <si>
    <t>03:30:00</t>
  </si>
  <si>
    <t>49:29:18</t>
  </si>
  <si>
    <t>05:08:45</t>
  </si>
  <si>
    <t>44:33:48</t>
  </si>
  <si>
    <t>22:99:04</t>
  </si>
  <si>
    <t>49:42:40</t>
  </si>
  <si>
    <t>05:19:32</t>
  </si>
  <si>
    <t>44:14:18</t>
  </si>
  <si>
    <t>23:04:55</t>
  </si>
  <si>
    <t>44:02:17</t>
  </si>
  <si>
    <t>23:02:20</t>
  </si>
  <si>
    <t>47:25:20</t>
  </si>
  <si>
    <t>20:05:24</t>
  </si>
  <si>
    <t>43:56:56</t>
  </si>
  <si>
    <t>22:55.37</t>
  </si>
  <si>
    <t>38:27:45</t>
  </si>
  <si>
    <t>12:47:38</t>
  </si>
  <si>
    <t>44:03:58</t>
  </si>
  <si>
    <t>22:58:44</t>
  </si>
  <si>
    <t>44:01:31</t>
  </si>
  <si>
    <t>22:57:06</t>
  </si>
  <si>
    <t>43:48:41</t>
  </si>
  <si>
    <t>22:55:28</t>
  </si>
  <si>
    <t>52:06:20</t>
  </si>
  <si>
    <t>32:00:00</t>
  </si>
  <si>
    <t>48:37:29</t>
  </si>
  <si>
    <t>26:59:12</t>
  </si>
  <si>
    <t>48:34:10</t>
  </si>
  <si>
    <t>27:00:33</t>
  </si>
  <si>
    <t>48:41:33</t>
  </si>
  <si>
    <t>26:52:49</t>
  </si>
  <si>
    <t>41:17:00</t>
  </si>
  <si>
    <t>02:09:00</t>
  </si>
  <si>
    <t>48:25:54</t>
  </si>
  <si>
    <t>26:19:37</t>
  </si>
  <si>
    <t>48:27:10</t>
  </si>
  <si>
    <t>27:12:18</t>
  </si>
  <si>
    <t>48:39:08</t>
  </si>
  <si>
    <t>26:25:23</t>
  </si>
  <si>
    <t>51:55:00</t>
  </si>
  <si>
    <t>32:57:00</t>
  </si>
  <si>
    <t>41:54:00</t>
  </si>
  <si>
    <t>01:57:00</t>
  </si>
  <si>
    <t>52:05:44</t>
  </si>
  <si>
    <t>32:04:40</t>
  </si>
  <si>
    <t>50:58:20</t>
  </si>
  <si>
    <t>22:19:30</t>
  </si>
  <si>
    <t>50:40:26</t>
  </si>
  <si>
    <t>19:55:06</t>
  </si>
  <si>
    <t>35:57:24</t>
  </si>
  <si>
    <t>10:00:39</t>
  </si>
  <si>
    <t>48:57:33</t>
  </si>
  <si>
    <t>23:18:57</t>
  </si>
  <si>
    <t>49:56:16</t>
  </si>
  <si>
    <t>21:13:45</t>
  </si>
  <si>
    <t>47:39:24</t>
  </si>
  <si>
    <t>22:43:19</t>
  </si>
  <si>
    <t>50:06:33</t>
  </si>
  <si>
    <t>19:45:28</t>
  </si>
  <si>
    <t>50:22:11</t>
  </si>
  <si>
    <t>21:03:04</t>
  </si>
  <si>
    <t>70:01:52</t>
  </si>
  <si>
    <t>04:22:59</t>
  </si>
  <si>
    <t>48:22:23</t>
  </si>
  <si>
    <t>25:44:17</t>
  </si>
  <si>
    <t>48:31:52</t>
  </si>
  <si>
    <t>25:30:56</t>
  </si>
  <si>
    <t>52:31:13</t>
  </si>
  <si>
    <t>08:54:57</t>
  </si>
  <si>
    <t>50:41:58</t>
  </si>
  <si>
    <t>11:20:34</t>
  </si>
  <si>
    <t>44:58:10</t>
  </si>
  <si>
    <t>23:23:22</t>
  </si>
  <si>
    <t>26:39:00</t>
  </si>
  <si>
    <t>06:02:00</t>
  </si>
  <si>
    <t>23:49:00</t>
  </si>
  <si>
    <t>51:59:42</t>
  </si>
  <si>
    <t>06:38:41</t>
  </si>
  <si>
    <t>39:50:46</t>
  </si>
  <si>
    <t>20:13:25</t>
  </si>
  <si>
    <t>48:31:48</t>
  </si>
  <si>
    <t>01:22:55</t>
  </si>
  <si>
    <t>39:49:48</t>
  </si>
  <si>
    <t>19:41:30</t>
  </si>
  <si>
    <t>49:15:00</t>
  </si>
  <si>
    <t>01:6:00</t>
  </si>
  <si>
    <t>41:03:00</t>
  </si>
  <si>
    <t>23:30:08</t>
  </si>
  <si>
    <t>48:26:41</t>
  </si>
  <si>
    <t>01:16:25</t>
  </si>
  <si>
    <t>#NOME?</t>
  </si>
  <si>
    <t>22:47:51</t>
  </si>
  <si>
    <t>48:26:49</t>
  </si>
  <si>
    <t>01:16:56</t>
  </si>
  <si>
    <t>47:45:11</t>
  </si>
  <si>
    <t>02:01:38</t>
  </si>
  <si>
    <t>54:48:02</t>
  </si>
  <si>
    <t>02:07:08</t>
  </si>
  <si>
    <t>54:41:51</t>
  </si>
  <si>
    <t>02:25:24</t>
  </si>
  <si>
    <t>54:47:02</t>
  </si>
  <si>
    <t>02:24:58</t>
  </si>
  <si>
    <t>40:03:77</t>
  </si>
  <si>
    <t>19:51:01</t>
  </si>
  <si>
    <t>40:00:29</t>
  </si>
  <si>
    <t>21:00:23</t>
  </si>
  <si>
    <t>39:00:00</t>
  </si>
  <si>
    <t>20:04:00</t>
  </si>
  <si>
    <t>38:34:13</t>
  </si>
  <si>
    <t>12:56:05</t>
  </si>
  <si>
    <t>41:01:20</t>
  </si>
  <si>
    <t>21:41:37</t>
  </si>
  <si>
    <t>48:30:58</t>
  </si>
  <si>
    <t>25:30:08</t>
  </si>
  <si>
    <t>54:35:34</t>
  </si>
  <si>
    <t>25:33:25</t>
  </si>
  <si>
    <t>37:58:39</t>
  </si>
  <si>
    <t>12:47:12</t>
  </si>
  <si>
    <t>54:34:58</t>
  </si>
  <si>
    <t>25:24:24</t>
  </si>
  <si>
    <t>54:29:44</t>
  </si>
  <si>
    <t>25:19:45</t>
  </si>
  <si>
    <t>63:55:21</t>
  </si>
  <si>
    <t>08:44:15</t>
  </si>
  <si>
    <t>12:58:29</t>
  </si>
  <si>
    <t>40:02:43</t>
  </si>
  <si>
    <t>21:14:34</t>
  </si>
  <si>
    <t>38:30:09</t>
  </si>
  <si>
    <t>12:55:10</t>
  </si>
  <si>
    <t>38:47:41</t>
  </si>
  <si>
    <t>13:12:29</t>
  </si>
  <si>
    <t>47:47:12</t>
  </si>
  <si>
    <t>15:47:53</t>
  </si>
  <si>
    <t>48:38:13</t>
  </si>
  <si>
    <t>02:44:41</t>
  </si>
  <si>
    <t>46:12:11</t>
  </si>
  <si>
    <t>23:59:27</t>
  </si>
  <si>
    <t>02:37:02</t>
  </si>
  <si>
    <t>40:19:33</t>
  </si>
  <si>
    <t>28:22:02</t>
  </si>
  <si>
    <t>46:17:25</t>
  </si>
  <si>
    <t>23:59:14</t>
  </si>
  <si>
    <t>48:01:51</t>
  </si>
  <si>
    <t>25:01:26</t>
  </si>
  <si>
    <t>43:07:26</t>
  </si>
  <si>
    <t>22:55:42</t>
  </si>
  <si>
    <t>42:24:43</t>
  </si>
  <si>
    <t>24:38:11</t>
  </si>
  <si>
    <t>44:09:69</t>
  </si>
  <si>
    <t>23:03:26</t>
  </si>
  <si>
    <t>44:02:00</t>
  </si>
  <si>
    <t>23:00:45</t>
  </si>
  <si>
    <t>51:58:00</t>
  </si>
  <si>
    <t>31:42:38</t>
  </si>
  <si>
    <t>44:30:21</t>
  </si>
  <si>
    <t>22:95:25</t>
  </si>
  <si>
    <t>46:18:55</t>
  </si>
  <si>
    <t>23:56:02</t>
  </si>
  <si>
    <t>55:43:58</t>
  </si>
  <si>
    <t>14:58:09</t>
  </si>
  <si>
    <t>43:54:25</t>
  </si>
  <si>
    <t>22:56:26</t>
  </si>
  <si>
    <t>38:31:20</t>
  </si>
  <si>
    <t>12:53:26</t>
  </si>
  <si>
    <t>60:44:39</t>
  </si>
  <si>
    <t>05:25:25</t>
  </si>
  <si>
    <t>35:39:20</t>
  </si>
  <si>
    <t>12:11:31</t>
  </si>
  <si>
    <t>40:18:36</t>
  </si>
  <si>
    <t>20:44:29</t>
  </si>
  <si>
    <t>38:46:00</t>
  </si>
  <si>
    <t>16:18:00</t>
  </si>
  <si>
    <t>41:25:20</t>
  </si>
  <si>
    <t>22:46:21</t>
  </si>
  <si>
    <t>42:19:00</t>
  </si>
  <si>
    <t>22:52:38</t>
  </si>
  <si>
    <t>44:15:11</t>
  </si>
  <si>
    <t>23:18:01</t>
  </si>
  <si>
    <t>35:02:00</t>
  </si>
  <si>
    <t>06:17:08</t>
  </si>
  <si>
    <t>48:34:13</t>
  </si>
  <si>
    <t>27:38:44</t>
  </si>
  <si>
    <t>38:51:07</t>
  </si>
  <si>
    <t>17:50:01</t>
  </si>
  <si>
    <t>48:24:27</t>
  </si>
  <si>
    <t>25:50:16</t>
  </si>
  <si>
    <t>53:20:00</t>
  </si>
  <si>
    <t>01:58:20</t>
  </si>
  <si>
    <t>48:53:59</t>
  </si>
  <si>
    <t>21:52:25</t>
  </si>
  <si>
    <t>48:38:21</t>
  </si>
  <si>
    <t>26:15:31</t>
  </si>
  <si>
    <t>69:21:10</t>
  </si>
  <si>
    <t>04:53:00</t>
  </si>
  <si>
    <t>69:46:10</t>
  </si>
  <si>
    <t>04:22:00</t>
  </si>
  <si>
    <t>69:48:48</t>
  </si>
  <si>
    <t>04:22:42</t>
  </si>
  <si>
    <t>44:42:39</t>
  </si>
  <si>
    <t>23:12:58</t>
  </si>
  <si>
    <t>51:46:42</t>
  </si>
  <si>
    <t>03:56:00</t>
  </si>
  <si>
    <t>33:40:22</t>
  </si>
  <si>
    <t>10:46:00</t>
  </si>
  <si>
    <t>43:12:09</t>
  </si>
  <si>
    <t>22:52:22</t>
  </si>
  <si>
    <t>22:58:13</t>
  </si>
  <si>
    <t>41:37:58</t>
  </si>
  <si>
    <t>22:15:59</t>
  </si>
  <si>
    <t>44:16:29</t>
  </si>
  <si>
    <t>23:05:41</t>
  </si>
  <si>
    <t>40:14:40</t>
  </si>
  <si>
    <t>20:23:26</t>
  </si>
  <si>
    <t>36:26:14</t>
  </si>
  <si>
    <t>10:24:22</t>
  </si>
  <si>
    <t>45:49:52</t>
  </si>
  <si>
    <t>23:48:29</t>
  </si>
  <si>
    <t>22:58:17</t>
  </si>
  <si>
    <t>36:55:30</t>
  </si>
  <si>
    <t>10:52:10</t>
  </si>
  <si>
    <t>44:00:80</t>
  </si>
  <si>
    <t>23:09:30</t>
  </si>
  <si>
    <t>38:38:54</t>
  </si>
  <si>
    <t>13:01:18</t>
  </si>
  <si>
    <t>43:17:45</t>
  </si>
  <si>
    <t>23:00:41</t>
  </si>
  <si>
    <t>43:34:68</t>
  </si>
  <si>
    <t>01:24:25</t>
  </si>
  <si>
    <t>43:17:50</t>
  </si>
  <si>
    <t>23:00:55</t>
  </si>
  <si>
    <t>40:52:09</t>
  </si>
  <si>
    <t>21:45:08</t>
  </si>
  <si>
    <t>48:54:00</t>
  </si>
  <si>
    <t>21:56:21</t>
  </si>
  <si>
    <t>43:54:46</t>
  </si>
  <si>
    <t>24:07:00</t>
  </si>
  <si>
    <t>54:40:54</t>
  </si>
  <si>
    <t>02:22:41</t>
  </si>
  <si>
    <t>51:56:00</t>
  </si>
  <si>
    <t>31:41:08</t>
  </si>
  <si>
    <t>40:25:01</t>
  </si>
  <si>
    <t>22:22:27</t>
  </si>
  <si>
    <t>40:01:29</t>
  </si>
  <si>
    <t>22:22:18</t>
  </si>
  <si>
    <t>35:54:10</t>
  </si>
  <si>
    <t>09:51:01</t>
  </si>
  <si>
    <t>54:20:22</t>
  </si>
  <si>
    <t>24:53:37</t>
  </si>
  <si>
    <t>57:05:23</t>
  </si>
  <si>
    <t>02:31:08</t>
  </si>
  <si>
    <t>43:07:17</t>
  </si>
  <si>
    <t>11:04:50</t>
  </si>
  <si>
    <t>46:18:43</t>
  </si>
  <si>
    <t>23:56:24</t>
  </si>
  <si>
    <t>41:41:40</t>
  </si>
  <si>
    <t>22:23:59</t>
  </si>
  <si>
    <t>54:59:36</t>
  </si>
  <si>
    <t>02:10:24</t>
  </si>
  <si>
    <t>35:02:50</t>
  </si>
  <si>
    <t>08:37:26</t>
  </si>
  <si>
    <t>63:55:23</t>
  </si>
  <si>
    <t>08:44:16</t>
  </si>
  <si>
    <t>40:18:26</t>
  </si>
  <si>
    <t>20:19:42</t>
  </si>
  <si>
    <t>37:02:40</t>
  </si>
  <si>
    <t>04:49:04</t>
  </si>
  <si>
    <t>50:29:02</t>
  </si>
  <si>
    <t>01:41:30</t>
  </si>
  <si>
    <t>63:55:11</t>
  </si>
  <si>
    <t>08:42:28</t>
  </si>
  <si>
    <t>44:04:00</t>
  </si>
  <si>
    <t>02:46:02</t>
  </si>
  <si>
    <t>43:03:14</t>
  </si>
  <si>
    <t>15:16:21</t>
  </si>
  <si>
    <t>43:59:26</t>
  </si>
  <si>
    <t>23:03:21</t>
  </si>
  <si>
    <t>48:01:10</t>
  </si>
  <si>
    <t>18:59:41</t>
  </si>
  <si>
    <t>48:38:43</t>
  </si>
  <si>
    <t>26:14:51</t>
  </si>
  <si>
    <t>60:22:30</t>
  </si>
  <si>
    <t>05:06:48</t>
  </si>
  <si>
    <t>46:01:00</t>
  </si>
  <si>
    <t>23:11:14</t>
  </si>
  <si>
    <t>48:24:20</t>
  </si>
  <si>
    <t>02:06:08</t>
  </si>
  <si>
    <t>59:51:59</t>
  </si>
  <si>
    <t>60:02:52</t>
  </si>
  <si>
    <t>03:07:19</t>
  </si>
  <si>
    <t>51:13:13</t>
  </si>
  <si>
    <t>29:59:12</t>
  </si>
  <si>
    <t>43:20:05</t>
  </si>
  <si>
    <t>02:43:38</t>
  </si>
  <si>
    <t>41:59:00</t>
  </si>
  <si>
    <t>22:53:54</t>
  </si>
  <si>
    <t>61:23:21</t>
  </si>
  <si>
    <t>11:29:12</t>
  </si>
  <si>
    <t>62:42:24</t>
  </si>
  <si>
    <t>06:59:18</t>
  </si>
  <si>
    <t>48:23:50</t>
  </si>
  <si>
    <t>10:15:39</t>
  </si>
  <si>
    <t>41:46:00</t>
  </si>
  <si>
    <t>46:41:12</t>
  </si>
  <si>
    <t>23:55:13</t>
  </si>
  <si>
    <t>38:37:17</t>
  </si>
  <si>
    <t>12:59:59</t>
  </si>
  <si>
    <t>49:43:04</t>
  </si>
  <si>
    <t>21:24:10</t>
  </si>
  <si>
    <t>49:58:03</t>
  </si>
  <si>
    <t>22:56:58</t>
  </si>
  <si>
    <t>57:41:31</t>
  </si>
  <si>
    <t>16:03:36</t>
  </si>
  <si>
    <t>44:14:16</t>
  </si>
  <si>
    <t>02:23:21</t>
  </si>
  <si>
    <t>O ARMAZÉM 10 D</t>
  </si>
  <si>
    <t>42:58:32</t>
  </si>
  <si>
    <t>22:58:25</t>
  </si>
  <si>
    <t>40:13:40</t>
  </si>
  <si>
    <t>00:22:40</t>
  </si>
  <si>
    <t>48:32:30</t>
  </si>
  <si>
    <t>26:56:06</t>
  </si>
  <si>
    <t>41:38:46</t>
  </si>
  <si>
    <t>02:51:05</t>
  </si>
  <si>
    <t>44:19:00</t>
  </si>
  <si>
    <t>23:05:00</t>
  </si>
  <si>
    <t>38:31:11</t>
  </si>
  <si>
    <t>12:58:53</t>
  </si>
  <si>
    <t>37:31:34</t>
  </si>
  <si>
    <t>48:37:56</t>
  </si>
  <si>
    <t>26:58:21</t>
  </si>
  <si>
    <t>43:08:06</t>
  </si>
  <si>
    <t>22:53:09</t>
  </si>
  <si>
    <t>48:36:55</t>
  </si>
  <si>
    <t>26:59:25</t>
  </si>
  <si>
    <t>59:00:00</t>
  </si>
  <si>
    <t>03:08:55</t>
  </si>
  <si>
    <t>51:03:38</t>
  </si>
  <si>
    <t>00:14:27</t>
  </si>
  <si>
    <t>56:51:00</t>
  </si>
  <si>
    <t>02:18:59</t>
  </si>
  <si>
    <t>58:27:05</t>
  </si>
  <si>
    <t>02:59:22</t>
  </si>
  <si>
    <t>45:24:22</t>
  </si>
  <si>
    <t>23:42:29</t>
  </si>
  <si>
    <t>43:10:07</t>
  </si>
  <si>
    <t>22:52:34</t>
  </si>
  <si>
    <t>41:15:04</t>
  </si>
  <si>
    <t>22:20:08</t>
  </si>
  <si>
    <t>53:14:58</t>
  </si>
  <si>
    <t>39:56:42</t>
  </si>
  <si>
    <t>20:04:06</t>
  </si>
  <si>
    <t>40:03:37</t>
  </si>
  <si>
    <t>19:50:45</t>
  </si>
  <si>
    <t>48:64:30</t>
  </si>
  <si>
    <t>06:58:03</t>
  </si>
  <si>
    <t>47:49:47</t>
  </si>
  <si>
    <t>15:48:17</t>
  </si>
  <si>
    <t>48:09:21</t>
  </si>
  <si>
    <t>25:19:53</t>
  </si>
  <si>
    <t>44:24:00</t>
  </si>
  <si>
    <t>22:58:00</t>
  </si>
  <si>
    <t>54:34:09</t>
  </si>
  <si>
    <t>02:03:17</t>
  </si>
  <si>
    <t>44:36:44</t>
  </si>
  <si>
    <t>02:52:27</t>
  </si>
  <si>
    <t>40:09:31</t>
  </si>
  <si>
    <t>20:24:52</t>
  </si>
  <si>
    <t>51:44:28</t>
  </si>
  <si>
    <t>00:08:17</t>
  </si>
  <si>
    <t>23:46:06</t>
  </si>
  <si>
    <t>40:15:00</t>
  </si>
  <si>
    <t>06:00:00</t>
  </si>
  <si>
    <t>56:46:20</t>
  </si>
  <si>
    <t>17:21:54</t>
  </si>
  <si>
    <t>23:56:08</t>
  </si>
  <si>
    <t>48:27:02</t>
  </si>
  <si>
    <t>25:28:16</t>
  </si>
  <si>
    <t>57:42:68</t>
  </si>
  <si>
    <t>06:12:11</t>
  </si>
  <si>
    <t>50:33:00</t>
  </si>
  <si>
    <t>04:20:18</t>
  </si>
  <si>
    <t>49:45:09</t>
  </si>
  <si>
    <t>00:19:06</t>
  </si>
  <si>
    <t>57:52:60</t>
  </si>
  <si>
    <t>21:41:30</t>
  </si>
  <si>
    <t>43:08:01</t>
  </si>
  <si>
    <t>22:52:47</t>
  </si>
  <si>
    <t>50:24:37</t>
  </si>
  <si>
    <t>22:54:03</t>
  </si>
  <si>
    <t>48:30:36</t>
  </si>
  <si>
    <t>01:33:48</t>
  </si>
  <si>
    <t>56:29:07</t>
  </si>
  <si>
    <t>02:26:08</t>
  </si>
  <si>
    <t>43:08:50</t>
  </si>
  <si>
    <t>22:50:48</t>
  </si>
  <si>
    <t>45:53:60</t>
  </si>
  <si>
    <t>21:15:57</t>
  </si>
  <si>
    <t>46:17:33</t>
  </si>
  <si>
    <t>00:01:10</t>
  </si>
  <si>
    <t>38:45:57</t>
  </si>
  <si>
    <t>03:36:25</t>
  </si>
  <si>
    <t>46:00:18</t>
  </si>
  <si>
    <t>23:01:22</t>
  </si>
  <si>
    <t>52:02:00</t>
  </si>
  <si>
    <t>60:06:32</t>
  </si>
  <si>
    <t>03:03:10</t>
  </si>
  <si>
    <t>35:45:23</t>
  </si>
  <si>
    <t>09:41:16</t>
  </si>
  <si>
    <t>44:03:39</t>
  </si>
  <si>
    <t>02:55:36</t>
  </si>
  <si>
    <t>54:12:07</t>
  </si>
  <si>
    <t>46:20:07</t>
  </si>
  <si>
    <t>02:55:21</t>
  </si>
  <si>
    <t>30:20:45</t>
  </si>
  <si>
    <t>10/07/1900 05:24</t>
  </si>
  <si>
    <t>23:54:35</t>
  </si>
  <si>
    <t>48:31:33</t>
  </si>
  <si>
    <t>27:07:44</t>
  </si>
  <si>
    <t>46:14:00</t>
  </si>
  <si>
    <t>00:03:00</t>
  </si>
  <si>
    <t>43:10:38</t>
  </si>
  <si>
    <t>22:53:12</t>
  </si>
  <si>
    <t>42:46:50</t>
  </si>
  <si>
    <t>25:29:12</t>
  </si>
  <si>
    <t>40:59:60</t>
  </si>
  <si>
    <t>21:50:07</t>
  </si>
  <si>
    <t>50:30:18</t>
  </si>
  <si>
    <t>01:48:29</t>
  </si>
  <si>
    <t>38:59:21</t>
  </si>
  <si>
    <t>14:13:25</t>
  </si>
  <si>
    <t>50:28:58</t>
  </si>
  <si>
    <t>21:02:29</t>
  </si>
  <si>
    <t>20:22:01</t>
  </si>
  <si>
    <t>23:58:32</t>
  </si>
  <si>
    <t>46:17:87</t>
  </si>
  <si>
    <t>23:57:59</t>
  </si>
  <si>
    <t>41:94:10</t>
  </si>
  <si>
    <t>22:52:09</t>
  </si>
  <si>
    <t>55:06:21</t>
  </si>
  <si>
    <t>02:29:40</t>
  </si>
  <si>
    <t>37:48:47</t>
  </si>
  <si>
    <t>09:36:56</t>
  </si>
  <si>
    <t>54:19:27</t>
  </si>
  <si>
    <t>02:50:07</t>
  </si>
  <si>
    <t>69:56:67</t>
  </si>
  <si>
    <t>04:16:38</t>
  </si>
  <si>
    <t>41:40:51</t>
  </si>
  <si>
    <t>02:51:53</t>
  </si>
  <si>
    <t>49:39:43</t>
  </si>
  <si>
    <t>21:09:44</t>
  </si>
  <si>
    <t>50:26:08</t>
  </si>
  <si>
    <t>21:01:21</t>
  </si>
  <si>
    <t>40:03:15</t>
  </si>
  <si>
    <t>22:23:31</t>
  </si>
  <si>
    <t>40:07:02</t>
  </si>
  <si>
    <t>20:19:22</t>
  </si>
  <si>
    <t>51:07:02</t>
  </si>
  <si>
    <t>00:03:05</t>
  </si>
  <si>
    <t>35:45:30</t>
  </si>
  <si>
    <t>09:41:38</t>
  </si>
  <si>
    <t>50:10:46</t>
  </si>
  <si>
    <t>30:12:05</t>
  </si>
  <si>
    <t>52:39:30</t>
  </si>
  <si>
    <t>22:37:13</t>
  </si>
  <si>
    <t>64:70:38</t>
  </si>
  <si>
    <t>03:35:17</t>
  </si>
  <si>
    <t>45:51:23</t>
  </si>
  <si>
    <t>23:48:38</t>
  </si>
  <si>
    <t>48:13:80</t>
  </si>
  <si>
    <t>00:47:85</t>
  </si>
  <si>
    <t>46:17:39</t>
  </si>
  <si>
    <t>22:55:09</t>
  </si>
  <si>
    <t>43:17:49</t>
  </si>
  <si>
    <t>23:00:59</t>
  </si>
  <si>
    <t>49:35:38</t>
  </si>
  <si>
    <t>21:24:19</t>
  </si>
  <si>
    <t>44:02:38</t>
  </si>
  <si>
    <t>23:01:18</t>
  </si>
  <si>
    <t>40:00:45</t>
  </si>
  <si>
    <t>21:18:77:Se</t>
  </si>
  <si>
    <t>43:51:50</t>
  </si>
  <si>
    <t>22:55:29</t>
  </si>
  <si>
    <t>47:50:11</t>
  </si>
  <si>
    <t>15:46:02</t>
  </si>
  <si>
    <t>47:50:49</t>
  </si>
  <si>
    <t>15:49:14</t>
  </si>
  <si>
    <t>51:11:22</t>
  </si>
  <si>
    <t>30:12:44</t>
  </si>
  <si>
    <t>48:54:11</t>
  </si>
  <si>
    <t>20:26:39</t>
  </si>
  <si>
    <t>51:14:00</t>
  </si>
  <si>
    <t>30:10:00</t>
  </si>
  <si>
    <t>41:54:31</t>
  </si>
  <si>
    <t>01:40:24</t>
  </si>
  <si>
    <t>35:12:17</t>
  </si>
  <si>
    <t>05:45:44</t>
  </si>
  <si>
    <t>38:39:25</t>
  </si>
  <si>
    <t>13:07:53</t>
  </si>
  <si>
    <t>39:57:58</t>
  </si>
  <si>
    <t>22:07:46</t>
  </si>
  <si>
    <t>48:25:12</t>
  </si>
  <si>
    <t>27:35:33</t>
  </si>
  <si>
    <t>48:34:35</t>
  </si>
  <si>
    <t>04:02:48</t>
  </si>
  <si>
    <t>51:12:32</t>
  </si>
  <si>
    <t>29:59:49</t>
  </si>
  <si>
    <t>46:47:12</t>
  </si>
  <si>
    <t>00:11:20</t>
  </si>
  <si>
    <t>51:57:35</t>
  </si>
  <si>
    <t>21:31:06</t>
  </si>
  <si>
    <t>40:48:57</t>
  </si>
  <si>
    <t>22:45:35</t>
  </si>
  <si>
    <t>43:11:14</t>
  </si>
  <si>
    <t>22:53:47</t>
  </si>
  <si>
    <t>58:30:50</t>
  </si>
  <si>
    <t>03:08:30</t>
  </si>
  <si>
    <t>57:39:30</t>
  </si>
  <si>
    <t>18:59:46</t>
  </si>
  <si>
    <t>72:38:31</t>
  </si>
  <si>
    <t>07:44:41</t>
  </si>
  <si>
    <t>46:18:58</t>
  </si>
  <si>
    <t>24:12:17</t>
  </si>
  <si>
    <t>51:00:56</t>
  </si>
  <si>
    <t>00:14:01</t>
  </si>
  <si>
    <t>40:20:06</t>
  </si>
  <si>
    <t>20:19:35</t>
  </si>
  <si>
    <t>42:24:41</t>
  </si>
  <si>
    <t>24:38:08</t>
  </si>
  <si>
    <t>47:46:47</t>
  </si>
  <si>
    <t>01:19:19</t>
  </si>
  <si>
    <t>27::36:36</t>
  </si>
  <si>
    <t>02:11:48</t>
  </si>
  <si>
    <t>45:13:59</t>
  </si>
  <si>
    <t>01:15:11</t>
  </si>
  <si>
    <t>50:22:20</t>
  </si>
  <si>
    <t>21:03:32</t>
  </si>
  <si>
    <t>36:31:26</t>
  </si>
  <si>
    <t>04:51:51</t>
  </si>
  <si>
    <t>46:18:53</t>
  </si>
  <si>
    <t>23:59:49</t>
  </si>
  <si>
    <t>44:50:11</t>
  </si>
  <si>
    <t>17:08:48</t>
  </si>
  <si>
    <t>41:46:36</t>
  </si>
  <si>
    <t>22:22:15</t>
  </si>
  <si>
    <t>34:50:00</t>
  </si>
  <si>
    <t>07:52:03</t>
  </si>
  <si>
    <t>49:35:00</t>
  </si>
  <si>
    <t>02:57:00</t>
  </si>
  <si>
    <t>50:09:05</t>
  </si>
  <si>
    <t>01:48:09</t>
  </si>
  <si>
    <t>48:30:00</t>
  </si>
  <si>
    <t>27:44:58</t>
  </si>
  <si>
    <t>48:33:03</t>
  </si>
  <si>
    <t>01:17:50</t>
  </si>
  <si>
    <t>46:17:29</t>
  </si>
  <si>
    <t>23:59:00</t>
  </si>
  <si>
    <t>47:34:75</t>
  </si>
  <si>
    <t>02:02:27</t>
  </si>
  <si>
    <t>41:53:46</t>
  </si>
  <si>
    <t>03:25:03</t>
  </si>
  <si>
    <t>40:21:21</t>
  </si>
  <si>
    <t>20:08:10</t>
  </si>
  <si>
    <t>44:21:56</t>
  </si>
  <si>
    <t>23:01:02</t>
  </si>
  <si>
    <t>69:58:30</t>
  </si>
  <si>
    <t>04:20:00</t>
  </si>
  <si>
    <t>51:56:03</t>
  </si>
  <si>
    <t>31:41:00</t>
  </si>
  <si>
    <t>23:57:53</t>
  </si>
  <si>
    <t>23:57:51</t>
  </si>
  <si>
    <t>51:52:33</t>
  </si>
  <si>
    <t>56:44:58</t>
  </si>
  <si>
    <t>02:44:59</t>
  </si>
  <si>
    <t>47:56:46</t>
  </si>
  <si>
    <t>25:36:06</t>
  </si>
  <si>
    <t>48:32:41</t>
  </si>
  <si>
    <t>01:19:06</t>
  </si>
  <si>
    <t>50:58:22</t>
  </si>
  <si>
    <t>20:15:32</t>
  </si>
  <si>
    <t>22:06:54</t>
  </si>
  <si>
    <t>37:09:21</t>
  </si>
  <si>
    <t>11:06:23</t>
  </si>
  <si>
    <t>42:00:23</t>
  </si>
  <si>
    <t>40:17:10</t>
  </si>
  <si>
    <t>20:18:31</t>
  </si>
  <si>
    <t>54:44:16</t>
  </si>
  <si>
    <t>02:24:49</t>
  </si>
  <si>
    <t>44:08:06</t>
  </si>
  <si>
    <t>53:12:00</t>
  </si>
  <si>
    <t>40:04:16</t>
  </si>
  <si>
    <t>19:51:00</t>
  </si>
  <si>
    <t>50:15:51</t>
  </si>
  <si>
    <t>03:00:01</t>
  </si>
  <si>
    <t>50:41:04</t>
  </si>
  <si>
    <t>20:50:25</t>
  </si>
  <si>
    <t>43:08:03</t>
  </si>
  <si>
    <t>22:53:08</t>
  </si>
  <si>
    <t>56:52:03</t>
  </si>
  <si>
    <t>02:04:13</t>
  </si>
  <si>
    <t>44:17:07</t>
  </si>
  <si>
    <t>02:21:13</t>
  </si>
  <si>
    <t>41:43:43</t>
  </si>
  <si>
    <t>02:48:14</t>
  </si>
  <si>
    <t>40:17:49</t>
  </si>
  <si>
    <t>20:18:00</t>
  </si>
  <si>
    <t>49:58:47</t>
  </si>
  <si>
    <t>18:46:03</t>
  </si>
  <si>
    <t>49:05:21</t>
  </si>
  <si>
    <t>28:23:17</t>
  </si>
  <si>
    <t>32:24:14</t>
  </si>
  <si>
    <t>03:49:51</t>
  </si>
  <si>
    <t>41:56:20</t>
  </si>
  <si>
    <t>48:29:00</t>
  </si>
  <si>
    <t>01:29:645:S/</t>
  </si>
  <si>
    <t>42:02:07</t>
  </si>
  <si>
    <t>22:56:15</t>
  </si>
  <si>
    <t xml:space="preserve">  047:54:7"W, </t>
  </si>
  <si>
    <t>00:26:5G</t>
  </si>
  <si>
    <t>41:45:13</t>
  </si>
  <si>
    <t>22:56:23</t>
  </si>
  <si>
    <t>41:59:46</t>
  </si>
  <si>
    <t>22:57:46</t>
  </si>
  <si>
    <t>42:00:24</t>
  </si>
  <si>
    <t>22:52:53</t>
  </si>
  <si>
    <t>56:40:21</t>
  </si>
  <si>
    <t>11:08:11</t>
  </si>
  <si>
    <t>47:50:06</t>
  </si>
  <si>
    <t>15:46:17</t>
  </si>
  <si>
    <t>40:11:10</t>
  </si>
  <si>
    <t>20:19:00</t>
  </si>
  <si>
    <t>54:55:00</t>
  </si>
  <si>
    <t>30:04:00</t>
  </si>
  <si>
    <t>60:01:53</t>
  </si>
  <si>
    <t>03:08:20</t>
  </si>
  <si>
    <t>68:30:05</t>
  </si>
  <si>
    <t>10:39:01</t>
  </si>
  <si>
    <t>57:14:00</t>
  </si>
  <si>
    <t>19:15:35</t>
  </si>
  <si>
    <t>36:27:39</t>
  </si>
  <si>
    <t>05:04:41</t>
  </si>
  <si>
    <t>46:24:22</t>
  </si>
  <si>
    <t>23:58:40</t>
  </si>
  <si>
    <t>45:31:01</t>
  </si>
  <si>
    <t>23:59:03</t>
  </si>
  <si>
    <t>44:09:58</t>
  </si>
  <si>
    <t>02:26:23</t>
  </si>
  <si>
    <t>47:30:01</t>
  </si>
  <si>
    <t>05:31:41</t>
  </si>
  <si>
    <t>47:50:46</t>
  </si>
  <si>
    <t>15:49:16</t>
  </si>
  <si>
    <t>45:14:19</t>
  </si>
  <si>
    <t>16:41:10</t>
  </si>
  <si>
    <t>43:09:39</t>
  </si>
  <si>
    <t>22:55,34:SeL</t>
  </si>
  <si>
    <t>60:10:38</t>
  </si>
  <si>
    <t>03:01:09</t>
  </si>
  <si>
    <t>56:44:68</t>
  </si>
  <si>
    <t>02:15:21</t>
  </si>
  <si>
    <t>60:06:29</t>
  </si>
  <si>
    <t>03:01:69</t>
  </si>
  <si>
    <t>48:37:45</t>
  </si>
  <si>
    <t>26:54:47//LO</t>
  </si>
  <si>
    <t>40:27:59</t>
  </si>
  <si>
    <t>20:37:38</t>
  </si>
  <si>
    <t>48:44:40</t>
  </si>
  <si>
    <t>22:17:40</t>
  </si>
  <si>
    <t>44:09:45</t>
  </si>
  <si>
    <t>28:19:18</t>
  </si>
  <si>
    <t>04:19:18</t>
  </si>
  <si>
    <t>54:28:34</t>
  </si>
  <si>
    <t>02:25:12</t>
  </si>
  <si>
    <t>52:00:46</t>
  </si>
  <si>
    <t>21:38:02</t>
  </si>
  <si>
    <t>47:83:24</t>
  </si>
  <si>
    <t>15:78:49</t>
  </si>
  <si>
    <t>38:57:36</t>
  </si>
  <si>
    <t>14:47:23</t>
  </si>
  <si>
    <t>68:38:44</t>
  </si>
  <si>
    <t>09:05:58</t>
  </si>
  <si>
    <t>49:52:08</t>
  </si>
  <si>
    <t>00:55:21</t>
  </si>
  <si>
    <t>48:36:44</t>
  </si>
  <si>
    <t>27:00:28</t>
  </si>
  <si>
    <t>03:49:00</t>
  </si>
  <si>
    <t>00:19:00</t>
  </si>
  <si>
    <t>48:39:32</t>
  </si>
  <si>
    <t>26:13:15</t>
  </si>
  <si>
    <t>42:01:04</t>
  </si>
  <si>
    <t>37:46:32</t>
  </si>
  <si>
    <t>20:24:58</t>
  </si>
  <si>
    <t>48:15:50</t>
  </si>
  <si>
    <t>25:31:01</t>
  </si>
  <si>
    <t>40:13:03</t>
  </si>
  <si>
    <t>20:22:20</t>
  </si>
  <si>
    <t>41:46:05</t>
  </si>
  <si>
    <t>22:23:03</t>
  </si>
  <si>
    <t>41:53:11</t>
  </si>
  <si>
    <t>22:45:03</t>
  </si>
  <si>
    <t>54:15:20</t>
  </si>
  <si>
    <t>02:14:47</t>
  </si>
  <si>
    <t>41:03:19</t>
  </si>
  <si>
    <t>21:34:51</t>
  </si>
  <si>
    <t>39:05:56</t>
  </si>
  <si>
    <t>12:35:11</t>
  </si>
  <si>
    <t>43:07:27</t>
  </si>
  <si>
    <t>39:56:12</t>
  </si>
  <si>
    <t>23:34:12</t>
  </si>
  <si>
    <t>42:31:04</t>
  </si>
  <si>
    <t>00:38:53</t>
  </si>
  <si>
    <t>58:08:11</t>
  </si>
  <si>
    <t>02:58:58</t>
  </si>
  <si>
    <t>34:52:20</t>
  </si>
  <si>
    <t>08:04:03</t>
  </si>
  <si>
    <t>48:36:18</t>
  </si>
  <si>
    <t>27:29:56</t>
  </si>
  <si>
    <t>48:26:55</t>
  </si>
  <si>
    <t>27:25:33</t>
  </si>
  <si>
    <t>58:26:43</t>
  </si>
  <si>
    <t>03:08:22</t>
  </si>
  <si>
    <t>43:08:46</t>
  </si>
  <si>
    <t>22:50:24</t>
  </si>
  <si>
    <t>60:01:30</t>
  </si>
  <si>
    <t>03:08:26</t>
  </si>
  <si>
    <t>39:56:00</t>
  </si>
  <si>
    <t>20:14:06</t>
  </si>
  <si>
    <t>43:54:59</t>
  </si>
  <si>
    <t>01:45:39</t>
  </si>
  <si>
    <t>43:52:30</t>
  </si>
  <si>
    <t>02:12:18</t>
  </si>
  <si>
    <t>44:53:21</t>
  </si>
  <si>
    <t>03:50:51</t>
  </si>
  <si>
    <t>44:22:44</t>
  </si>
  <si>
    <t>02:33:06</t>
  </si>
  <si>
    <t>44:24:05</t>
  </si>
  <si>
    <t>02:26:27</t>
  </si>
  <si>
    <t>44:14:00</t>
  </si>
  <si>
    <t>23:02:00</t>
  </si>
  <si>
    <t>45:23:00</t>
  </si>
  <si>
    <t>23:56:05</t>
  </si>
  <si>
    <t>52:05:07</t>
  </si>
  <si>
    <t>32:06:04</t>
  </si>
  <si>
    <t>53:08:39</t>
  </si>
  <si>
    <t>33:50:50</t>
  </si>
  <si>
    <t>49:54:21</t>
  </si>
  <si>
    <t>18:37:12</t>
  </si>
  <si>
    <t>52:02:45</t>
  </si>
  <si>
    <t>31:42.89</t>
  </si>
  <si>
    <t>57:38:02</t>
  </si>
  <si>
    <t>18:59:48</t>
  </si>
  <si>
    <t>52:05:33</t>
  </si>
  <si>
    <t>32:04:30</t>
  </si>
  <si>
    <t>57:25:23</t>
  </si>
  <si>
    <t>19:31:02</t>
  </si>
  <si>
    <t>43:08:26</t>
  </si>
  <si>
    <t>22:56:18</t>
  </si>
  <si>
    <t>40:05:35</t>
  </si>
  <si>
    <t>22:38:02</t>
  </si>
  <si>
    <t>63:31:15</t>
  </si>
  <si>
    <t>08:37:19</t>
  </si>
  <si>
    <t>35:06:53</t>
  </si>
  <si>
    <t>05:38:49</t>
  </si>
  <si>
    <t>43:54:38</t>
  </si>
  <si>
    <t>22:59:08</t>
  </si>
  <si>
    <t>57:23:30</t>
  </si>
  <si>
    <t>18:10:00</t>
  </si>
  <si>
    <t>51:56:38</t>
  </si>
  <si>
    <t>21:24:56</t>
  </si>
  <si>
    <t>35:48:05</t>
  </si>
  <si>
    <t>09:43:30</t>
  </si>
  <si>
    <t>48:29:10</t>
  </si>
  <si>
    <t>01:05:40</t>
  </si>
  <si>
    <t>51:12:52</t>
  </si>
  <si>
    <t>00:46:39</t>
  </si>
  <si>
    <t>36:35:19</t>
  </si>
  <si>
    <t>10:17:48</t>
  </si>
  <si>
    <t>36:29:33</t>
  </si>
  <si>
    <t>04:49:10</t>
  </si>
  <si>
    <t>46:17:17</t>
  </si>
  <si>
    <t>23:58:21</t>
  </si>
  <si>
    <t>34:57:46</t>
  </si>
  <si>
    <t>06:04:51</t>
  </si>
  <si>
    <t>35:04:59</t>
  </si>
  <si>
    <t>05:57:53</t>
  </si>
  <si>
    <t>42:28:03</t>
  </si>
  <si>
    <t>00:45:07</t>
  </si>
  <si>
    <t>38:23:98</t>
  </si>
  <si>
    <t>03:52:43</t>
  </si>
  <si>
    <t>54:43:58</t>
  </si>
  <si>
    <t>02:24:53</t>
  </si>
  <si>
    <t>48:25:44</t>
  </si>
  <si>
    <t>01:38:55</t>
  </si>
  <si>
    <t>27:13:29</t>
  </si>
  <si>
    <t>03:13:29</t>
  </si>
  <si>
    <t>51:01:49</t>
  </si>
  <si>
    <t>01:01:51</t>
  </si>
  <si>
    <t>46:17:51</t>
  </si>
  <si>
    <t>23:58:04</t>
  </si>
  <si>
    <t>45:10:86</t>
  </si>
  <si>
    <t>23:52:10</t>
  </si>
  <si>
    <t>39:49:08</t>
  </si>
  <si>
    <t>21:58:08</t>
  </si>
  <si>
    <t>61:18:12</t>
  </si>
  <si>
    <t>05:49:24</t>
  </si>
  <si>
    <t>48:52:06</t>
  </si>
  <si>
    <t>01:35:06</t>
  </si>
  <si>
    <t>57:32:69</t>
  </si>
  <si>
    <t>02:26:00</t>
  </si>
  <si>
    <t>43:08:41</t>
  </si>
  <si>
    <t>22:54:01</t>
  </si>
  <si>
    <t>33:45:02</t>
  </si>
  <si>
    <t>06:21:08</t>
  </si>
  <si>
    <t>35:44:37</t>
  </si>
  <si>
    <t>09:41:44</t>
  </si>
  <si>
    <t>34:52:04</t>
  </si>
  <si>
    <t>08:04:20</t>
  </si>
  <si>
    <t>52:04:36</t>
  </si>
  <si>
    <t>32:02:00</t>
  </si>
  <si>
    <t>48:31:32</t>
  </si>
  <si>
    <t>03:34:04</t>
  </si>
  <si>
    <t>43:55:29</t>
  </si>
  <si>
    <t>46:22:48</t>
  </si>
  <si>
    <t>23:53:00</t>
  </si>
  <si>
    <t>36:36:08</t>
  </si>
  <si>
    <t>06:25:32</t>
  </si>
  <si>
    <t>38:22:03</t>
  </si>
  <si>
    <t>12:57:05</t>
  </si>
  <si>
    <t>42:45:35</t>
  </si>
  <si>
    <t>25:21:59</t>
  </si>
  <si>
    <t>39:49:00</t>
  </si>
  <si>
    <t>02:36:50</t>
  </si>
  <si>
    <t>55:28:46</t>
  </si>
  <si>
    <t>02:16:17</t>
  </si>
  <si>
    <t>46:17:11</t>
  </si>
  <si>
    <t>23:58:36</t>
  </si>
  <si>
    <t>45:18:01</t>
  </si>
  <si>
    <t>62:56:00</t>
  </si>
  <si>
    <t>07:15.45</t>
  </si>
  <si>
    <t>46:18:09</t>
  </si>
  <si>
    <t>23:59:24</t>
  </si>
  <si>
    <t>48:27:70</t>
  </si>
  <si>
    <t>03:36:14</t>
  </si>
  <si>
    <t>61:50:16</t>
  </si>
  <si>
    <t>06:13:28</t>
  </si>
  <si>
    <t>11:49:16</t>
  </si>
  <si>
    <t>46:18:21</t>
  </si>
  <si>
    <t>23:56:09</t>
  </si>
  <si>
    <t>51:25:27</t>
  </si>
  <si>
    <t>00:06:29</t>
  </si>
  <si>
    <t>46:35:02</t>
  </si>
  <si>
    <t>23:47:13</t>
  </si>
  <si>
    <t>50:47:18</t>
  </si>
  <si>
    <t>00:11:11</t>
  </si>
  <si>
    <t>01:30:20</t>
  </si>
  <si>
    <t>48:29:37</t>
  </si>
  <si>
    <t>01:22:34</t>
  </si>
  <si>
    <t>50:24:00</t>
  </si>
  <si>
    <t>00:58:10</t>
  </si>
  <si>
    <t>52:53:00</t>
  </si>
  <si>
    <t>03:03:16</t>
  </si>
  <si>
    <t>50:53:59</t>
  </si>
  <si>
    <t>00:21:30</t>
  </si>
  <si>
    <t>46:19:27</t>
  </si>
  <si>
    <t>24:00:30</t>
  </si>
  <si>
    <t>48:52:33</t>
  </si>
  <si>
    <t>01:53:32</t>
  </si>
  <si>
    <t>51:12:59</t>
  </si>
  <si>
    <t>06:04:23</t>
  </si>
  <si>
    <t>08:43:02</t>
  </si>
  <si>
    <t>54:58:39</t>
  </si>
  <si>
    <t>02:44:39</t>
  </si>
  <si>
    <t>63:42:01</t>
  </si>
  <si>
    <t>08:48:54</t>
  </si>
  <si>
    <t>46:47:24</t>
  </si>
  <si>
    <t>00:11:17</t>
  </si>
  <si>
    <t>38:48:39</t>
  </si>
  <si>
    <t>03:31:37</t>
  </si>
  <si>
    <t>46:40:14</t>
  </si>
  <si>
    <t>00:11:40</t>
  </si>
  <si>
    <t>40:25:02</t>
  </si>
  <si>
    <t>22:22:29</t>
  </si>
  <si>
    <t>46:46:48</t>
  </si>
  <si>
    <t>00:11:53</t>
  </si>
  <si>
    <t>45:35:64</t>
  </si>
  <si>
    <t>00:01:05</t>
  </si>
  <si>
    <t>47:00:13</t>
  </si>
  <si>
    <t>24:19:49</t>
  </si>
  <si>
    <t>46:47:48</t>
  </si>
  <si>
    <t>24:11:01</t>
  </si>
  <si>
    <t>36:03:00</t>
  </si>
  <si>
    <t>04:52:00</t>
  </si>
  <si>
    <t>46:17:45</t>
  </si>
  <si>
    <t>25:58:03</t>
  </si>
  <si>
    <t>35:09:00</t>
  </si>
  <si>
    <t>05:41:03</t>
  </si>
  <si>
    <t>63:41:01</t>
  </si>
  <si>
    <t>08:50:01</t>
  </si>
  <si>
    <t>57:38:27</t>
  </si>
  <si>
    <t>18:59:29</t>
  </si>
  <si>
    <t>43:56:34</t>
  </si>
  <si>
    <t>23:00:57</t>
  </si>
  <si>
    <t>51:02:56</t>
  </si>
  <si>
    <t>00:00:45</t>
  </si>
  <si>
    <t>69:42:05</t>
  </si>
  <si>
    <t>04:22:07</t>
  </si>
  <si>
    <t>47:51:40</t>
  </si>
  <si>
    <t>25:07:57</t>
  </si>
  <si>
    <t>63:35:05</t>
  </si>
  <si>
    <t>08:36:31</t>
  </si>
  <si>
    <t>55:33:33</t>
  </si>
  <si>
    <t>15:01:34</t>
  </si>
  <si>
    <t>46:10:50</t>
  </si>
  <si>
    <t>00:02:27</t>
  </si>
  <si>
    <t>38:27:23</t>
  </si>
  <si>
    <t>12:47:52</t>
  </si>
  <si>
    <t>46:47:38</t>
  </si>
  <si>
    <t>00:11:58</t>
  </si>
  <si>
    <t>35:36:59</t>
  </si>
  <si>
    <t>05:06:37</t>
  </si>
  <si>
    <t>61:07:28</t>
  </si>
  <si>
    <t>01:49:08</t>
  </si>
  <si>
    <t>52:50:26</t>
  </si>
  <si>
    <t>11:37:08</t>
  </si>
  <si>
    <t>72:35:01</t>
  </si>
  <si>
    <t>07:33:29</t>
  </si>
  <si>
    <t>40:09:00</t>
  </si>
  <si>
    <t>00:24:00</t>
  </si>
  <si>
    <t>61:07:25</t>
  </si>
  <si>
    <t>01:49:14</t>
  </si>
  <si>
    <t>34:43:44</t>
  </si>
  <si>
    <t>07:51:22</t>
  </si>
  <si>
    <t>57:19:23</t>
  </si>
  <si>
    <t>02:27:02</t>
  </si>
  <si>
    <t>40:14:50</t>
  </si>
  <si>
    <t>20:17:15</t>
  </si>
  <si>
    <t>48:25:50</t>
  </si>
  <si>
    <t>02:36:00</t>
  </si>
  <si>
    <t>40:38:29</t>
  </si>
  <si>
    <t>20:46:59</t>
  </si>
  <si>
    <t>49:24:00</t>
  </si>
  <si>
    <t>01:41:00</t>
  </si>
  <si>
    <t>46:20:34</t>
  </si>
  <si>
    <t>23:11:16</t>
  </si>
  <si>
    <t>44:21:41</t>
  </si>
  <si>
    <t>22:55:36</t>
  </si>
  <si>
    <t>66:33:13</t>
  </si>
  <si>
    <t>04:23:03</t>
  </si>
  <si>
    <t>47:51:34</t>
  </si>
  <si>
    <t>15:49:11</t>
  </si>
  <si>
    <t>58:26:01</t>
  </si>
  <si>
    <t>03:09:15</t>
  </si>
  <si>
    <t>38:27:19</t>
  </si>
  <si>
    <t>12:47:53</t>
  </si>
  <si>
    <t>38:55:20</t>
  </si>
  <si>
    <t>13:18:46</t>
  </si>
  <si>
    <t>22:29:42</t>
  </si>
  <si>
    <t>35:45:75</t>
  </si>
  <si>
    <t>04:56:53</t>
  </si>
  <si>
    <t>35:08:15</t>
  </si>
  <si>
    <t>05:33:53</t>
  </si>
  <si>
    <t>35:01:50</t>
  </si>
  <si>
    <t>05:50:56</t>
  </si>
  <si>
    <t>48:45:21</t>
  </si>
  <si>
    <t>22:09:08</t>
  </si>
  <si>
    <t>47:29:07</t>
  </si>
  <si>
    <t>70:02:26</t>
  </si>
  <si>
    <t>07:41:23</t>
  </si>
  <si>
    <t>57:15:37</t>
  </si>
  <si>
    <t>19:29:46</t>
  </si>
  <si>
    <t>40:20:48</t>
  </si>
  <si>
    <t>20:19:26</t>
  </si>
  <si>
    <t>38:39:30</t>
  </si>
  <si>
    <t>12:52:48</t>
  </si>
  <si>
    <t>56:43:17</t>
  </si>
  <si>
    <t>39:05:05</t>
  </si>
  <si>
    <t>16:47:03</t>
  </si>
  <si>
    <t>39:43:63</t>
  </si>
  <si>
    <t>18:36:35</t>
  </si>
  <si>
    <t>60:22:00</t>
  </si>
  <si>
    <t>05:05:12</t>
  </si>
  <si>
    <t>46:33:18</t>
  </si>
  <si>
    <t>23:47:00</t>
  </si>
  <si>
    <t>46:02:38</t>
  </si>
  <si>
    <t>23:49:19</t>
  </si>
  <si>
    <t>51:59:16</t>
  </si>
  <si>
    <t>07:45:34</t>
  </si>
  <si>
    <t>49:47:02</t>
  </si>
  <si>
    <t>21:17:51</t>
  </si>
  <si>
    <t>60:06:57</t>
  </si>
  <si>
    <t>03:11:04</t>
  </si>
  <si>
    <t>38:53:26</t>
  </si>
  <si>
    <t>14:49:19</t>
  </si>
  <si>
    <t>43:10:60</t>
  </si>
  <si>
    <t>46:34:07</t>
  </si>
  <si>
    <t>24:47:04</t>
  </si>
  <si>
    <t>51:38:59</t>
  </si>
  <si>
    <t>01:24:31</t>
  </si>
  <si>
    <t>50:03:34</t>
  </si>
  <si>
    <t>11:42:11</t>
  </si>
  <si>
    <t>40:01:50</t>
  </si>
  <si>
    <t>19:52:36</t>
  </si>
  <si>
    <t>40:41:07</t>
  </si>
  <si>
    <t>02:11:07</t>
  </si>
  <si>
    <t>48:22:32</t>
  </si>
  <si>
    <t>10:13:54</t>
  </si>
  <si>
    <t>45:46:00</t>
  </si>
  <si>
    <t>23:50:00</t>
  </si>
  <si>
    <t>43:54:36</t>
  </si>
  <si>
    <t>22:57:50</t>
  </si>
  <si>
    <t>54:15:22</t>
  </si>
  <si>
    <t>00:04:30</t>
  </si>
  <si>
    <t>46:32:14</t>
  </si>
  <si>
    <t>00:01:34</t>
  </si>
  <si>
    <t>34:50:53</t>
  </si>
  <si>
    <t>06:35:20</t>
  </si>
  <si>
    <t>49:50:21</t>
  </si>
  <si>
    <t>19:56:42</t>
  </si>
  <si>
    <t>46:23:24</t>
  </si>
  <si>
    <t>23:59:50</t>
  </si>
  <si>
    <t>44:18:50</t>
  </si>
  <si>
    <t>23:00:33</t>
  </si>
  <si>
    <t>50:37:55</t>
  </si>
  <si>
    <t>01:49:56</t>
  </si>
  <si>
    <t>44:01:90</t>
  </si>
  <si>
    <t>22:58:18</t>
  </si>
  <si>
    <t>63:08:41</t>
  </si>
  <si>
    <t>03:58:16</t>
  </si>
  <si>
    <t>44:09:47</t>
  </si>
  <si>
    <t>23:04:33</t>
  </si>
  <si>
    <t>54:28:53</t>
  </si>
  <si>
    <t>02:25:00</t>
  </si>
  <si>
    <t>03:13:01</t>
  </si>
  <si>
    <t>40:28:33</t>
  </si>
  <si>
    <t>20:39:12</t>
  </si>
  <si>
    <t>57:44:98</t>
  </si>
  <si>
    <t>03:36:08</t>
  </si>
  <si>
    <t>34:55:00</t>
  </si>
  <si>
    <t>08:13:32</t>
  </si>
  <si>
    <t>72:38:33</t>
  </si>
  <si>
    <t>07:42:39</t>
  </si>
  <si>
    <t>51:16:44</t>
  </si>
  <si>
    <t>29:56:44</t>
  </si>
  <si>
    <t>0,529189815</t>
  </si>
  <si>
    <t>22:36:05</t>
  </si>
  <si>
    <t>51:08:12</t>
  </si>
  <si>
    <t>30:36:12</t>
  </si>
  <si>
    <t>42:02:43</t>
  </si>
  <si>
    <t>23:30:30</t>
  </si>
  <si>
    <t>41:19:42</t>
  </si>
  <si>
    <t>02:55:14</t>
  </si>
  <si>
    <t>41:46:12</t>
  </si>
  <si>
    <t>22:22:34</t>
  </si>
  <si>
    <t>48:34:47</t>
  </si>
  <si>
    <t>27:48:09</t>
  </si>
  <si>
    <t>40:15:15</t>
  </si>
  <si>
    <t>20:43:50</t>
  </si>
  <si>
    <t>00:55:00</t>
  </si>
  <si>
    <t>03:20:52</t>
  </si>
  <si>
    <t>19:55:18</t>
  </si>
  <si>
    <t>35:00:49</t>
  </si>
  <si>
    <t>05:55:56</t>
  </si>
  <si>
    <t>51:45:00</t>
  </si>
  <si>
    <t>31:26:40</t>
  </si>
  <si>
    <t>54:30:31</t>
  </si>
  <si>
    <t>02:19:46</t>
  </si>
  <si>
    <t>24:03:31</t>
  </si>
  <si>
    <t>10:36:00</t>
  </si>
  <si>
    <t>39:57:00</t>
  </si>
  <si>
    <t>21:12:39</t>
  </si>
  <si>
    <t>28:26:00</t>
  </si>
  <si>
    <t>04:08:00</t>
  </si>
  <si>
    <t>37:54:19</t>
  </si>
  <si>
    <t>09:32:34</t>
  </si>
  <si>
    <t>43:10:10</t>
  </si>
  <si>
    <t>22:57:07</t>
  </si>
  <si>
    <t>52:04:33</t>
  </si>
  <si>
    <t>32:02:10</t>
  </si>
  <si>
    <t>43:07:20</t>
  </si>
  <si>
    <t>23:03:06</t>
  </si>
  <si>
    <t>44:19:08</t>
  </si>
  <si>
    <t>02:30:15</t>
  </si>
  <si>
    <t>56:44:50</t>
  </si>
  <si>
    <t>02:35:02</t>
  </si>
  <si>
    <t>47:48:67</t>
  </si>
  <si>
    <t>06:52:11</t>
  </si>
  <si>
    <t>60:06:20</t>
  </si>
  <si>
    <t>03:01:54</t>
  </si>
  <si>
    <t>44:22:41</t>
  </si>
  <si>
    <t>02:33:57</t>
  </si>
  <si>
    <t>46:24:55</t>
  </si>
  <si>
    <t>00:28:45</t>
  </si>
  <si>
    <t>44:15:30</t>
  </si>
  <si>
    <t>02:40:24</t>
  </si>
  <si>
    <t>46:20:47</t>
  </si>
  <si>
    <t>00:00:58</t>
  </si>
  <si>
    <t>53:55:28</t>
  </si>
  <si>
    <t>01:56:02</t>
  </si>
  <si>
    <t>46:09:57</t>
  </si>
  <si>
    <t>23:58:26</t>
  </si>
  <si>
    <t>48:53:61</t>
  </si>
  <si>
    <t>25:29:43</t>
  </si>
  <si>
    <t>48:09:13</t>
  </si>
  <si>
    <t>05:15:59</t>
  </si>
  <si>
    <t>44:19:30</t>
  </si>
  <si>
    <t>33:24:02</t>
  </si>
  <si>
    <t>44:03:22</t>
  </si>
  <si>
    <t>23:08:11</t>
  </si>
  <si>
    <t>54:36:03</t>
  </si>
  <si>
    <t>25:29:22</t>
  </si>
  <si>
    <t>38:03:00</t>
  </si>
  <si>
    <t>16:00:00</t>
  </si>
  <si>
    <t>48:43:47</t>
  </si>
  <si>
    <t>22:18:50</t>
  </si>
  <si>
    <t>50:13:20</t>
  </si>
  <si>
    <t>21:07:18</t>
  </si>
  <si>
    <t>54:43:42</t>
  </si>
  <si>
    <t>49:51:16</t>
  </si>
  <si>
    <t>02:00:11</t>
  </si>
  <si>
    <t>43:12:53</t>
  </si>
  <si>
    <t>22:53:37</t>
  </si>
  <si>
    <t>48:29:04</t>
  </si>
  <si>
    <t>03:26:16</t>
  </si>
  <si>
    <t>51:51:08</t>
  </si>
  <si>
    <t>21:20:20</t>
  </si>
  <si>
    <t>45:30:44</t>
  </si>
  <si>
    <t>21:32:27</t>
  </si>
  <si>
    <t>51:15:00</t>
  </si>
  <si>
    <t>30:00:29</t>
  </si>
  <si>
    <t>41:94:86</t>
  </si>
  <si>
    <t>22:53:30</t>
  </si>
  <si>
    <t>44:13:48</t>
  </si>
  <si>
    <t>23:03:58</t>
  </si>
  <si>
    <t>63:00:82</t>
  </si>
  <si>
    <t>07:29:30</t>
  </si>
  <si>
    <t>40:09:12</t>
  </si>
  <si>
    <t>20:18:19</t>
  </si>
  <si>
    <t>54:41:50</t>
  </si>
  <si>
    <t>01:56:18</t>
  </si>
  <si>
    <t>43:08:08</t>
  </si>
  <si>
    <t>22:53:13</t>
  </si>
  <si>
    <t>40:24:00</t>
  </si>
  <si>
    <t>20:48:00</t>
  </si>
  <si>
    <t>49:57:57</t>
  </si>
  <si>
    <t>09:14:04</t>
  </si>
  <si>
    <t>40:22:10</t>
  </si>
  <si>
    <t>20:40:37</t>
  </si>
  <si>
    <t>55:30:55</t>
  </si>
  <si>
    <t>01:55:20</t>
  </si>
  <si>
    <t>44:39:33</t>
  </si>
  <si>
    <t>23:33:44</t>
  </si>
  <si>
    <t>37:14:41</t>
  </si>
  <si>
    <t>05:41:52</t>
  </si>
  <si>
    <t>50:31:37</t>
  </si>
  <si>
    <t>01:45:02</t>
  </si>
  <si>
    <t>40:59:56</t>
  </si>
  <si>
    <t>21:50:20</t>
  </si>
  <si>
    <t>49:36:52</t>
  </si>
  <si>
    <t>08:51:12</t>
  </si>
  <si>
    <t>44:39:26</t>
  </si>
  <si>
    <t>23:20:38</t>
  </si>
  <si>
    <t>48:24:11</t>
  </si>
  <si>
    <t>27:20:04</t>
  </si>
  <si>
    <t>03:42:54</t>
  </si>
  <si>
    <t>38:13:04</t>
  </si>
  <si>
    <t>12:49:20</t>
  </si>
  <si>
    <t>13:56:00</t>
  </si>
  <si>
    <t>40:32:41</t>
  </si>
  <si>
    <t>22:40:21</t>
  </si>
  <si>
    <t>35:02:07</t>
  </si>
  <si>
    <t>05:57:26</t>
  </si>
  <si>
    <t>40:24:04</t>
  </si>
  <si>
    <t>22:27:00</t>
  </si>
  <si>
    <t>48:05:54</t>
  </si>
  <si>
    <t>25:36:15</t>
  </si>
  <si>
    <t>57:43:21</t>
  </si>
  <si>
    <t>03:03:47</t>
  </si>
  <si>
    <t>38:16:03</t>
  </si>
  <si>
    <t>03:45:05</t>
  </si>
  <si>
    <t>49:42:01</t>
  </si>
  <si>
    <t>23:09:42</t>
  </si>
  <si>
    <t>59:48:13</t>
  </si>
  <si>
    <t>04:26:13</t>
  </si>
  <si>
    <t>42:49:53</t>
  </si>
  <si>
    <t>02:44:46</t>
  </si>
  <si>
    <t>44:02:59</t>
  </si>
  <si>
    <t>22:57:37</t>
  </si>
  <si>
    <t>69:56:45</t>
  </si>
  <si>
    <t>04:14:47</t>
  </si>
  <si>
    <t>38:29:19</t>
  </si>
  <si>
    <t>47:19:07</t>
  </si>
  <si>
    <t>24:37:01</t>
  </si>
  <si>
    <t>22:13:32</t>
  </si>
  <si>
    <t>50:48:46</t>
  </si>
  <si>
    <t>01:21:12</t>
  </si>
  <si>
    <t>48:36:01</t>
  </si>
  <si>
    <t>04:13:26</t>
  </si>
  <si>
    <t>34:01:06</t>
  </si>
  <si>
    <t>07:01:32</t>
  </si>
  <si>
    <t>54:52:43</t>
  </si>
  <si>
    <t>02:10:44</t>
  </si>
  <si>
    <t>43:51:78</t>
  </si>
  <si>
    <t>23:09:35</t>
  </si>
  <si>
    <t>47:52:17</t>
  </si>
  <si>
    <t>15:49:29</t>
  </si>
  <si>
    <t>70:56:05</t>
  </si>
  <si>
    <t>04:23:06</t>
  </si>
  <si>
    <t>52:06:14</t>
  </si>
  <si>
    <t>08:06:36</t>
  </si>
  <si>
    <t>40:49:29</t>
  </si>
  <si>
    <t>21:04:14</t>
  </si>
  <si>
    <t>46:13:08</t>
  </si>
  <si>
    <t>24:00:25</t>
  </si>
  <si>
    <t>39:17:03</t>
  </si>
  <si>
    <t>19:17:05</t>
  </si>
  <si>
    <t>46:14:04</t>
  </si>
  <si>
    <t>24:05:32</t>
  </si>
  <si>
    <t>40:13:39</t>
  </si>
  <si>
    <t>20:19:43</t>
  </si>
  <si>
    <t>60:05:76</t>
  </si>
  <si>
    <t>03:09:08</t>
  </si>
  <si>
    <t>62:03:40</t>
  </si>
  <si>
    <t>11:00:24</t>
  </si>
  <si>
    <t>23:08:12</t>
  </si>
  <si>
    <t>47:25:50</t>
  </si>
  <si>
    <t>06:26:22</t>
  </si>
  <si>
    <t>42:51:33</t>
  </si>
  <si>
    <t>25:39:28</t>
  </si>
  <si>
    <t>46:18:49</t>
  </si>
  <si>
    <t>23:59:47</t>
  </si>
  <si>
    <t>54:16:41</t>
  </si>
  <si>
    <t>24:16:17</t>
  </si>
  <si>
    <t>54:41:46</t>
  </si>
  <si>
    <t>02:25:33</t>
  </si>
  <si>
    <t>53:16:03</t>
  </si>
  <si>
    <t>22:44:20</t>
  </si>
  <si>
    <t>44:15:06</t>
  </si>
  <si>
    <t>23:22:02</t>
  </si>
  <si>
    <t>51:19:30</t>
  </si>
  <si>
    <t>43:08:04</t>
  </si>
  <si>
    <t>22:50:54</t>
  </si>
  <si>
    <t>38:31:45</t>
  </si>
  <si>
    <t>12:56:10</t>
  </si>
  <si>
    <t>40:15:09</t>
  </si>
  <si>
    <t>20:23:45</t>
  </si>
  <si>
    <t>35:20:27</t>
  </si>
  <si>
    <t>05:14:43</t>
  </si>
  <si>
    <t>35:29:38</t>
  </si>
  <si>
    <t>09:24:09</t>
  </si>
  <si>
    <t>34:48:60</t>
  </si>
  <si>
    <t>06:37:00</t>
  </si>
  <si>
    <t>46:22:09</t>
  </si>
  <si>
    <t>23:55:16</t>
  </si>
  <si>
    <t>52:30:43</t>
  </si>
  <si>
    <t>08:27:53</t>
  </si>
  <si>
    <t>46:18:10</t>
  </si>
  <si>
    <t>23:57:47</t>
  </si>
  <si>
    <t>46:19:26</t>
  </si>
  <si>
    <t>23:59:09</t>
  </si>
  <si>
    <t>51:08:25</t>
  </si>
  <si>
    <t>67:56:06</t>
  </si>
  <si>
    <t>03:06:24</t>
  </si>
  <si>
    <t>43:12:40</t>
  </si>
  <si>
    <t>47:17:29</t>
  </si>
  <si>
    <t>23:36:50</t>
  </si>
  <si>
    <t>23:01:50</t>
  </si>
  <si>
    <t>38:29:55</t>
  </si>
  <si>
    <t>12:49:28</t>
  </si>
  <si>
    <t>48:38:22</t>
  </si>
  <si>
    <t>00:26:14</t>
  </si>
  <si>
    <t>38:29:36</t>
  </si>
  <si>
    <t>12:47:21</t>
  </si>
  <si>
    <t>48:38:30</t>
  </si>
  <si>
    <t>02:54:44</t>
  </si>
  <si>
    <t>39:57:27</t>
  </si>
  <si>
    <t>22:25:20</t>
  </si>
  <si>
    <t>53:22:14</t>
  </si>
  <si>
    <t>09:49:47</t>
  </si>
  <si>
    <t>39:44:10</t>
  </si>
  <si>
    <t>21:54:18</t>
  </si>
  <si>
    <t>54:23:35</t>
  </si>
  <si>
    <t>00:44:56</t>
  </si>
  <si>
    <t>41:33:17</t>
  </si>
  <si>
    <t>21:47:10</t>
  </si>
  <si>
    <t>48:20:08</t>
  </si>
  <si>
    <t>44:38:37</t>
  </si>
  <si>
    <t>23:04:12</t>
  </si>
  <si>
    <t>43:09:42</t>
  </si>
  <si>
    <t>22:52:29</t>
  </si>
  <si>
    <t>41:55:59</t>
  </si>
  <si>
    <t>03:09:00</t>
  </si>
  <si>
    <t>44:37:44</t>
  </si>
  <si>
    <t>23:13:30</t>
  </si>
  <si>
    <t>41:49:57</t>
  </si>
  <si>
    <t>02:49:49</t>
  </si>
  <si>
    <t>43:35:22</t>
  </si>
  <si>
    <t>23:03:40</t>
  </si>
  <si>
    <t>40:12:06</t>
  </si>
  <si>
    <t>20:18:03</t>
  </si>
  <si>
    <t>43:39:40</t>
  </si>
  <si>
    <t>23:05:10</t>
  </si>
  <si>
    <t>60:06:06</t>
  </si>
  <si>
    <t>43:54:13</t>
  </si>
  <si>
    <t>44:22:42</t>
  </si>
  <si>
    <t>44:06:34</t>
  </si>
  <si>
    <t>23:01:34</t>
  </si>
  <si>
    <t>46:08:41</t>
  </si>
  <si>
    <t>23:51:22</t>
  </si>
  <si>
    <t>62:26:46</t>
  </si>
  <si>
    <t>06:46:33</t>
  </si>
  <si>
    <t>46:17:13</t>
  </si>
  <si>
    <t>00:02:42</t>
  </si>
  <si>
    <t>42:01:18</t>
  </si>
  <si>
    <t>43:02:00</t>
  </si>
  <si>
    <t>01:03:56</t>
  </si>
  <si>
    <t>41:54:47</t>
  </si>
  <si>
    <t>22:45:53</t>
  </si>
  <si>
    <t>44:18:03</t>
  </si>
  <si>
    <t>48:26:45</t>
  </si>
  <si>
    <t>02:13:33</t>
  </si>
  <si>
    <t>44:21:29</t>
  </si>
  <si>
    <t>23:01:26</t>
  </si>
  <si>
    <t>49:32:27</t>
  </si>
  <si>
    <t>01:43:04</t>
  </si>
  <si>
    <t>44:04:43</t>
  </si>
  <si>
    <t>02:34:59</t>
  </si>
  <si>
    <t>44:22:16</t>
  </si>
  <si>
    <t>23:02:15</t>
  </si>
  <si>
    <t>67:24:20</t>
  </si>
  <si>
    <t>02:50:16</t>
  </si>
  <si>
    <t>44:22:33</t>
  </si>
  <si>
    <t>23:03:30</t>
  </si>
  <si>
    <t>69:56:65</t>
  </si>
  <si>
    <t>04:27:33</t>
  </si>
  <si>
    <t>44:31:12</t>
  </si>
  <si>
    <t>02:30:13</t>
  </si>
  <si>
    <t>38:36:33</t>
  </si>
  <si>
    <t>12:59:36</t>
  </si>
  <si>
    <t>55:22:21</t>
  </si>
  <si>
    <t>01:58:70</t>
  </si>
  <si>
    <t>48:58:15</t>
  </si>
  <si>
    <t>04:24:18</t>
  </si>
  <si>
    <t>41:56:56</t>
  </si>
  <si>
    <t>09:42:49</t>
  </si>
  <si>
    <t>54:50:00</t>
  </si>
  <si>
    <t>02:25:01</t>
  </si>
  <si>
    <t>45:23:08</t>
  </si>
  <si>
    <t>23:48:10</t>
  </si>
  <si>
    <t>54:19:58</t>
  </si>
  <si>
    <t>02:28:45</t>
  </si>
  <si>
    <t>39:27:76</t>
  </si>
  <si>
    <t>20:06:51</t>
  </si>
  <si>
    <t>55:16:46</t>
  </si>
  <si>
    <t>02:05:59</t>
  </si>
  <si>
    <t>44:45:27</t>
  </si>
  <si>
    <t>34:02:35</t>
  </si>
  <si>
    <t>54:43:51</t>
  </si>
  <si>
    <t>02:25:05</t>
  </si>
  <si>
    <t>49:30:53</t>
  </si>
  <si>
    <t>21:22:59</t>
  </si>
  <si>
    <t>48:46:37</t>
  </si>
  <si>
    <t>22:06:08</t>
  </si>
  <si>
    <t>48:33:06</t>
  </si>
  <si>
    <t>03:23:09</t>
  </si>
  <si>
    <t>54:01:56</t>
  </si>
  <si>
    <t>02:44:47</t>
  </si>
  <si>
    <t>52:11:29</t>
  </si>
  <si>
    <t>01:27:52</t>
  </si>
  <si>
    <t>44:19:37</t>
  </si>
  <si>
    <t>22:56:36</t>
  </si>
  <si>
    <t>22:07:47</t>
  </si>
  <si>
    <t>43:16:04</t>
  </si>
  <si>
    <t>02:08:05</t>
  </si>
  <si>
    <t>43:09:44</t>
  </si>
  <si>
    <t>22:48:35</t>
  </si>
  <si>
    <t>40:19:49</t>
  </si>
  <si>
    <t>20:19:27</t>
  </si>
  <si>
    <t>50:27:00</t>
  </si>
  <si>
    <t>07:06:55</t>
  </si>
  <si>
    <t>41:00:31</t>
  </si>
  <si>
    <t>22:01:05</t>
  </si>
  <si>
    <t>54:01:29</t>
  </si>
  <si>
    <t>23:56:06</t>
  </si>
  <si>
    <t>38:30:14</t>
  </si>
  <si>
    <t>03:43.31</t>
  </si>
  <si>
    <t>35:13:36</t>
  </si>
  <si>
    <t>09:04:12</t>
  </si>
  <si>
    <t>39:42:26</t>
  </si>
  <si>
    <t>03:02:15</t>
  </si>
  <si>
    <t>49:34:46</t>
  </si>
  <si>
    <t>21:20:22</t>
  </si>
  <si>
    <t>40:26:50</t>
  </si>
  <si>
    <t>04:14:45</t>
  </si>
  <si>
    <t>43:48:00</t>
  </si>
  <si>
    <t>00:44:00</t>
  </si>
  <si>
    <t>58:27:56</t>
  </si>
  <si>
    <t>03:10:26</t>
  </si>
  <si>
    <t>38:57:46</t>
  </si>
  <si>
    <t>03:11:25</t>
  </si>
  <si>
    <t>42:01:08</t>
  </si>
  <si>
    <t>22:58:23</t>
  </si>
  <si>
    <t>55:59:00</t>
  </si>
  <si>
    <t>04:16:37</t>
  </si>
  <si>
    <t>38:50:28</t>
  </si>
  <si>
    <t>13:06:59</t>
  </si>
  <si>
    <t>54:42:56</t>
  </si>
  <si>
    <t>02:00:02</t>
  </si>
  <si>
    <t>51:41:56</t>
  </si>
  <si>
    <t>14:05:14</t>
  </si>
  <si>
    <t>54:42:57</t>
  </si>
  <si>
    <t>02:25:02</t>
  </si>
  <si>
    <t>52:21:13</t>
  </si>
  <si>
    <t>14:40:12</t>
  </si>
  <si>
    <t>54:47:58</t>
  </si>
  <si>
    <t>01:55:57</t>
  </si>
  <si>
    <t>57:42:44</t>
  </si>
  <si>
    <t>16:05:50</t>
  </si>
  <si>
    <t>07:51:41</t>
  </si>
  <si>
    <t>50:25:55</t>
  </si>
  <si>
    <t>02:04:06</t>
  </si>
  <si>
    <t>46:08:33</t>
  </si>
  <si>
    <t>23:51:38</t>
  </si>
  <si>
    <t>52:02:23</t>
  </si>
  <si>
    <t>08:12:26</t>
  </si>
  <si>
    <t>45:01:05</t>
  </si>
  <si>
    <t>17:40:37</t>
  </si>
  <si>
    <t>32:02:30</t>
  </si>
  <si>
    <t>49:58:00</t>
  </si>
  <si>
    <t>32:10:00</t>
  </si>
  <si>
    <t>12:30:00</t>
  </si>
  <si>
    <t>00:46:00</t>
  </si>
  <si>
    <t>34:45:09</t>
  </si>
  <si>
    <t>22:44:03</t>
  </si>
  <si>
    <t>09:43:00</t>
  </si>
  <si>
    <t>02:37:06</t>
  </si>
  <si>
    <t>35:23:34</t>
  </si>
  <si>
    <t>09:17:45</t>
  </si>
  <si>
    <t>48:28:66</t>
  </si>
  <si>
    <t>03:37:48</t>
  </si>
  <si>
    <t>51:10:47</t>
  </si>
  <si>
    <t>00:03:27</t>
  </si>
  <si>
    <t>48:34:43</t>
  </si>
  <si>
    <t>02:59:33</t>
  </si>
  <si>
    <t>51:50:17</t>
  </si>
  <si>
    <t>03:47:04</t>
  </si>
  <si>
    <t>38:30:17</t>
  </si>
  <si>
    <t>12:47:32</t>
  </si>
  <si>
    <t>41:20:19</t>
  </si>
  <si>
    <t>06:51:56</t>
  </si>
  <si>
    <t>42:39:86</t>
  </si>
  <si>
    <t>23:53:07</t>
  </si>
  <si>
    <t>47:53:55</t>
  </si>
  <si>
    <t>22:10:43</t>
  </si>
  <si>
    <t>48:36:48</t>
  </si>
  <si>
    <t>02:54:42</t>
  </si>
  <si>
    <t>46:14:51</t>
  </si>
  <si>
    <t>20:40:17</t>
  </si>
  <si>
    <t>48:34:49</t>
  </si>
  <si>
    <t>02:47:41</t>
  </si>
  <si>
    <t>47:24:46</t>
  </si>
  <si>
    <t>20:04:39</t>
  </si>
  <si>
    <t>56:47:09</t>
  </si>
  <si>
    <t>12:48:45</t>
  </si>
  <si>
    <t>34:42:09</t>
  </si>
  <si>
    <t>07:34:47</t>
  </si>
  <si>
    <t>39:01:23</t>
  </si>
  <si>
    <t>03:02:07</t>
  </si>
  <si>
    <t>35:03:06</t>
  </si>
  <si>
    <t>09:11:49</t>
  </si>
  <si>
    <t>48:26:08</t>
  </si>
  <si>
    <t>02:08:04</t>
  </si>
  <si>
    <t>51:12:48</t>
  </si>
  <si>
    <t>02:18:19</t>
  </si>
  <si>
    <t>43:06:00</t>
  </si>
  <si>
    <t>22:55:00</t>
  </si>
  <si>
    <t>48:29:09</t>
  </si>
  <si>
    <t>02:10:37</t>
  </si>
  <si>
    <t>50:58:25</t>
  </si>
  <si>
    <t>20:15:50</t>
  </si>
  <si>
    <t>51:44:20</t>
  </si>
  <si>
    <t>00:24:10</t>
  </si>
  <si>
    <t>57:51:71</t>
  </si>
  <si>
    <t>03:15:06</t>
  </si>
  <si>
    <t>41:59:08</t>
  </si>
  <si>
    <t>21:37:45</t>
  </si>
  <si>
    <t>58:49:22</t>
  </si>
  <si>
    <t>03:20:01</t>
  </si>
  <si>
    <t>51:12:14</t>
  </si>
  <si>
    <t>00:00:34</t>
  </si>
  <si>
    <t>64:69:00</t>
  </si>
  <si>
    <t>03:34:00</t>
  </si>
  <si>
    <t>50:38:44</t>
  </si>
  <si>
    <t>00:03:40</t>
  </si>
  <si>
    <t>39:47:15</t>
  </si>
  <si>
    <t>19:42:37</t>
  </si>
  <si>
    <t>68:15:07</t>
  </si>
  <si>
    <t>06:26:56</t>
  </si>
  <si>
    <t>48:11:56</t>
  </si>
  <si>
    <t>05:14:54</t>
  </si>
  <si>
    <t>41:03:08</t>
  </si>
  <si>
    <t>67:53:45</t>
  </si>
  <si>
    <t>03:12:47</t>
  </si>
  <si>
    <t>57:25:26</t>
  </si>
  <si>
    <t>19:30:57</t>
  </si>
  <si>
    <t>54:30:22</t>
  </si>
  <si>
    <t>25:20:19</t>
  </si>
  <si>
    <t>45:22:07</t>
  </si>
  <si>
    <t>23:48:06</t>
  </si>
  <si>
    <t>48:44:44</t>
  </si>
  <si>
    <t>01:32:37</t>
  </si>
  <si>
    <t>43:18:04</t>
  </si>
  <si>
    <t>23:00:34</t>
  </si>
  <si>
    <t>60:05:46</t>
  </si>
  <si>
    <t>03:00:46</t>
  </si>
  <si>
    <t>49:15:47</t>
  </si>
  <si>
    <t>01:41:03</t>
  </si>
  <si>
    <t>52:10:20</t>
  </si>
  <si>
    <t>32:10:30</t>
  </si>
  <si>
    <t>01:04:29</t>
  </si>
  <si>
    <t>04:02:27</t>
  </si>
  <si>
    <t>57:39:20</t>
  </si>
  <si>
    <t>48:08:44</t>
  </si>
  <si>
    <t>35:10:96</t>
  </si>
  <si>
    <t>05:47:58</t>
  </si>
  <si>
    <t>50:49:40</t>
  </si>
  <si>
    <t>00:25:15</t>
  </si>
  <si>
    <t>48:26:00</t>
  </si>
  <si>
    <t>40:14:57</t>
  </si>
  <si>
    <t>20:21:10</t>
  </si>
  <si>
    <t>44:07:17</t>
  </si>
  <si>
    <t>23:02.55</t>
  </si>
  <si>
    <t>43:07:22</t>
  </si>
  <si>
    <t>54:48:07</t>
  </si>
  <si>
    <t>02:13:59</t>
  </si>
  <si>
    <t>39:03:11</t>
  </si>
  <si>
    <t>16:53:51</t>
  </si>
  <si>
    <t>47:52:57</t>
  </si>
  <si>
    <t>15:49:24</t>
  </si>
  <si>
    <t>50:27:45</t>
  </si>
  <si>
    <t>21:02:35</t>
  </si>
  <si>
    <t>50:28:00</t>
  </si>
  <si>
    <t>01:26:00</t>
  </si>
  <si>
    <t>47:49:25</t>
  </si>
  <si>
    <t>15:46:56</t>
  </si>
  <si>
    <t>39:31:31</t>
  </si>
  <si>
    <t>20:02:33</t>
  </si>
  <si>
    <t>69:22:20</t>
  </si>
  <si>
    <t>03:33:40</t>
  </si>
  <si>
    <t>49:15:08</t>
  </si>
  <si>
    <t>01:54:32</t>
  </si>
  <si>
    <t>08:44:55</t>
  </si>
  <si>
    <t>43:11:00</t>
  </si>
  <si>
    <t>23:01:00</t>
  </si>
  <si>
    <t>49:42:44</t>
  </si>
  <si>
    <t>29:19:29</t>
  </si>
  <si>
    <t>51:08:22</t>
  </si>
  <si>
    <t>00:03:02</t>
  </si>
  <si>
    <t>49:17:53</t>
  </si>
  <si>
    <t>21:36:54</t>
  </si>
  <si>
    <t>52:05:18</t>
  </si>
  <si>
    <t>08:01:48</t>
  </si>
  <si>
    <t>48:14:26</t>
  </si>
  <si>
    <t>20:07:46</t>
  </si>
  <si>
    <t>48:19:11</t>
  </si>
  <si>
    <t>25:34:29</t>
  </si>
  <si>
    <t>45:27:40</t>
  </si>
  <si>
    <t>23:53:22</t>
  </si>
  <si>
    <t>48:18:58</t>
  </si>
  <si>
    <t>25:34:46</t>
  </si>
  <si>
    <t>45:22:33</t>
  </si>
  <si>
    <t>23:37:33</t>
  </si>
  <si>
    <t>44:21:28</t>
  </si>
  <si>
    <t>02:36:05</t>
  </si>
  <si>
    <t>38:30:40</t>
  </si>
  <si>
    <t>03:41:47</t>
  </si>
  <si>
    <t>40:55:10</t>
  </si>
  <si>
    <t>22:03:16</t>
  </si>
  <si>
    <t>51:03:00</t>
  </si>
  <si>
    <t>00:01:30</t>
  </si>
  <si>
    <t>38:31:54</t>
  </si>
  <si>
    <t>03:42:27</t>
  </si>
  <si>
    <t>51:21:00</t>
  </si>
  <si>
    <t>00:01:28</t>
  </si>
  <si>
    <t>35:52:45</t>
  </si>
  <si>
    <t>09:49:34</t>
  </si>
  <si>
    <t>54:45:32</t>
  </si>
  <si>
    <t>44:89:09</t>
  </si>
  <si>
    <t>00:37:05</t>
  </si>
  <si>
    <t>55:04:55</t>
  </si>
  <si>
    <t>02:11:19</t>
  </si>
  <si>
    <t>44:19:15</t>
  </si>
  <si>
    <t>37:38:50</t>
  </si>
  <si>
    <t>16:50:00</t>
  </si>
  <si>
    <t>48:38:15</t>
  </si>
  <si>
    <t>26:14:27</t>
  </si>
  <si>
    <t>15:54:58</t>
  </si>
  <si>
    <t>22:06:32</t>
  </si>
  <si>
    <t>51:00:00</t>
  </si>
  <si>
    <t>01:59:00</t>
  </si>
  <si>
    <t>27:00:27</t>
  </si>
  <si>
    <t>54:43:34</t>
  </si>
  <si>
    <t>02:29:39</t>
  </si>
  <si>
    <t>05:47:10</t>
  </si>
  <si>
    <t>00:48:42</t>
  </si>
  <si>
    <t>42:01:20</t>
  </si>
  <si>
    <t>22:52:40</t>
  </si>
  <si>
    <t>37:02:21</t>
  </si>
  <si>
    <t>11:19.25</t>
  </si>
  <si>
    <t>63:46:29</t>
  </si>
  <si>
    <t>08:36:50</t>
  </si>
  <si>
    <t>41:03:40</t>
  </si>
  <si>
    <t>23:30:57</t>
  </si>
  <si>
    <t>51:10:00</t>
  </si>
  <si>
    <t>00:03:42</t>
  </si>
  <si>
    <t>47:49:49</t>
  </si>
  <si>
    <t>15:46:23</t>
  </si>
  <si>
    <t>48:23:00</t>
  </si>
  <si>
    <t>10:14:25</t>
  </si>
  <si>
    <t>48:22:40</t>
  </si>
  <si>
    <t>10:11:54</t>
  </si>
  <si>
    <t>38:41:44</t>
  </si>
  <si>
    <t>17:57:46</t>
  </si>
  <si>
    <t>53:45:37</t>
  </si>
  <si>
    <t>69:56:40</t>
  </si>
  <si>
    <t>04:13:57</t>
  </si>
  <si>
    <t>56:10:32</t>
  </si>
  <si>
    <t>02:09:17</t>
  </si>
  <si>
    <t>48:28:59</t>
  </si>
  <si>
    <t>22:32:50</t>
  </si>
  <si>
    <t>37:02:36</t>
  </si>
  <si>
    <t>10:55:28</t>
  </si>
  <si>
    <t>59:57:29</t>
  </si>
  <si>
    <t>03:09:11</t>
  </si>
  <si>
    <t>46:02:01</t>
  </si>
  <si>
    <t>20:58:02</t>
  </si>
  <si>
    <t>01:22:00</t>
  </si>
  <si>
    <t>40:20:17</t>
  </si>
  <si>
    <t>20:15:46</t>
  </si>
  <si>
    <t>49:51:92</t>
  </si>
  <si>
    <t>00:55:05</t>
  </si>
  <si>
    <t>58:26:00</t>
  </si>
  <si>
    <t>03:08:50</t>
  </si>
  <si>
    <t>43:43:07</t>
  </si>
  <si>
    <t>01:32:09</t>
  </si>
  <si>
    <t>41:40:59</t>
  </si>
  <si>
    <t>02:56:45</t>
  </si>
  <si>
    <t>57:17:08</t>
  </si>
  <si>
    <t>20:33:55</t>
  </si>
  <si>
    <t>45:13:05</t>
  </si>
  <si>
    <t>23:54:00</t>
  </si>
  <si>
    <t>46:18:50</t>
  </si>
  <si>
    <t>23:57:33</t>
  </si>
  <si>
    <t>44:22:14</t>
  </si>
  <si>
    <t>02:34:35</t>
  </si>
  <si>
    <t>51:24:36</t>
  </si>
  <si>
    <t>31:46:30</t>
  </si>
  <si>
    <t>22:53:14</t>
  </si>
  <si>
    <t>52:00:30</t>
  </si>
  <si>
    <t>21:31:00</t>
  </si>
  <si>
    <t>40:31:39</t>
  </si>
  <si>
    <t>22:34:25</t>
  </si>
  <si>
    <t>46:17:08</t>
  </si>
  <si>
    <t>23:58:11</t>
  </si>
  <si>
    <t>46:18:02</t>
  </si>
  <si>
    <t>23:57:50</t>
  </si>
  <si>
    <t>47:52:12</t>
  </si>
  <si>
    <t>01:05:21</t>
  </si>
  <si>
    <t>52:03:49</t>
  </si>
  <si>
    <t>32:00:40</t>
  </si>
  <si>
    <t>46:17:27</t>
  </si>
  <si>
    <t>23:58:49</t>
  </si>
  <si>
    <t>43:11:58</t>
  </si>
  <si>
    <t>23:04:10</t>
  </si>
  <si>
    <t>23:58:25</t>
  </si>
  <si>
    <t>39:49:57</t>
  </si>
  <si>
    <t>46:19:29</t>
  </si>
  <si>
    <t>23:55:33</t>
  </si>
  <si>
    <t>46:43:26</t>
  </si>
  <si>
    <t>23:41:45</t>
  </si>
  <si>
    <t>46:18:28</t>
  </si>
  <si>
    <t>23:57:21</t>
  </si>
  <si>
    <t>55:03:36</t>
  </si>
  <si>
    <t>02:36:34</t>
  </si>
  <si>
    <t>46:21:06</t>
  </si>
  <si>
    <t>23:55:15</t>
  </si>
  <si>
    <t>46:18:38</t>
  </si>
  <si>
    <t>23:55:23</t>
  </si>
  <si>
    <t>48:45:34</t>
  </si>
  <si>
    <t>26:12:12</t>
  </si>
  <si>
    <t>49:09:40</t>
  </si>
  <si>
    <t>02:53:09</t>
  </si>
  <si>
    <t>44:22:46</t>
  </si>
  <si>
    <t>02:33:38</t>
  </si>
  <si>
    <t>48:37:57</t>
  </si>
  <si>
    <t>02:54:50</t>
  </si>
  <si>
    <t>45:30:33</t>
  </si>
  <si>
    <t>24:09:36</t>
  </si>
  <si>
    <t>56:53:10</t>
  </si>
  <si>
    <t>02:34:46</t>
  </si>
  <si>
    <t>58:21:57</t>
  </si>
  <si>
    <t>03:09:49</t>
  </si>
  <si>
    <t>46:12:22</t>
  </si>
  <si>
    <t>23:59:42</t>
  </si>
  <si>
    <t>43:06:57</t>
  </si>
  <si>
    <t>38:48:10</t>
  </si>
  <si>
    <t>03:32:20</t>
  </si>
  <si>
    <t>48:30:18</t>
  </si>
  <si>
    <t>01:31:32</t>
  </si>
  <si>
    <t>46:22:22</t>
  </si>
  <si>
    <t>23:52:29</t>
  </si>
  <si>
    <t>49:43:00</t>
  </si>
  <si>
    <t>01:56:00</t>
  </si>
  <si>
    <t>35:50:27</t>
  </si>
  <si>
    <t>09:46:16</t>
  </si>
  <si>
    <t>51:02:58</t>
  </si>
  <si>
    <t>00:01:31</t>
  </si>
  <si>
    <t>47:33:35</t>
  </si>
  <si>
    <t>26:20:19</t>
  </si>
  <si>
    <t>48:58:12</t>
  </si>
  <si>
    <t>04:28:22</t>
  </si>
  <si>
    <t>54:43:06</t>
  </si>
  <si>
    <t>02:24:06</t>
  </si>
  <si>
    <t>59:29:17</t>
  </si>
  <si>
    <t>03:07:08</t>
  </si>
  <si>
    <t>58:43:80</t>
  </si>
  <si>
    <t>03:17:23</t>
  </si>
  <si>
    <t>24:29:28</t>
  </si>
  <si>
    <t>38:27:05</t>
  </si>
  <si>
    <t>03:25:05</t>
  </si>
  <si>
    <t>12:58:32</t>
  </si>
  <si>
    <t>54:41:45</t>
  </si>
  <si>
    <t>02:25:25</t>
  </si>
  <si>
    <t>48:43:09</t>
  </si>
  <si>
    <t>02:50:49</t>
  </si>
  <si>
    <t>49:32:45</t>
  </si>
  <si>
    <t>21:25:15</t>
  </si>
  <si>
    <t>53:18:05</t>
  </si>
  <si>
    <t>22:46:32</t>
  </si>
  <si>
    <t>45:23:55</t>
  </si>
  <si>
    <t>23:47:34</t>
  </si>
  <si>
    <t>49:32:54</t>
  </si>
  <si>
    <t>01:30:30</t>
  </si>
  <si>
    <t>47:14:14</t>
  </si>
  <si>
    <t>22:43:58</t>
  </si>
  <si>
    <t>35:48:34</t>
  </si>
  <si>
    <t>09:43:45</t>
  </si>
  <si>
    <t>39:49:39</t>
  </si>
  <si>
    <t>22:05:09</t>
  </si>
  <si>
    <t>44:33:57</t>
  </si>
  <si>
    <t>23:23:12</t>
  </si>
  <si>
    <t>45:24:48</t>
  </si>
  <si>
    <t>24:08:42</t>
  </si>
  <si>
    <t>43:07:59</t>
  </si>
  <si>
    <t>22:46:48</t>
  </si>
  <si>
    <t>51:16:27</t>
  </si>
  <si>
    <t>30:06:48</t>
  </si>
  <si>
    <t>64:08:10</t>
  </si>
  <si>
    <t>03:18:35</t>
  </si>
  <si>
    <t>57:29:70</t>
  </si>
  <si>
    <t>03:09:24</t>
  </si>
  <si>
    <t>57:96:67</t>
  </si>
  <si>
    <t>02:32:07</t>
  </si>
  <si>
    <t>12:15:01</t>
  </si>
  <si>
    <t>30:44:07</t>
  </si>
  <si>
    <t>12:56:35</t>
  </si>
  <si>
    <t>38:52:07</t>
  </si>
  <si>
    <t>16:25:16</t>
  </si>
  <si>
    <t>61:45:09</t>
  </si>
  <si>
    <t>36:18:09</t>
  </si>
  <si>
    <t>05:05:46</t>
  </si>
  <si>
    <t>62:57:53</t>
  </si>
  <si>
    <t>07:34:28</t>
  </si>
  <si>
    <t>45:27:48</t>
  </si>
  <si>
    <t>23:23:48</t>
  </si>
  <si>
    <t>45:15:08</t>
  </si>
  <si>
    <t>25:15:59</t>
  </si>
  <si>
    <t>38:37:06</t>
  </si>
  <si>
    <t>12:48:31</t>
  </si>
  <si>
    <t>48:39:24</t>
  </si>
  <si>
    <t>26:45:22</t>
  </si>
  <si>
    <t>56:57:61</t>
  </si>
  <si>
    <t>02:53:50</t>
  </si>
  <si>
    <t>45:13:01</t>
  </si>
  <si>
    <t>23:35:41</t>
  </si>
  <si>
    <t>40:24:25</t>
  </si>
  <si>
    <t>20:42:00</t>
  </si>
  <si>
    <t>51:38:01</t>
  </si>
  <si>
    <t>22:39:10</t>
  </si>
  <si>
    <t>37:08:01</t>
  </si>
  <si>
    <t>04:34:40</t>
  </si>
  <si>
    <t>42:50:22</t>
  </si>
  <si>
    <t>02:45.39</t>
  </si>
  <si>
    <t>38:46:02</t>
  </si>
  <si>
    <t>03:29:09</t>
  </si>
  <si>
    <t>44:21:43</t>
  </si>
  <si>
    <t>02:40:29</t>
  </si>
  <si>
    <t>46:17:32</t>
  </si>
  <si>
    <t>23:03:39</t>
  </si>
  <si>
    <t>53:40:27</t>
  </si>
  <si>
    <t>23:17:24</t>
  </si>
  <si>
    <t>55:42:35</t>
  </si>
  <si>
    <t>04:06:45</t>
  </si>
  <si>
    <t>38:29:32</t>
  </si>
  <si>
    <t>12:47:09</t>
  </si>
  <si>
    <t>38:57:03</t>
  </si>
  <si>
    <t>13:23:14</t>
  </si>
  <si>
    <t>38:34:00</t>
  </si>
  <si>
    <t>03:19:00</t>
  </si>
  <si>
    <t>23:03:32</t>
  </si>
  <si>
    <t>59:34:97</t>
  </si>
  <si>
    <t>04:26:34</t>
  </si>
  <si>
    <t>54:30:43</t>
  </si>
  <si>
    <t>25:21:32</t>
  </si>
  <si>
    <t>43:29:00</t>
  </si>
  <si>
    <t>01:17:00</t>
  </si>
  <si>
    <t>48:58:02</t>
  </si>
  <si>
    <t>01:48:44</t>
  </si>
  <si>
    <t>04:13:15</t>
  </si>
  <si>
    <t>51:49:35</t>
  </si>
  <si>
    <t>03:51:23</t>
  </si>
  <si>
    <t>44:20:88</t>
  </si>
  <si>
    <t>23:09:24</t>
  </si>
  <si>
    <t>48:31:00</t>
  </si>
  <si>
    <t>01:27:00</t>
  </si>
  <si>
    <t>43:54:47</t>
  </si>
  <si>
    <t>22:56:04</t>
  </si>
  <si>
    <t>52:04:96</t>
  </si>
  <si>
    <t>08:04:56</t>
  </si>
  <si>
    <t>39:03:51</t>
  </si>
  <si>
    <t>16:27:35</t>
  </si>
  <si>
    <t>54:14:45</t>
  </si>
  <si>
    <t>24:41:01</t>
  </si>
  <si>
    <t>45:23:03</t>
  </si>
  <si>
    <t>23:48:01</t>
  </si>
  <si>
    <t>38:39:10</t>
  </si>
  <si>
    <t>12:48:53</t>
  </si>
  <si>
    <t>23:58:28</t>
  </si>
  <si>
    <t>52:12:24</t>
  </si>
  <si>
    <t>03:12:32</t>
  </si>
  <si>
    <t>48:35:13</t>
  </si>
  <si>
    <t>01:27:35</t>
  </si>
  <si>
    <t>42:41:33</t>
  </si>
  <si>
    <t>25:19:47</t>
  </si>
  <si>
    <t>53:28:53</t>
  </si>
  <si>
    <t>01:48:33</t>
  </si>
  <si>
    <t>51:49:41</t>
  </si>
  <si>
    <t>03:51:19</t>
  </si>
  <si>
    <t>48:39:00</t>
  </si>
  <si>
    <t>04:13:10</t>
  </si>
  <si>
    <t>37:09:40</t>
  </si>
  <si>
    <t>04:56:20</t>
  </si>
  <si>
    <t>37:06:54</t>
  </si>
  <si>
    <t>11:08:48</t>
  </si>
  <si>
    <t>44:57:13</t>
  </si>
  <si>
    <t>17:20:18</t>
  </si>
  <si>
    <t>51:02:22</t>
  </si>
  <si>
    <t>00:03:22</t>
  </si>
  <si>
    <t>58:22:06</t>
  </si>
  <si>
    <t>03:11:20</t>
  </si>
  <si>
    <t>46:20:51</t>
  </si>
  <si>
    <t>23:59:35</t>
  </si>
  <si>
    <t>27:07:10</t>
  </si>
  <si>
    <t>43:24:59</t>
  </si>
  <si>
    <t>23:01:13</t>
  </si>
  <si>
    <t>38:47:28</t>
  </si>
  <si>
    <t>03:32:32</t>
  </si>
  <si>
    <t>43:17:22</t>
  </si>
  <si>
    <t>23:02:39</t>
  </si>
  <si>
    <t>26:59:31</t>
  </si>
  <si>
    <t>15:30:08</t>
  </si>
  <si>
    <t>02:32:08</t>
  </si>
  <si>
    <t>52:04:10</t>
  </si>
  <si>
    <t>32:44:00</t>
  </si>
  <si>
    <t>23:59:18</t>
  </si>
  <si>
    <t>43:18:30</t>
  </si>
  <si>
    <t>23:00:17</t>
  </si>
  <si>
    <t>38:36:18</t>
  </si>
  <si>
    <t>12:57:44</t>
  </si>
  <si>
    <t>40:01:40</t>
  </si>
  <si>
    <t>22:25:40</t>
  </si>
  <si>
    <t>40:05:00</t>
  </si>
  <si>
    <t>19:55:00</t>
  </si>
  <si>
    <t>57:39:09</t>
  </si>
  <si>
    <t>48:27:21</t>
  </si>
  <si>
    <t>01:58:03</t>
  </si>
  <si>
    <t>46:04:58</t>
  </si>
  <si>
    <t>24:46:34</t>
  </si>
  <si>
    <t>54:40:37</t>
  </si>
  <si>
    <t>02:26:35</t>
  </si>
  <si>
    <t>46:12:42</t>
  </si>
  <si>
    <t>23:54:58</t>
  </si>
  <si>
    <t>44:06:10</t>
  </si>
  <si>
    <t>23:01:58</t>
  </si>
  <si>
    <t>51:11:60</t>
  </si>
  <si>
    <t>00:03:08</t>
  </si>
  <si>
    <t>51:10:38</t>
  </si>
  <si>
    <t>00:03:28</t>
  </si>
  <si>
    <t>39:55:43</t>
  </si>
  <si>
    <t>20:19:31</t>
  </si>
  <si>
    <t>43:06:12</t>
  </si>
  <si>
    <t>22:50:18</t>
  </si>
  <si>
    <t>36:33:31</t>
  </si>
  <si>
    <t>05:07:20</t>
  </si>
  <si>
    <t>41:58:42</t>
  </si>
  <si>
    <t>22:57:42</t>
  </si>
  <si>
    <t>44:23:47</t>
  </si>
  <si>
    <t>22:57:20</t>
  </si>
  <si>
    <t>40:15:03</t>
  </si>
  <si>
    <t>22:33:01</t>
  </si>
  <si>
    <t>28:13:30</t>
  </si>
  <si>
    <t>04:13:30</t>
  </si>
  <si>
    <t>16:16:28</t>
  </si>
  <si>
    <t>40:15:35</t>
  </si>
  <si>
    <t>41:18:50</t>
  </si>
  <si>
    <t>02:54:32</t>
  </si>
  <si>
    <t>54:14:56</t>
  </si>
  <si>
    <t>00:40:38</t>
  </si>
  <si>
    <t>53:05:45</t>
  </si>
  <si>
    <t>22:39:42</t>
  </si>
  <si>
    <t>60:17:56</t>
  </si>
  <si>
    <t>13:05:40</t>
  </si>
  <si>
    <t>50:36:45</t>
  </si>
  <si>
    <t>57:35:47</t>
  </si>
  <si>
    <t>02:58:29</t>
  </si>
  <si>
    <t>22:54:56</t>
  </si>
  <si>
    <t>48:37:43</t>
  </si>
  <si>
    <t>02:44:26</t>
  </si>
  <si>
    <t>47:50:43</t>
  </si>
  <si>
    <t>15:49:12</t>
  </si>
  <si>
    <t>56:43:48</t>
  </si>
  <si>
    <t>02:37:11</t>
  </si>
  <si>
    <t>44:22:08</t>
  </si>
  <si>
    <t>22:06:04</t>
  </si>
  <si>
    <t>40:00:20</t>
  </si>
  <si>
    <t>22:12:15</t>
  </si>
  <si>
    <t>60:02:28</t>
  </si>
  <si>
    <t>03:07:44</t>
  </si>
  <si>
    <t>42:00:26</t>
  </si>
  <si>
    <t>22:52:32</t>
  </si>
  <si>
    <t>43:57:07</t>
  </si>
  <si>
    <t>23:00:07</t>
  </si>
  <si>
    <t>43:12:49</t>
  </si>
  <si>
    <t>23:53:27</t>
  </si>
  <si>
    <t>42:01:10</t>
  </si>
  <si>
    <t>22:58:15</t>
  </si>
  <si>
    <t>43:07:58</t>
  </si>
  <si>
    <t>52:04:78</t>
  </si>
  <si>
    <t>08:04:31</t>
  </si>
  <si>
    <t>38:31:18</t>
  </si>
  <si>
    <t>03:42.34</t>
  </si>
  <si>
    <t>43:08:02</t>
  </si>
  <si>
    <t>22:51:45</t>
  </si>
  <si>
    <t>34:25:07</t>
  </si>
  <si>
    <t>01:11:80</t>
  </si>
  <si>
    <t>51:43:28</t>
  </si>
  <si>
    <t>20:40:27</t>
  </si>
  <si>
    <t>51:35:29</t>
  </si>
  <si>
    <t>29:56:25</t>
  </si>
  <si>
    <t>23:00:35</t>
  </si>
  <si>
    <t>49:00:43</t>
  </si>
  <si>
    <t>23:14:42</t>
  </si>
  <si>
    <t>51:05:00</t>
  </si>
  <si>
    <t>00:10:00</t>
  </si>
  <si>
    <t>48:16:55</t>
  </si>
  <si>
    <t>25:37:07</t>
  </si>
  <si>
    <t>00:03:46</t>
  </si>
  <si>
    <t>62:52:30</t>
  </si>
  <si>
    <t>08:00:21</t>
  </si>
  <si>
    <t>49:36:24</t>
  </si>
  <si>
    <t>01:04:54</t>
  </si>
  <si>
    <t>63:48:01</t>
  </si>
  <si>
    <t>08:35:46</t>
  </si>
  <si>
    <t>34:49:02</t>
  </si>
  <si>
    <t>07:06:19</t>
  </si>
  <si>
    <t>48:36:14</t>
  </si>
  <si>
    <t>26:59:42</t>
  </si>
  <si>
    <t>50:59:06</t>
  </si>
  <si>
    <t>00:02:05</t>
  </si>
  <si>
    <t>55:52:01</t>
  </si>
  <si>
    <t>01:46:19</t>
  </si>
  <si>
    <t>38:24:09</t>
  </si>
  <si>
    <t>03:32:29</t>
  </si>
  <si>
    <t>32:24:29</t>
  </si>
  <si>
    <t>03:50:04</t>
  </si>
  <si>
    <t>69:52:04</t>
  </si>
  <si>
    <t>06:40:06</t>
  </si>
  <si>
    <t>05:95:51</t>
  </si>
  <si>
    <t>03:94:44</t>
  </si>
  <si>
    <t>43:54:10</t>
  </si>
  <si>
    <t>23:55:06</t>
  </si>
  <si>
    <t>44:22:00</t>
  </si>
  <si>
    <t>02:28:50</t>
  </si>
  <si>
    <t>23:57:58</t>
  </si>
  <si>
    <t>44:07:78</t>
  </si>
  <si>
    <t>02:22:46</t>
  </si>
  <si>
    <t>52:11:10</t>
  </si>
  <si>
    <t>21:50:06</t>
  </si>
  <si>
    <t>40:14:18</t>
  </si>
  <si>
    <t>20:17:48</t>
  </si>
  <si>
    <t>46:16:31</t>
  </si>
  <si>
    <t>00:12:35</t>
  </si>
  <si>
    <t>44:07:08</t>
  </si>
  <si>
    <t>23:18:26</t>
  </si>
  <si>
    <t>35:20:31</t>
  </si>
  <si>
    <t>00:05:14</t>
  </si>
  <si>
    <t>44:50:54</t>
  </si>
  <si>
    <t>17:13:25</t>
  </si>
  <si>
    <t>46:24:30</t>
  </si>
  <si>
    <t>23:59:17</t>
  </si>
  <si>
    <t>37:54:04</t>
  </si>
  <si>
    <t>22:30:01</t>
  </si>
  <si>
    <t>37:02:58</t>
  </si>
  <si>
    <t>10:55:33</t>
  </si>
  <si>
    <t>46:23:29</t>
  </si>
  <si>
    <t>23:10:19</t>
  </si>
  <si>
    <t>34:40:00</t>
  </si>
  <si>
    <t>07:50:20</t>
  </si>
  <si>
    <t>46:38:29</t>
  </si>
  <si>
    <t>23:05:29</t>
  </si>
  <si>
    <t>48:37:05</t>
  </si>
  <si>
    <t>26:11:41</t>
  </si>
  <si>
    <t>15:28:52</t>
  </si>
  <si>
    <t>40:58:51</t>
  </si>
  <si>
    <t>21:47:48</t>
  </si>
  <si>
    <t>48:29:49</t>
  </si>
  <si>
    <t>25:30:00</t>
  </si>
  <si>
    <t>34:85:65</t>
  </si>
  <si>
    <t>07:04:18</t>
  </si>
  <si>
    <t>46:47:43</t>
  </si>
  <si>
    <t>24:10:51</t>
  </si>
  <si>
    <t>40:08:48</t>
  </si>
  <si>
    <t>22:09:27</t>
  </si>
  <si>
    <t>50:30:46</t>
  </si>
  <si>
    <t>21:42:16</t>
  </si>
  <si>
    <t>42:01:03</t>
  </si>
  <si>
    <t>22:58:24</t>
  </si>
  <si>
    <t>51:16:39</t>
  </si>
  <si>
    <t>30:03:41</t>
  </si>
  <si>
    <t>40:29:50</t>
  </si>
  <si>
    <t>20:40:33</t>
  </si>
  <si>
    <t>48:25:00</t>
  </si>
  <si>
    <t>09:47:27</t>
  </si>
  <si>
    <t>48:30:09</t>
  </si>
  <si>
    <t>01:29:41</t>
  </si>
  <si>
    <t>47:49:44</t>
  </si>
  <si>
    <t>15:47:10</t>
  </si>
  <si>
    <t>50:02:53</t>
  </si>
  <si>
    <t>19:52:55</t>
  </si>
  <si>
    <t>54:21:45</t>
  </si>
  <si>
    <t>25:16:42</t>
  </si>
  <si>
    <t>56:22:54</t>
  </si>
  <si>
    <t>16:30:54</t>
  </si>
  <si>
    <t>41:00:98</t>
  </si>
  <si>
    <t>21:52:23</t>
  </si>
  <si>
    <t>62:53:43</t>
  </si>
  <si>
    <t>08:02:33</t>
  </si>
  <si>
    <t>42:00:12</t>
  </si>
  <si>
    <t>22:59:59</t>
  </si>
  <si>
    <t>64:47:57</t>
  </si>
  <si>
    <t>07:15:36</t>
  </si>
  <si>
    <t>42:00:13</t>
  </si>
  <si>
    <t>02:36:16</t>
  </si>
  <si>
    <t>44:14:29</t>
  </si>
  <si>
    <t>23:05:05</t>
  </si>
  <si>
    <t>41:19:21</t>
  </si>
  <si>
    <t>06:56:33</t>
  </si>
  <si>
    <t>44:43:50</t>
  </si>
  <si>
    <t>23:12:02</t>
  </si>
  <si>
    <t>53:17:22</t>
  </si>
  <si>
    <t>00:18:16</t>
  </si>
  <si>
    <t>28:13:10</t>
  </si>
  <si>
    <t>43:11:47</t>
  </si>
  <si>
    <t>22:53:32</t>
  </si>
  <si>
    <t>51:01:00</t>
  </si>
  <si>
    <t>00:01:00</t>
  </si>
  <si>
    <t>53:02:68</t>
  </si>
  <si>
    <t>01:46:21</t>
  </si>
  <si>
    <t>51:00:85</t>
  </si>
  <si>
    <t>00:02:30</t>
  </si>
  <si>
    <t>56:29:78</t>
  </si>
  <si>
    <t>02:06:58</t>
  </si>
  <si>
    <t>43:54:14</t>
  </si>
  <si>
    <t>22:58:14</t>
  </si>
  <si>
    <t>48:62:00</t>
  </si>
  <si>
    <t>40:37:50</t>
  </si>
  <si>
    <t>21:58:00</t>
  </si>
  <si>
    <t xml:space="preserve">48:65:00 </t>
  </si>
  <si>
    <t>01:54:00</t>
  </si>
  <si>
    <t>48:44:02</t>
  </si>
  <si>
    <t>26:16:46</t>
  </si>
  <si>
    <t>52:06:21</t>
  </si>
  <si>
    <t>08:07:30</t>
  </si>
  <si>
    <t>03:34:17</t>
  </si>
  <si>
    <t>40:16:25</t>
  </si>
  <si>
    <t>20:18:44</t>
  </si>
  <si>
    <t>28:49:64</t>
  </si>
  <si>
    <t>43:09:48</t>
  </si>
  <si>
    <t>22:53:23</t>
  </si>
  <si>
    <t>54:32:17</t>
  </si>
  <si>
    <t>01:35:45</t>
  </si>
  <si>
    <t>50:08:04</t>
  </si>
  <si>
    <t>29:49:12</t>
  </si>
  <si>
    <t>59:40:18</t>
  </si>
  <si>
    <t>03:03:45</t>
  </si>
  <si>
    <t>54:17:42</t>
  </si>
  <si>
    <t>02:47:39</t>
  </si>
  <si>
    <t>#DESPEJAR!</t>
  </si>
  <si>
    <t>01:30:52</t>
  </si>
  <si>
    <t>00:55:09</t>
  </si>
  <si>
    <t>10:43:07</t>
  </si>
  <si>
    <t>38:29:18</t>
  </si>
  <si>
    <t>12:47:23</t>
  </si>
  <si>
    <t>55:05:50</t>
  </si>
  <si>
    <t>03:02:02</t>
  </si>
  <si>
    <t>39:00:25</t>
  </si>
  <si>
    <t>14:46:35</t>
  </si>
  <si>
    <t>51:39:22</t>
  </si>
  <si>
    <t>01:23:41</t>
  </si>
  <si>
    <t>51:12:51</t>
  </si>
  <si>
    <t>30:00:48</t>
  </si>
  <si>
    <t>39:38:78</t>
  </si>
  <si>
    <t>02:43:24</t>
  </si>
  <si>
    <t>23:00:44</t>
  </si>
  <si>
    <t>45:23:50</t>
  </si>
  <si>
    <t>23:53:50</t>
  </si>
  <si>
    <t>47:58:00</t>
  </si>
  <si>
    <t>27:27:00</t>
  </si>
  <si>
    <t>44:00:22</t>
  </si>
  <si>
    <t>22:57:04</t>
  </si>
  <si>
    <t>44:53:42</t>
  </si>
  <si>
    <t>15:58:15</t>
  </si>
  <si>
    <t>38:33:48</t>
  </si>
  <si>
    <t>12:55:05</t>
  </si>
  <si>
    <t>40:21:37</t>
  </si>
  <si>
    <t>20:18:58</t>
  </si>
  <si>
    <t>40:17:09</t>
  </si>
  <si>
    <t>20:18:11</t>
  </si>
  <si>
    <t>52:05:43</t>
  </si>
  <si>
    <t>08:05:09</t>
  </si>
  <si>
    <t>37:11:59</t>
  </si>
  <si>
    <t>14:51:16</t>
  </si>
  <si>
    <t>49:37:47</t>
  </si>
  <si>
    <t>23:08:27</t>
  </si>
  <si>
    <t>38:50:47</t>
  </si>
  <si>
    <t>13:13:16</t>
  </si>
  <si>
    <t>50:59:08</t>
  </si>
  <si>
    <t>22:50:12</t>
  </si>
  <si>
    <t>55:44:44</t>
  </si>
  <si>
    <t>14:56:27</t>
  </si>
  <si>
    <t>41:52:00</t>
  </si>
  <si>
    <t>22:44:27</t>
  </si>
  <si>
    <t>44:15:23</t>
  </si>
  <si>
    <t>54:24:43</t>
  </si>
  <si>
    <t>01:03:38</t>
  </si>
  <si>
    <t>43:09:28</t>
  </si>
  <si>
    <t>46:23:04</t>
  </si>
  <si>
    <t>23:10:34</t>
  </si>
  <si>
    <t>22:52:35</t>
  </si>
  <si>
    <t>39:19:31</t>
  </si>
  <si>
    <t>18:58:49</t>
  </si>
  <si>
    <t>47:56:39</t>
  </si>
  <si>
    <t>00:58:47</t>
  </si>
  <si>
    <t>48:19:38</t>
  </si>
  <si>
    <t>22:40:33</t>
  </si>
  <si>
    <t>36:39:44</t>
  </si>
  <si>
    <t>10:37:15</t>
  </si>
  <si>
    <t>42:01:01</t>
  </si>
  <si>
    <t>36:18:28</t>
  </si>
  <si>
    <t>10:22:13</t>
  </si>
  <si>
    <t>46:23:41</t>
  </si>
  <si>
    <t>24:04:55</t>
  </si>
  <si>
    <t>43:07:33</t>
  </si>
  <si>
    <t>26:10:50</t>
  </si>
  <si>
    <t>42:00:59</t>
  </si>
  <si>
    <t>38:00:01</t>
  </si>
  <si>
    <t>12:34:41</t>
  </si>
  <si>
    <t>52:33:05</t>
  </si>
  <si>
    <t>01:43:59</t>
  </si>
  <si>
    <t>44:14:03</t>
  </si>
  <si>
    <t>23:01:31</t>
  </si>
  <si>
    <t>00:48:49</t>
  </si>
  <si>
    <t>49:44:00</t>
  </si>
  <si>
    <t>29:19:33</t>
  </si>
  <si>
    <t>54:21:25</t>
  </si>
  <si>
    <t>00:52:40</t>
  </si>
  <si>
    <t>45:22:55</t>
  </si>
  <si>
    <t>23:44:57</t>
  </si>
  <si>
    <t>52:24:36</t>
  </si>
  <si>
    <t>08:37:46</t>
  </si>
  <si>
    <t>45:42:29</t>
  </si>
  <si>
    <t>23:47:15</t>
  </si>
  <si>
    <t>29:38:76</t>
  </si>
  <si>
    <t>03:42:26</t>
  </si>
  <si>
    <t>51:12:36</t>
  </si>
  <si>
    <t>00:09:08</t>
  </si>
  <si>
    <t>41:47:95</t>
  </si>
  <si>
    <t>22:46:09</t>
  </si>
  <si>
    <t>49:03:33</t>
  </si>
  <si>
    <t>01:50:44</t>
  </si>
  <si>
    <t>39:57:20</t>
  </si>
  <si>
    <t>21:14:14</t>
  </si>
  <si>
    <t>40:19:46</t>
  </si>
  <si>
    <t>22:15:17</t>
  </si>
  <si>
    <t>38:30:54</t>
  </si>
  <si>
    <t>12:48:12</t>
  </si>
  <si>
    <t>43:52:49</t>
  </si>
  <si>
    <t>29:58:90</t>
  </si>
  <si>
    <t>03:14:08</t>
  </si>
  <si>
    <t>59:10:03</t>
  </si>
  <si>
    <t>03:13:55</t>
  </si>
  <si>
    <t>18:32:00</t>
  </si>
  <si>
    <t>22:57:58</t>
  </si>
  <si>
    <t>54:13:20</t>
  </si>
  <si>
    <t>02:47:48</t>
  </si>
  <si>
    <t>02:28:28</t>
  </si>
  <si>
    <t>40:14:02</t>
  </si>
  <si>
    <t>22:20:53</t>
  </si>
  <si>
    <t>41:46:07</t>
  </si>
  <si>
    <t>22:23:02</t>
  </si>
  <si>
    <t>60:37:42</t>
  </si>
  <si>
    <t>03:20:21</t>
  </si>
  <si>
    <t>48:38:00</t>
  </si>
  <si>
    <t>00:26:13</t>
  </si>
  <si>
    <t>67:12:16</t>
  </si>
  <si>
    <t>00:00:04</t>
  </si>
  <si>
    <t>48:26:20</t>
  </si>
  <si>
    <t>22:31:12</t>
  </si>
  <si>
    <t>60:06:05</t>
  </si>
  <si>
    <t>03:02:04</t>
  </si>
  <si>
    <t>60:06:01</t>
  </si>
  <si>
    <t>03:03:57</t>
  </si>
  <si>
    <t>43:50:09</t>
  </si>
  <si>
    <t>41:01:04</t>
  </si>
  <si>
    <t>21:51:40</t>
  </si>
  <si>
    <t>45:07:04</t>
  </si>
  <si>
    <t>23:30:00</t>
  </si>
  <si>
    <t>47:25:56</t>
  </si>
  <si>
    <t>24:40:11</t>
  </si>
  <si>
    <t>40:10:17</t>
  </si>
  <si>
    <t>10:51:11</t>
  </si>
  <si>
    <t>47:21:46</t>
  </si>
  <si>
    <t>23:38:05</t>
  </si>
  <si>
    <t>49:39:45</t>
  </si>
  <si>
    <t>21:31:56</t>
  </si>
  <si>
    <t>46:01:40</t>
  </si>
  <si>
    <t>23:49:34</t>
  </si>
  <si>
    <t>46:17:21</t>
  </si>
  <si>
    <t>46:02:15</t>
  </si>
  <si>
    <t>23:48:51</t>
  </si>
  <si>
    <t>13:56:07</t>
  </si>
  <si>
    <t>01:32:11</t>
  </si>
  <si>
    <t>46:15:20</t>
  </si>
  <si>
    <t>23:55:20</t>
  </si>
  <si>
    <t>48:24:04</t>
  </si>
  <si>
    <t>01:28:06</t>
  </si>
  <si>
    <t>51:14:40</t>
  </si>
  <si>
    <t>30:02:05</t>
  </si>
  <si>
    <t>42:00:58</t>
  </si>
  <si>
    <t>51:16:05</t>
  </si>
  <si>
    <t>07:34:40</t>
  </si>
  <si>
    <t>51:35:00</t>
  </si>
  <si>
    <t>22:41:00</t>
  </si>
  <si>
    <t>44:56:45</t>
  </si>
  <si>
    <t>17:21:35</t>
  </si>
  <si>
    <t>52:08:00</t>
  </si>
  <si>
    <t>21:44:14</t>
  </si>
  <si>
    <t>43:11:01</t>
  </si>
  <si>
    <t>48:37:01</t>
  </si>
  <si>
    <t>01:31:08</t>
  </si>
  <si>
    <t>43:10:40</t>
  </si>
  <si>
    <t>22:48:15</t>
  </si>
  <si>
    <t>67:40:05</t>
  </si>
  <si>
    <t>08:73:25</t>
  </si>
  <si>
    <t>35:02:02</t>
  </si>
  <si>
    <t>06:17:18</t>
  </si>
  <si>
    <t>63:55:36</t>
  </si>
  <si>
    <t>08:42:38</t>
  </si>
  <si>
    <t>50:46:44</t>
  </si>
  <si>
    <t>03:06:08</t>
  </si>
  <si>
    <t>40:14:24</t>
  </si>
  <si>
    <t>22:21:6:03</t>
  </si>
  <si>
    <t>43:08:12</t>
  </si>
  <si>
    <t>22:53:40</t>
  </si>
  <si>
    <t>38:30:57</t>
  </si>
  <si>
    <t>12:58:20</t>
  </si>
  <si>
    <t>37:26:37</t>
  </si>
  <si>
    <t>09:45:22</t>
  </si>
  <si>
    <t>54:58:85</t>
  </si>
  <si>
    <t>02:40:48</t>
  </si>
  <si>
    <t>A SERAPURADA;</t>
  </si>
  <si>
    <t>58:44:00</t>
  </si>
  <si>
    <t>03:15:17</t>
  </si>
  <si>
    <t>38:31:25</t>
  </si>
  <si>
    <t>12:57:32:5</t>
  </si>
  <si>
    <t>38:33:59</t>
  </si>
  <si>
    <t>12:55:08</t>
  </si>
  <si>
    <t>43:07:34</t>
  </si>
  <si>
    <t>22:50:04</t>
  </si>
  <si>
    <t>50:37:39</t>
  </si>
  <si>
    <t>00:22:58</t>
  </si>
  <si>
    <t>38:31:53</t>
  </si>
  <si>
    <t>03:11:00</t>
  </si>
  <si>
    <t>44:40:60</t>
  </si>
  <si>
    <t>23:10:36</t>
  </si>
  <si>
    <t>43:59:43</t>
  </si>
  <si>
    <t>23:10:48</t>
  </si>
  <si>
    <t>42:14:48</t>
  </si>
  <si>
    <t>08:21:29</t>
  </si>
  <si>
    <t>08:38:40</t>
  </si>
  <si>
    <t>02:49:58</t>
  </si>
  <si>
    <t>38:50:00</t>
  </si>
  <si>
    <t>45:51:47</t>
  </si>
  <si>
    <t>23:47:20</t>
  </si>
  <si>
    <t>43:08:14</t>
  </si>
  <si>
    <t>22:53:59</t>
  </si>
  <si>
    <t>47:24:25</t>
  </si>
  <si>
    <t>20:03:54</t>
  </si>
  <si>
    <t>55:06:38</t>
  </si>
  <si>
    <t>01:53:46</t>
  </si>
  <si>
    <t>45:55:30</t>
  </si>
  <si>
    <t>20:43:41</t>
  </si>
  <si>
    <t>48:34:56</t>
  </si>
  <si>
    <t>01:50:43</t>
  </si>
  <si>
    <t>34:49:47</t>
  </si>
  <si>
    <t>07:06:11</t>
  </si>
  <si>
    <t>54:26:47</t>
  </si>
  <si>
    <t>02:24:33</t>
  </si>
  <si>
    <t>37:49:00</t>
  </si>
  <si>
    <t>03:40:00</t>
  </si>
  <si>
    <t>44:30:43</t>
  </si>
  <si>
    <t>23:19:37</t>
  </si>
  <si>
    <t>35:29:34</t>
  </si>
  <si>
    <t>05:01:37</t>
  </si>
  <si>
    <t>44:22:11</t>
  </si>
  <si>
    <t>2:34:36:6</t>
  </si>
  <si>
    <t>40:09:30</t>
  </si>
  <si>
    <t>20:02:50</t>
  </si>
  <si>
    <t>51:15:07</t>
  </si>
  <si>
    <t>06:07:05</t>
  </si>
  <si>
    <t>53:43:08</t>
  </si>
  <si>
    <t>03:10:58</t>
  </si>
  <si>
    <t>52:11:18</t>
  </si>
  <si>
    <t>06:08:26</t>
  </si>
  <si>
    <t>38:33:29</t>
  </si>
  <si>
    <t>03:41:28</t>
  </si>
  <si>
    <t>48:37:50</t>
  </si>
  <si>
    <t>39:44:14</t>
  </si>
  <si>
    <t>40:48:05</t>
  </si>
  <si>
    <t>48:10:57</t>
  </si>
  <si>
    <t>08:58:28</t>
  </si>
  <si>
    <t>50:26:43</t>
  </si>
  <si>
    <t>01:46:49</t>
  </si>
  <si>
    <t>60:00:52</t>
  </si>
  <si>
    <t>03:08:00</t>
  </si>
  <si>
    <t>60:00:34</t>
  </si>
  <si>
    <t>03:08:54</t>
  </si>
  <si>
    <t>48:30:57</t>
  </si>
  <si>
    <t>00:45:08</t>
  </si>
  <si>
    <t>57:41:00</t>
  </si>
  <si>
    <t>19:00:33</t>
  </si>
  <si>
    <t>01:57:22</t>
  </si>
  <si>
    <t>21:14:15</t>
  </si>
  <si>
    <t>52:06:00</t>
  </si>
  <si>
    <t>08:07:19</t>
  </si>
  <si>
    <t>42:00:45</t>
  </si>
  <si>
    <t>22:58:09</t>
  </si>
  <si>
    <t>48:54:23</t>
  </si>
  <si>
    <t>18:16:04</t>
  </si>
  <si>
    <t>35:12:33</t>
  </si>
  <si>
    <t>05:45:59</t>
  </si>
  <si>
    <t>53:45:18</t>
  </si>
  <si>
    <t>23:21:59</t>
  </si>
  <si>
    <t>23:37:48</t>
  </si>
  <si>
    <t>37:27:07</t>
  </si>
  <si>
    <t>04:39:13</t>
  </si>
  <si>
    <t>35:44:15</t>
  </si>
  <si>
    <t>09:42:29</t>
  </si>
  <si>
    <t>44:38:36</t>
  </si>
  <si>
    <t>23:11:45</t>
  </si>
  <si>
    <t>36:59:48</t>
  </si>
  <si>
    <t>16:53:18</t>
  </si>
  <si>
    <t>48:37:35</t>
  </si>
  <si>
    <t>02:57:23</t>
  </si>
  <si>
    <t>00:11:45</t>
  </si>
  <si>
    <t>49:37:00</t>
  </si>
  <si>
    <t>02:07:00</t>
  </si>
  <si>
    <t>65:26:40</t>
  </si>
  <si>
    <t>09:40:15</t>
  </si>
  <si>
    <t>38:41:39</t>
  </si>
  <si>
    <t>12:52:31</t>
  </si>
  <si>
    <t>35:11:35</t>
  </si>
  <si>
    <t>05:25:54</t>
  </si>
  <si>
    <t>47:33:49</t>
  </si>
  <si>
    <t>15:24:20</t>
  </si>
  <si>
    <t>44:23:00</t>
  </si>
  <si>
    <t>23:08:00</t>
  </si>
  <si>
    <t>60:00:46</t>
  </si>
  <si>
    <t>03:08:53</t>
  </si>
  <si>
    <t>60:33:28</t>
  </si>
  <si>
    <t>03:18:45</t>
  </si>
  <si>
    <t>64:47:54</t>
  </si>
  <si>
    <t>07:15:24</t>
  </si>
  <si>
    <t>47:49:45</t>
  </si>
  <si>
    <t>15:48:23</t>
  </si>
  <si>
    <t>47:49:58</t>
  </si>
  <si>
    <t>15:47:06</t>
  </si>
  <si>
    <t>06:08:25</t>
  </si>
  <si>
    <t>51:18:39</t>
  </si>
  <si>
    <t>51:15:33</t>
  </si>
  <si>
    <t>06:05:27</t>
  </si>
  <si>
    <t>44:23:21</t>
  </si>
  <si>
    <t>23:05:27</t>
  </si>
  <si>
    <t>43:18:03</t>
  </si>
  <si>
    <t>54:33:42</t>
  </si>
  <si>
    <t>01:35:19</t>
  </si>
  <si>
    <t>40:02:87</t>
  </si>
  <si>
    <t>40:04:03</t>
  </si>
  <si>
    <t>22:26:12</t>
  </si>
  <si>
    <t>48:43:00</t>
  </si>
  <si>
    <t>00:13:00</t>
  </si>
  <si>
    <t>38:29:58</t>
  </si>
  <si>
    <t>03:43:38</t>
  </si>
  <si>
    <t>55:32:52</t>
  </si>
  <si>
    <t>11:29:57</t>
  </si>
  <si>
    <t>46:02:53</t>
  </si>
  <si>
    <t>23:49:38</t>
  </si>
  <si>
    <t>48:47:29</t>
  </si>
  <si>
    <t>04:30:17</t>
  </si>
  <si>
    <t>49:58:04</t>
  </si>
  <si>
    <t>05:43:08</t>
  </si>
  <si>
    <t>57:27:45</t>
  </si>
  <si>
    <t>17:53:49</t>
  </si>
  <si>
    <t>55:54:55</t>
  </si>
  <si>
    <t>01:41:14:15"</t>
  </si>
  <si>
    <t>48:22:19</t>
  </si>
  <si>
    <t>10:13:35</t>
  </si>
  <si>
    <t>40:46:35</t>
  </si>
  <si>
    <t>00:48:07</t>
  </si>
  <si>
    <t>35:12:36</t>
  </si>
  <si>
    <t>05:46:56</t>
  </si>
  <si>
    <t>40:15:55</t>
  </si>
  <si>
    <t>20:20:34</t>
  </si>
  <si>
    <t>39:47:22</t>
  </si>
  <si>
    <t>19:41:56</t>
  </si>
  <si>
    <t>38:58:43</t>
  </si>
  <si>
    <t>13:59:57</t>
  </si>
  <si>
    <t>48:37:61</t>
  </si>
  <si>
    <t>02:14:08</t>
  </si>
  <si>
    <t>50:20:01</t>
  </si>
  <si>
    <t>05:54:49</t>
  </si>
  <si>
    <t>55:52:23</t>
  </si>
  <si>
    <t>01:46:17</t>
  </si>
  <si>
    <t>48:35:33</t>
  </si>
  <si>
    <t>02:59:26</t>
  </si>
  <si>
    <t>41:03:44</t>
  </si>
  <si>
    <t>21:34:45</t>
  </si>
  <si>
    <t>40:50:39</t>
  </si>
  <si>
    <t>09:27:11</t>
  </si>
  <si>
    <t>37:45:18</t>
  </si>
  <si>
    <t>09:37:36</t>
  </si>
  <si>
    <t>48:28:54</t>
  </si>
  <si>
    <t>03:08:16</t>
  </si>
  <si>
    <t>48:32:32</t>
  </si>
  <si>
    <t>03:08:36</t>
  </si>
  <si>
    <t>48:31:37</t>
  </si>
  <si>
    <t>03:07:37</t>
  </si>
  <si>
    <t>22:49:22</t>
  </si>
  <si>
    <t>46:58:51</t>
  </si>
  <si>
    <t>00:18:39</t>
  </si>
  <si>
    <t>54:53:30</t>
  </si>
  <si>
    <t>02:18:40</t>
  </si>
  <si>
    <t>57:03:31</t>
  </si>
  <si>
    <t>02:49:52</t>
  </si>
  <si>
    <t>39:54:40</t>
  </si>
  <si>
    <t>08:58:44</t>
  </si>
  <si>
    <t>43:10:27</t>
  </si>
  <si>
    <t>22:59:29</t>
  </si>
  <si>
    <t>48:52:15</t>
  </si>
  <si>
    <t>40:25:08</t>
  </si>
  <si>
    <t>10:46:56</t>
  </si>
  <si>
    <t>54:54:02</t>
  </si>
  <si>
    <t>02:25:19</t>
  </si>
  <si>
    <t>41:52:25</t>
  </si>
  <si>
    <t>22:44:14</t>
  </si>
  <si>
    <t>53:47:03</t>
  </si>
  <si>
    <t>01:57:37</t>
  </si>
  <si>
    <t>22:53:11</t>
  </si>
  <si>
    <t>21:22:09</t>
  </si>
  <si>
    <t>23:48:07</t>
  </si>
  <si>
    <t>61:35:24</t>
  </si>
  <si>
    <t>01:28:17</t>
  </si>
  <si>
    <t>48:56:00</t>
  </si>
  <si>
    <t>01:32:00</t>
  </si>
  <si>
    <t>40:58:14</t>
  </si>
  <si>
    <t>21:48:28</t>
  </si>
  <si>
    <t>59:56:00</t>
  </si>
  <si>
    <t>03:08:08</t>
  </si>
  <si>
    <t>64:32:04</t>
  </si>
  <si>
    <t>03:24:07</t>
  </si>
  <si>
    <t>51:11’14” W;</t>
  </si>
  <si>
    <t>00:04:09</t>
  </si>
  <si>
    <t>61:57:17</t>
  </si>
  <si>
    <t>03:14:32</t>
  </si>
  <si>
    <t>39:03:30</t>
  </si>
  <si>
    <t>16:29:05</t>
  </si>
  <si>
    <t>55:12:08</t>
  </si>
  <si>
    <t>02:23:02</t>
  </si>
  <si>
    <t>48:35:27</t>
  </si>
  <si>
    <t>03:04:51</t>
  </si>
  <si>
    <t>22:59:58</t>
  </si>
  <si>
    <t>03:19:23</t>
  </si>
  <si>
    <t>42:00:50</t>
  </si>
  <si>
    <t>22:52:26</t>
  </si>
  <si>
    <t>22:58:11</t>
  </si>
  <si>
    <t>62:45:40</t>
  </si>
  <si>
    <t>48:38:20</t>
  </si>
  <si>
    <t>27:28:23</t>
  </si>
  <si>
    <t>59:14:25</t>
  </si>
  <si>
    <t>03:13:06</t>
  </si>
  <si>
    <t>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</si>
</sst>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"/>
    <numFmt numFmtId="165" formatCode="d/mmm/yyyy;@"/>
    <numFmt numFmtId="166" formatCode="0."/>
    <numFmt numFmtId="167" formatCode="00.00"/>
    <numFmt numFmtId="168" formatCode="0.000"/>
    <numFmt numFmtId="169" formatCode="[$-F400]h:mm:ss\ AM/PM"/>
    <numFmt numFmtId="170" formatCode="0.000000000"/>
    <numFmt numFmtId="171" formatCode="0.00000000"/>
    <numFmt numFmtId="172" formatCode="h:mm;@"/>
  </numFmts>
  <fonts count="17">
    <font>
      <sz val="10"/>
      <color rgb="FF000000"/>
      <name val="Times New Roman"/>
      <charset val="204"/>
    </font>
    <font>
      <b/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name val="Arial"/>
    </font>
    <font>
      <sz val="10"/>
      <color rgb="FFFF0000"/>
      <name val="Arial"/>
    </font>
    <font>
      <sz val="10"/>
      <color theme="1"/>
      <name val="Arial"/>
    </font>
    <font>
      <sz val="11"/>
      <color rgb="FF000000"/>
      <name val="Calibri"/>
      <family val="2"/>
      <charset val="1"/>
    </font>
    <font>
      <sz val="8"/>
      <color rgb="FF000000"/>
      <name val="Calibri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name val="Calibri"/>
    </font>
    <font>
      <sz val="11"/>
      <name val="Calibri"/>
    </font>
    <font>
      <sz val="11"/>
      <color rgb="FFFF0000"/>
      <name val="Calibri"/>
    </font>
    <font>
      <sz val="11"/>
      <color rgb="FF000000"/>
      <name val="Calibri"/>
    </font>
    <font>
      <sz val="11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CCFFCC"/>
      </patternFill>
    </fill>
    <fill>
      <patternFill patternType="solid">
        <fgColor rgb="FFFF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shrinkToFit="1"/>
    </xf>
    <xf numFmtId="2" fontId="3" fillId="0" borderId="1" xfId="0" applyNumberFormat="1" applyFont="1" applyBorder="1" applyAlignment="1">
      <alignment horizontal="center" vertical="center" shrinkToFit="1"/>
    </xf>
    <xf numFmtId="164" fontId="3" fillId="0" borderId="1" xfId="0" applyNumberFormat="1" applyFont="1" applyBorder="1" applyAlignment="1">
      <alignment horizontal="center" vertical="center" shrinkToFit="1"/>
    </xf>
    <xf numFmtId="165" fontId="3" fillId="0" borderId="1" xfId="0" applyNumberFormat="1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1" fontId="3" fillId="6" borderId="1" xfId="0" applyNumberFormat="1" applyFont="1" applyFill="1" applyBorder="1" applyAlignment="1">
      <alignment horizontal="center" vertical="center" shrinkToFit="1"/>
    </xf>
    <xf numFmtId="166" fontId="3" fillId="0" borderId="1" xfId="0" applyNumberFormat="1" applyFont="1" applyBorder="1" applyAlignment="1">
      <alignment horizontal="center" vertical="center" shrinkToFit="1"/>
    </xf>
    <xf numFmtId="167" fontId="3" fillId="0" borderId="1" xfId="0" applyNumberFormat="1" applyFont="1" applyBorder="1" applyAlignment="1">
      <alignment horizontal="center" vertical="center" shrinkToFit="1"/>
    </xf>
    <xf numFmtId="168" fontId="3" fillId="0" borderId="1" xfId="0" applyNumberFormat="1" applyFont="1" applyBorder="1" applyAlignment="1">
      <alignment horizontal="center" vertical="center" shrinkToFit="1"/>
    </xf>
    <xf numFmtId="3" fontId="3" fillId="0" borderId="1" xfId="0" applyNumberFormat="1" applyFont="1" applyBorder="1" applyAlignment="1">
      <alignment horizontal="center" vertical="center" shrinkToFit="1"/>
    </xf>
    <xf numFmtId="1" fontId="2" fillId="2" borderId="1" xfId="0" applyNumberFormat="1" applyFont="1" applyFill="1" applyBorder="1" applyAlignment="1">
      <alignment horizontal="center" vertical="center" shrinkToFit="1"/>
    </xf>
    <xf numFmtId="0" fontId="1" fillId="4" borderId="1" xfId="0" applyFont="1" applyFill="1" applyBorder="1" applyAlignment="1">
      <alignment horizontal="center" vertical="center" wrapText="1"/>
    </xf>
    <xf numFmtId="1" fontId="2" fillId="4" borderId="1" xfId="0" applyNumberFormat="1" applyFont="1" applyFill="1" applyBorder="1" applyAlignment="1">
      <alignment horizontal="center" vertical="center" shrinkToFit="1"/>
    </xf>
    <xf numFmtId="0" fontId="4" fillId="7" borderId="1" xfId="0" applyFont="1" applyFill="1" applyBorder="1" applyAlignment="1">
      <alignment horizontal="center" vertical="center" wrapText="1"/>
    </xf>
    <xf numFmtId="165" fontId="3" fillId="7" borderId="1" xfId="0" applyNumberFormat="1" applyFont="1" applyFill="1" applyBorder="1" applyAlignment="1">
      <alignment horizontal="center" vertical="center" shrinkToFit="1"/>
    </xf>
    <xf numFmtId="49" fontId="2" fillId="0" borderId="1" xfId="0" applyNumberFormat="1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 indent="3"/>
    </xf>
    <xf numFmtId="49" fontId="3" fillId="6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 indent="4"/>
    </xf>
    <xf numFmtId="0" fontId="4" fillId="0" borderId="1" xfId="0" applyFont="1" applyBorder="1" applyAlignment="1">
      <alignment horizontal="center" vertical="center" wrapText="1" indent="6"/>
    </xf>
    <xf numFmtId="0" fontId="4" fillId="0" borderId="1" xfId="0" applyFont="1" applyBorder="1" applyAlignment="1">
      <alignment horizontal="center" vertical="center" wrapText="1" indent="2"/>
    </xf>
    <xf numFmtId="0" fontId="4" fillId="0" borderId="1" xfId="0" applyFont="1" applyBorder="1" applyAlignment="1">
      <alignment horizontal="center" vertical="center" wrapText="1" indent="5"/>
    </xf>
    <xf numFmtId="0" fontId="1" fillId="0" borderId="1" xfId="0" applyFont="1" applyBorder="1" applyAlignment="1">
      <alignment horizontal="center" vertical="center" wrapText="1" indent="6"/>
    </xf>
    <xf numFmtId="0" fontId="4" fillId="0" borderId="1" xfId="0" applyFont="1" applyBorder="1" applyAlignment="1">
      <alignment horizontal="center" vertical="center" wrapText="1" indent="1"/>
    </xf>
    <xf numFmtId="0" fontId="3" fillId="7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 wrapText="1"/>
    </xf>
    <xf numFmtId="1" fontId="3" fillId="7" borderId="1" xfId="0" applyNumberFormat="1" applyFont="1" applyFill="1" applyBorder="1" applyAlignment="1">
      <alignment horizontal="center" vertical="center" shrinkToFit="1"/>
    </xf>
    <xf numFmtId="1" fontId="3" fillId="8" borderId="1" xfId="0" applyNumberFormat="1" applyFont="1" applyFill="1" applyBorder="1" applyAlignment="1">
      <alignment horizontal="center" vertical="center" shrinkToFit="1"/>
    </xf>
    <xf numFmtId="49" fontId="3" fillId="5" borderId="1" xfId="0" applyNumberFormat="1" applyFont="1" applyFill="1" applyBorder="1" applyAlignment="1">
      <alignment horizontal="center" vertical="center"/>
    </xf>
    <xf numFmtId="170" fontId="0" fillId="0" borderId="0" xfId="0" applyNumberFormat="1" applyAlignment="1">
      <alignment horizontal="left" vertical="top"/>
    </xf>
    <xf numFmtId="169" fontId="0" fillId="0" borderId="0" xfId="0" applyNumberFormat="1" applyAlignment="1">
      <alignment horizontal="left" vertical="top"/>
    </xf>
    <xf numFmtId="49" fontId="2" fillId="5" borderId="1" xfId="0" applyNumberFormat="1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 wrapText="1"/>
    </xf>
    <xf numFmtId="49" fontId="3" fillId="8" borderId="1" xfId="0" applyNumberFormat="1" applyFont="1" applyFill="1" applyBorder="1" applyAlignment="1">
      <alignment horizontal="center" vertical="center"/>
    </xf>
    <xf numFmtId="21" fontId="7" fillId="0" borderId="1" xfId="0" applyNumberFormat="1" applyFont="1" applyBorder="1" applyAlignment="1">
      <alignment horizontal="center" vertical="top"/>
    </xf>
    <xf numFmtId="46" fontId="7" fillId="0" borderId="0" xfId="0" applyNumberFormat="1" applyFont="1" applyAlignment="1">
      <alignment horizontal="center" vertical="center"/>
    </xf>
    <xf numFmtId="171" fontId="8" fillId="0" borderId="0" xfId="0" applyNumberFormat="1" applyFont="1" applyAlignment="1">
      <alignment horizontal="left" vertical="top"/>
    </xf>
    <xf numFmtId="171" fontId="3" fillId="0" borderId="0" xfId="0" applyNumberFormat="1" applyFont="1" applyAlignment="1">
      <alignment horizontal="left" vertical="top"/>
    </xf>
    <xf numFmtId="2" fontId="3" fillId="0" borderId="0" xfId="0" applyNumberFormat="1" applyFont="1" applyAlignment="1">
      <alignment horizontal="left" vertical="top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1" fontId="2" fillId="5" borderId="1" xfId="0" applyNumberFormat="1" applyFont="1" applyFill="1" applyBorder="1" applyAlignment="1">
      <alignment horizontal="center" vertical="center"/>
    </xf>
    <xf numFmtId="171" fontId="3" fillId="0" borderId="1" xfId="0" applyNumberFormat="1" applyFont="1" applyBorder="1" applyAlignment="1">
      <alignment horizontal="center" vertical="center"/>
    </xf>
    <xf numFmtId="172" fontId="3" fillId="9" borderId="1" xfId="0" applyNumberFormat="1" applyFont="1" applyFill="1" applyBorder="1" applyAlignment="1">
      <alignment horizontal="center" vertical="center" shrinkToFit="1"/>
    </xf>
    <xf numFmtId="0" fontId="1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172" fontId="1" fillId="8" borderId="1" xfId="0" applyNumberFormat="1" applyFont="1" applyFill="1" applyBorder="1" applyAlignment="1">
      <alignment horizontal="center" vertical="center" wrapText="1"/>
    </xf>
    <xf numFmtId="20" fontId="3" fillId="8" borderId="1" xfId="0" applyNumberFormat="1" applyFont="1" applyFill="1" applyBorder="1" applyAlignment="1">
      <alignment horizontal="center" vertical="center" shrinkToFit="1"/>
    </xf>
    <xf numFmtId="172" fontId="3" fillId="8" borderId="1" xfId="0" applyNumberFormat="1" applyFont="1" applyFill="1" applyBorder="1" applyAlignment="1">
      <alignment horizontal="center" vertical="center" shrinkToFit="1"/>
    </xf>
    <xf numFmtId="172" fontId="3" fillId="8" borderId="1" xfId="0" applyNumberFormat="1" applyFont="1" applyFill="1" applyBorder="1" applyAlignment="1">
      <alignment horizontal="center" vertical="center" wrapText="1"/>
    </xf>
    <xf numFmtId="172" fontId="3" fillId="8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 indent="4"/>
    </xf>
    <xf numFmtId="0" fontId="4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left" vertical="top" wrapText="1"/>
    </xf>
    <xf numFmtId="0" fontId="11" fillId="11" borderId="2" xfId="0" applyFont="1" applyFill="1" applyBorder="1" applyAlignment="1">
      <alignment horizontal="left" vertical="top" wrapText="1"/>
    </xf>
    <xf numFmtId="171" fontId="0" fillId="0" borderId="0" xfId="0" applyNumberFormat="1" applyAlignment="1">
      <alignment horizontal="left" vertical="top"/>
    </xf>
    <xf numFmtId="49" fontId="9" fillId="10" borderId="1" xfId="0" applyNumberFormat="1" applyFont="1" applyFill="1" applyBorder="1" applyAlignment="1">
      <alignment horizontal="left" vertical="top" wrapText="1"/>
    </xf>
    <xf numFmtId="49" fontId="10" fillId="0" borderId="2" xfId="0" applyNumberFormat="1" applyFont="1" applyFill="1" applyBorder="1" applyAlignment="1">
      <alignment horizontal="left" vertical="top" wrapText="1"/>
    </xf>
    <xf numFmtId="49" fontId="11" fillId="0" borderId="2" xfId="0" applyNumberFormat="1" applyFont="1" applyFill="1" applyBorder="1" applyAlignment="1">
      <alignment horizontal="left" vertical="top" wrapText="1"/>
    </xf>
    <xf numFmtId="49" fontId="10" fillId="0" borderId="2" xfId="0" quotePrefix="1" applyNumberFormat="1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/>
    </xf>
    <xf numFmtId="49" fontId="12" fillId="10" borderId="1" xfId="0" applyNumberFormat="1" applyFont="1" applyFill="1" applyBorder="1" applyAlignment="1">
      <alignment horizontal="left" vertical="top" wrapText="1"/>
    </xf>
    <xf numFmtId="49" fontId="13" fillId="0" borderId="2" xfId="0" applyNumberFormat="1" applyFont="1" applyFill="1" applyBorder="1" applyAlignment="1">
      <alignment horizontal="left" vertical="top" wrapText="1"/>
    </xf>
    <xf numFmtId="49" fontId="14" fillId="0" borderId="2" xfId="0" applyNumberFormat="1" applyFont="1" applyFill="1" applyBorder="1" applyAlignment="1">
      <alignment horizontal="left" vertical="top" wrapText="1"/>
    </xf>
    <xf numFmtId="49" fontId="13" fillId="0" borderId="2" xfId="0" quotePrefix="1" applyNumberFormat="1" applyFont="1" applyFill="1" applyBorder="1" applyAlignment="1">
      <alignment horizontal="left" vertical="top" wrapText="1"/>
    </xf>
    <xf numFmtId="49" fontId="15" fillId="0" borderId="2" xfId="0" applyNumberFormat="1" applyFont="1" applyFill="1" applyBorder="1" applyAlignment="1">
      <alignment horizontal="left" vertical="top" wrapText="1"/>
    </xf>
    <xf numFmtId="49" fontId="16" fillId="0" borderId="2" xfId="0" applyNumberFormat="1" applyFont="1" applyFill="1" applyBorder="1" applyAlignment="1">
      <alignment horizontal="left" vertical="top" wrapText="1"/>
    </xf>
    <xf numFmtId="49" fontId="15" fillId="11" borderId="2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626"/>
  <sheetViews>
    <sheetView topLeftCell="H1" workbookViewId="0">
      <selection activeCell="K1" activeCellId="1" sqref="J1:J1048576 K1:K1048576"/>
    </sheetView>
  </sheetViews>
  <sheetFormatPr defaultColWidth="27.6640625" defaultRowHeight="12.75"/>
  <cols>
    <col min="1" max="1" width="15.6640625" style="56" bestFit="1" customWidth="1"/>
    <col min="2" max="2" width="27.6640625" style="22"/>
    <col min="3" max="3" width="10.83203125" style="22" bestFit="1" customWidth="1"/>
    <col min="4" max="4" width="20" style="22" bestFit="1" customWidth="1"/>
    <col min="5" max="5" width="23.33203125" style="22" bestFit="1" customWidth="1"/>
    <col min="6" max="6" width="21.33203125" style="22" bestFit="1" customWidth="1"/>
    <col min="7" max="7" width="19.5" style="22" bestFit="1" customWidth="1"/>
    <col min="8" max="8" width="24.6640625" style="22" bestFit="1" customWidth="1"/>
    <col min="9" max="9" width="24.6640625" style="39" customWidth="1"/>
    <col min="10" max="10" width="19.5" style="65" bestFit="1" customWidth="1"/>
    <col min="11" max="11" width="19.5" style="70" customWidth="1"/>
    <col min="12" max="12" width="27.6640625" style="39"/>
    <col min="13" max="13" width="27.6640625" style="22"/>
    <col min="14" max="14" width="19.83203125" style="22" bestFit="1" customWidth="1"/>
    <col min="15" max="15" width="27.6640625" style="22"/>
    <col min="16" max="16" width="20.6640625" style="22" bestFit="1" customWidth="1"/>
    <col min="17" max="17" width="45.1640625" style="22" bestFit="1" customWidth="1"/>
    <col min="18" max="18" width="14.83203125" style="22" bestFit="1" customWidth="1"/>
    <col min="19" max="19" width="14.6640625" style="61" bestFit="1" customWidth="1"/>
    <col min="20" max="20" width="27.6640625" style="22"/>
    <col min="21" max="21" width="6.83203125" style="22" bestFit="1" customWidth="1"/>
    <col min="22" max="23" width="9" style="22" bestFit="1" customWidth="1"/>
    <col min="24" max="24" width="27.6640625" style="22"/>
    <col min="25" max="25" width="28" style="22" bestFit="1" customWidth="1"/>
    <col min="26" max="26" width="32.83203125" style="22" bestFit="1" customWidth="1"/>
    <col min="27" max="16384" width="27.6640625" style="22"/>
  </cols>
  <sheetData>
    <row r="1" spans="1:26" s="58" customFormat="1" ht="18.75" customHeight="1">
      <c r="A1" s="55" t="s">
        <v>0</v>
      </c>
      <c r="B1" s="55" t="s">
        <v>1</v>
      </c>
      <c r="C1" s="55" t="s">
        <v>2</v>
      </c>
      <c r="D1" s="55" t="s">
        <v>3</v>
      </c>
      <c r="E1" s="55" t="s">
        <v>4</v>
      </c>
      <c r="F1" s="55" t="s">
        <v>5</v>
      </c>
      <c r="G1" s="55" t="s">
        <v>6</v>
      </c>
      <c r="H1" s="55" t="s">
        <v>7</v>
      </c>
      <c r="I1" s="55" t="s">
        <v>8</v>
      </c>
      <c r="J1" s="63" t="s">
        <v>9</v>
      </c>
      <c r="K1" s="66" t="s">
        <v>10</v>
      </c>
      <c r="L1" s="55" t="s">
        <v>11</v>
      </c>
      <c r="M1" s="55" t="s">
        <v>12</v>
      </c>
      <c r="N1" s="55" t="s">
        <v>13</v>
      </c>
      <c r="O1" s="55" t="s">
        <v>14</v>
      </c>
      <c r="P1" s="55" t="s">
        <v>15</v>
      </c>
      <c r="Q1" s="55" t="s">
        <v>16</v>
      </c>
      <c r="R1" s="58" t="s">
        <v>17</v>
      </c>
      <c r="S1" s="60" t="s">
        <v>18</v>
      </c>
      <c r="T1" s="55" t="s">
        <v>19</v>
      </c>
      <c r="U1" s="55" t="s">
        <v>20</v>
      </c>
      <c r="V1" s="55" t="s">
        <v>21</v>
      </c>
      <c r="W1" s="55" t="s">
        <v>22</v>
      </c>
      <c r="X1" s="55" t="s">
        <v>23</v>
      </c>
      <c r="Y1" s="55" t="s">
        <v>24</v>
      </c>
      <c r="Z1" s="55" t="s">
        <v>25</v>
      </c>
    </row>
    <row r="2" spans="1:26" ht="48">
      <c r="A2" s="20" t="s">
        <v>26</v>
      </c>
      <c r="B2" s="2"/>
      <c r="C2" s="3">
        <v>1</v>
      </c>
      <c r="D2" s="2" t="s">
        <v>27</v>
      </c>
      <c r="E2" s="2" t="s">
        <v>27</v>
      </c>
      <c r="F2" s="2" t="s">
        <v>28</v>
      </c>
      <c r="G2" s="3">
        <v>43</v>
      </c>
      <c r="H2" s="3">
        <v>16</v>
      </c>
      <c r="I2" s="41" t="str">
        <f>_xlfn.CONCAT(MID(L2,1,2),MID(L2,8,9),"  ",MID(L2,3,2),":",MID(L2,5,2))</f>
        <v>01/JAN/2020  12:00</v>
      </c>
      <c r="J2" s="42" t="str">
        <f>_xlfn.CONCAT(MID(L2,1,2),(MID(L2,8,9)))</f>
        <v>01/JAN/2020</v>
      </c>
      <c r="K2" s="67">
        <v>0.375</v>
      </c>
      <c r="L2" s="17" t="s">
        <v>29</v>
      </c>
      <c r="M2" s="2" t="s">
        <v>30</v>
      </c>
      <c r="N2" s="2" t="s">
        <v>31</v>
      </c>
      <c r="O2" s="2" t="s">
        <v>32</v>
      </c>
      <c r="P2" s="2" t="s">
        <v>33</v>
      </c>
      <c r="Q2" s="2" t="s">
        <v>34</v>
      </c>
      <c r="R2" s="22">
        <v>-20.318333333333332</v>
      </c>
      <c r="S2" s="61">
        <v>-40.299999999999997</v>
      </c>
      <c r="T2" s="2" t="s">
        <v>35</v>
      </c>
      <c r="U2" s="3">
        <v>0</v>
      </c>
      <c r="V2" s="3">
        <v>1</v>
      </c>
      <c r="W2" s="3">
        <v>0</v>
      </c>
      <c r="X2" s="3">
        <v>3410388184</v>
      </c>
      <c r="Y2" s="2" t="s">
        <v>36</v>
      </c>
      <c r="Z2" s="7"/>
    </row>
    <row r="3" spans="1:26" ht="48">
      <c r="A3" s="20" t="s">
        <v>26</v>
      </c>
      <c r="B3" s="2" t="s">
        <v>37</v>
      </c>
      <c r="C3" s="3">
        <v>7</v>
      </c>
      <c r="D3" s="2" t="s">
        <v>38</v>
      </c>
      <c r="E3" s="2" t="s">
        <v>38</v>
      </c>
      <c r="F3" s="2" t="s">
        <v>28</v>
      </c>
      <c r="G3" s="2" t="s">
        <v>39</v>
      </c>
      <c r="H3" s="2" t="s">
        <v>39</v>
      </c>
      <c r="I3" s="41" t="str">
        <f t="shared" ref="I3:I66" ca="1" si="0">_xlfn.CONCAT(MID(L3,1,2),MID(L3,8,9),"  ",MID(L3,3,2),":",MID(L3,5,2))</f>
        <v>02/JAN/2020  09:00</v>
      </c>
      <c r="J3" s="42" t="str">
        <f ca="1">_xlfn.CONCAT(MID(L3,1,2),(MID(L3,8,9)))</f>
        <v>02/JAN/2020</v>
      </c>
      <c r="K3" s="68">
        <f ca="1">IF(MID(L3,7,1)="O",I3-2/24,IF(MID(L3,7,1)="P",I3-3/24,IF(MID(L3,7,1)="Q",I3-4/24,IF(MID(L3,7,1)="R",I3-5/24,TIMEVALUE(I3)))))</f>
        <v>0</v>
      </c>
      <c r="L3" s="62">
        <f ca="1">IF(MID(M3,7,1)="O",J3-2/24,IF(MID(M3,7,1)="P",J3-3/24,IF(MID(M3,7,1)="Q",J3-4/24,IF(MID(M3,7,1)="R",J3-5/24,TIMEVALUE(J3)))))</f>
        <v>43832.25</v>
      </c>
      <c r="M3" s="2" t="s">
        <v>40</v>
      </c>
      <c r="N3" s="2" t="s">
        <v>41</v>
      </c>
      <c r="O3" s="2" t="s">
        <v>42</v>
      </c>
      <c r="P3" s="2" t="s">
        <v>43</v>
      </c>
      <c r="Q3" s="2" t="s">
        <v>44</v>
      </c>
      <c r="R3" s="22">
        <v>-16.759722222222223</v>
      </c>
      <c r="S3" s="61">
        <v>-47.957500000000003</v>
      </c>
      <c r="T3" s="40" t="s">
        <v>45</v>
      </c>
      <c r="U3" s="3">
        <v>1</v>
      </c>
      <c r="V3" s="3">
        <v>0</v>
      </c>
      <c r="W3" s="3">
        <v>0</v>
      </c>
      <c r="X3" s="2" t="s">
        <v>39</v>
      </c>
      <c r="Y3" s="2" t="s">
        <v>46</v>
      </c>
      <c r="Z3" s="7"/>
    </row>
    <row r="4" spans="1:26" ht="72">
      <c r="A4" s="20" t="s">
        <v>47</v>
      </c>
      <c r="B4" s="2" t="s">
        <v>48</v>
      </c>
      <c r="C4" s="3">
        <v>1</v>
      </c>
      <c r="D4" s="2" t="s">
        <v>49</v>
      </c>
      <c r="E4" s="2" t="s">
        <v>49</v>
      </c>
      <c r="F4" s="2" t="s">
        <v>28</v>
      </c>
      <c r="G4" s="3">
        <v>3449</v>
      </c>
      <c r="H4" s="3">
        <v>76</v>
      </c>
      <c r="I4" s="41" t="str">
        <f t="shared" si="0"/>
        <v>09/JAN/2020  01:15</v>
      </c>
      <c r="J4" s="42" t="str">
        <f>_xlfn.CONCAT(MID(L4,1,2),(MID(L4,8,9)))</f>
        <v>09/JAN/2020</v>
      </c>
      <c r="K4" s="68">
        <f t="shared" ref="K4:K67" si="1">IF(MID(L4,7,1)="O",I4-2/24,IF(MID(L4,7,1)="P",I4-3/24,IF(MID(L4,7,1)="Q",I4-4/24,IF(MID(L4,7,1)="R",I4-5/24,TIMEVALUE(I4)))))</f>
        <v>43838.927083333336</v>
      </c>
      <c r="L4" s="17" t="s">
        <v>50</v>
      </c>
      <c r="M4" s="2" t="s">
        <v>51</v>
      </c>
      <c r="N4" s="2" t="s">
        <v>31</v>
      </c>
      <c r="O4" s="2" t="s">
        <v>32</v>
      </c>
      <c r="P4" s="2" t="s">
        <v>43</v>
      </c>
      <c r="Q4" s="2" t="s">
        <v>52</v>
      </c>
      <c r="R4" s="22">
        <v>-22.366666666666667</v>
      </c>
      <c r="S4" s="61">
        <v>-22.366666666666667</v>
      </c>
      <c r="T4" s="2" t="s">
        <v>53</v>
      </c>
      <c r="U4" s="3">
        <v>1</v>
      </c>
      <c r="V4" s="3">
        <v>0</v>
      </c>
      <c r="W4" s="3">
        <v>0</v>
      </c>
      <c r="X4" s="2" t="s">
        <v>54</v>
      </c>
      <c r="Y4" s="2" t="s">
        <v>36</v>
      </c>
      <c r="Z4" s="7"/>
    </row>
    <row r="5" spans="1:26" ht="60">
      <c r="A5" s="20" t="s">
        <v>26</v>
      </c>
      <c r="B5" s="2" t="s">
        <v>55</v>
      </c>
      <c r="C5" s="3">
        <v>9</v>
      </c>
      <c r="D5" s="2" t="s">
        <v>56</v>
      </c>
      <c r="E5" s="2" t="s">
        <v>57</v>
      </c>
      <c r="F5" s="2" t="s">
        <v>28</v>
      </c>
      <c r="G5" s="3">
        <v>335</v>
      </c>
      <c r="H5" s="4">
        <v>25.55</v>
      </c>
      <c r="I5" s="41" t="str">
        <f t="shared" si="0"/>
        <v>01/JAN/2020  17:00</v>
      </c>
      <c r="J5" s="42" t="str">
        <f>_xlfn.CONCAT(MID(L5,1,2),(MID(L5,8,9)))</f>
        <v>01/JAN/2020</v>
      </c>
      <c r="K5" s="68">
        <f t="shared" si="1"/>
        <v>43831.541666666672</v>
      </c>
      <c r="L5" s="17" t="s">
        <v>58</v>
      </c>
      <c r="M5" s="2" t="s">
        <v>59</v>
      </c>
      <c r="N5" s="2" t="s">
        <v>41</v>
      </c>
      <c r="O5" s="2" t="s">
        <v>60</v>
      </c>
      <c r="P5" s="2" t="s">
        <v>43</v>
      </c>
      <c r="Q5" s="2" t="s">
        <v>61</v>
      </c>
      <c r="R5" s="22">
        <v>-6.2236111111111114</v>
      </c>
      <c r="S5" s="61">
        <v>-62.235277777777782</v>
      </c>
      <c r="T5" s="2" t="s">
        <v>62</v>
      </c>
      <c r="U5" s="3">
        <v>0</v>
      </c>
      <c r="V5" s="3">
        <v>0</v>
      </c>
      <c r="W5" s="3">
        <v>0</v>
      </c>
      <c r="X5" s="3">
        <v>10211527</v>
      </c>
      <c r="Y5" s="2" t="s">
        <v>63</v>
      </c>
      <c r="Z5" s="2" t="s">
        <v>39</v>
      </c>
    </row>
    <row r="6" spans="1:26" ht="60">
      <c r="A6" s="20" t="s">
        <v>47</v>
      </c>
      <c r="B6" s="2" t="s">
        <v>37</v>
      </c>
      <c r="C6" s="3">
        <v>2</v>
      </c>
      <c r="D6" s="2" t="s">
        <v>64</v>
      </c>
      <c r="E6" s="2" t="s">
        <v>64</v>
      </c>
      <c r="F6" s="2" t="s">
        <v>28</v>
      </c>
      <c r="G6" s="2" t="s">
        <v>65</v>
      </c>
      <c r="H6" s="2" t="s">
        <v>39</v>
      </c>
      <c r="I6" s="41" t="str">
        <f t="shared" si="0"/>
        <v>01/JAN/2020  15:30</v>
      </c>
      <c r="J6" s="42" t="str">
        <f>_xlfn.CONCAT(MID(L6,1,2),(MID(L6,8,9)))</f>
        <v>01/JAN/2020</v>
      </c>
      <c r="K6" s="68">
        <f t="shared" si="1"/>
        <v>43831.520833333336</v>
      </c>
      <c r="L6" s="17" t="s">
        <v>66</v>
      </c>
      <c r="M6" s="2" t="s">
        <v>67</v>
      </c>
      <c r="N6" s="2" t="s">
        <v>41</v>
      </c>
      <c r="O6" s="2" t="s">
        <v>68</v>
      </c>
      <c r="P6" s="2" t="s">
        <v>43</v>
      </c>
      <c r="Q6" s="2" t="s">
        <v>69</v>
      </c>
      <c r="R6" s="22">
        <v>-12.51888888888889</v>
      </c>
      <c r="S6" s="61">
        <v>-48.364722222222227</v>
      </c>
      <c r="T6" s="2" t="s">
        <v>70</v>
      </c>
      <c r="U6" s="3">
        <v>2</v>
      </c>
      <c r="V6" s="3">
        <v>0</v>
      </c>
      <c r="W6" s="3">
        <v>0</v>
      </c>
      <c r="X6" s="2" t="s">
        <v>65</v>
      </c>
      <c r="Y6" s="2" t="s">
        <v>46</v>
      </c>
      <c r="Z6" s="7"/>
    </row>
    <row r="7" spans="1:26" ht="48">
      <c r="A7" s="20" t="s">
        <v>26</v>
      </c>
      <c r="B7" s="2" t="s">
        <v>71</v>
      </c>
      <c r="C7" s="3">
        <v>7</v>
      </c>
      <c r="D7" s="2" t="s">
        <v>72</v>
      </c>
      <c r="E7" s="2" t="s">
        <v>72</v>
      </c>
      <c r="F7" s="2" t="s">
        <v>28</v>
      </c>
      <c r="G7" s="3">
        <v>69</v>
      </c>
      <c r="H7" s="5">
        <v>13.8</v>
      </c>
      <c r="I7" s="41" t="str">
        <f t="shared" si="0"/>
        <v>01/JAN/2020  18:00</v>
      </c>
      <c r="J7" s="42" t="str">
        <f>_xlfn.CONCAT(MID(L7,1,2),(MID(L7,8,9)))</f>
        <v>01/JAN/2020</v>
      </c>
      <c r="K7" s="68">
        <f t="shared" si="1"/>
        <v>43831.625</v>
      </c>
      <c r="L7" s="17" t="s">
        <v>73</v>
      </c>
      <c r="M7" s="2" t="s">
        <v>74</v>
      </c>
      <c r="N7" s="2" t="s">
        <v>41</v>
      </c>
      <c r="O7" s="2" t="s">
        <v>42</v>
      </c>
      <c r="P7" s="2" t="s">
        <v>43</v>
      </c>
      <c r="Q7" s="2" t="s">
        <v>75</v>
      </c>
      <c r="R7" s="22">
        <v>-10.186388888888889</v>
      </c>
      <c r="S7" s="61">
        <v>-48.364722222222227</v>
      </c>
      <c r="T7" s="2" t="s">
        <v>76</v>
      </c>
      <c r="U7" s="3">
        <v>0</v>
      </c>
      <c r="V7" s="3">
        <v>0</v>
      </c>
      <c r="W7" s="3">
        <v>0</v>
      </c>
      <c r="X7" s="3">
        <v>5240010099</v>
      </c>
      <c r="Y7" s="2" t="s">
        <v>36</v>
      </c>
      <c r="Z7" s="7"/>
    </row>
    <row r="8" spans="1:26" ht="84">
      <c r="A8" s="20" t="s">
        <v>77</v>
      </c>
      <c r="B8" s="2" t="s">
        <v>78</v>
      </c>
      <c r="C8" s="3">
        <v>5</v>
      </c>
      <c r="D8" s="2" t="s">
        <v>79</v>
      </c>
      <c r="E8" s="2" t="s">
        <v>79</v>
      </c>
      <c r="F8" s="2" t="s">
        <v>28</v>
      </c>
      <c r="G8" s="2" t="s">
        <v>39</v>
      </c>
      <c r="H8" s="4">
        <v>3.37</v>
      </c>
      <c r="I8" s="41" t="str">
        <f t="shared" si="0"/>
        <v>05/JAN/2020  17:00</v>
      </c>
      <c r="J8" s="42" t="str">
        <f>_xlfn.CONCAT(MID(L8,1,2),(MID(L8,8,9)))</f>
        <v>05/JAN/2020</v>
      </c>
      <c r="K8" s="68">
        <f t="shared" si="1"/>
        <v>43835.583333333336</v>
      </c>
      <c r="L8" s="17" t="s">
        <v>80</v>
      </c>
      <c r="M8" s="2" t="s">
        <v>81</v>
      </c>
      <c r="N8" s="2" t="s">
        <v>41</v>
      </c>
      <c r="O8" s="2" t="s">
        <v>42</v>
      </c>
      <c r="P8" s="2" t="s">
        <v>43</v>
      </c>
      <c r="Q8" s="2" t="s">
        <v>82</v>
      </c>
      <c r="R8" s="22">
        <v>-27.005277777777778</v>
      </c>
      <c r="S8" s="61">
        <v>-48.61</v>
      </c>
      <c r="T8" s="2" t="s">
        <v>83</v>
      </c>
      <c r="U8" s="3">
        <v>0</v>
      </c>
      <c r="V8" s="3">
        <v>0</v>
      </c>
      <c r="W8" s="3">
        <v>0</v>
      </c>
      <c r="X8" s="2" t="s">
        <v>84</v>
      </c>
      <c r="Y8" s="2" t="s">
        <v>85</v>
      </c>
      <c r="Z8" s="7"/>
    </row>
    <row r="9" spans="1:26" ht="72">
      <c r="A9" s="20" t="s">
        <v>77</v>
      </c>
      <c r="B9" s="2" t="s">
        <v>86</v>
      </c>
      <c r="C9" s="3">
        <v>2</v>
      </c>
      <c r="D9" s="2" t="s">
        <v>64</v>
      </c>
      <c r="E9" s="2" t="s">
        <v>64</v>
      </c>
      <c r="F9" s="2" t="s">
        <v>28</v>
      </c>
      <c r="G9" s="3">
        <v>8</v>
      </c>
      <c r="H9" s="4">
        <v>7.9</v>
      </c>
      <c r="I9" s="41" t="str">
        <f>_xlfn.CONCAT(MID(L9,1,2),MID(L9,8,9),"  ",MID(L9,3,2),":",MID(L9,5,2))</f>
        <v>11/JAN/2020  16:30</v>
      </c>
      <c r="J9" s="42" t="str">
        <f>_xlfn.CONCAT(MID(L9,1,2),(MID(L9,8,9)))</f>
        <v>11/JAN/2020</v>
      </c>
      <c r="K9" s="68">
        <f t="shared" si="1"/>
        <v>43841.5625</v>
      </c>
      <c r="L9" s="17" t="s">
        <v>87</v>
      </c>
      <c r="M9" s="2" t="s">
        <v>88</v>
      </c>
      <c r="N9" s="2" t="s">
        <v>41</v>
      </c>
      <c r="O9" s="2" t="s">
        <v>42</v>
      </c>
      <c r="P9" s="2" t="s">
        <v>43</v>
      </c>
      <c r="Q9" s="2" t="s">
        <v>61</v>
      </c>
      <c r="R9" s="22">
        <v>-12.755277777777778</v>
      </c>
      <c r="S9" s="61">
        <v>-38.624722222222225</v>
      </c>
      <c r="T9" s="2" t="s">
        <v>89</v>
      </c>
      <c r="U9" s="3">
        <v>0</v>
      </c>
      <c r="V9" s="3">
        <v>0</v>
      </c>
      <c r="W9" s="3">
        <v>0</v>
      </c>
      <c r="X9" s="3">
        <v>2818900077</v>
      </c>
      <c r="Y9" s="2" t="s">
        <v>85</v>
      </c>
      <c r="Z9" s="7"/>
    </row>
    <row r="10" spans="1:26" ht="84">
      <c r="A10" s="20" t="s">
        <v>90</v>
      </c>
      <c r="B10" s="2" t="s">
        <v>91</v>
      </c>
      <c r="C10" s="3">
        <v>5</v>
      </c>
      <c r="D10" s="2" t="s">
        <v>79</v>
      </c>
      <c r="E10" s="2" t="s">
        <v>79</v>
      </c>
      <c r="F10" s="2" t="s">
        <v>28</v>
      </c>
      <c r="G10" s="3">
        <v>0</v>
      </c>
      <c r="H10" s="5">
        <v>3.4</v>
      </c>
      <c r="I10" s="41" t="str">
        <f t="shared" si="0"/>
        <v>11/JAN/2020  22:00</v>
      </c>
      <c r="J10" s="42" t="str">
        <f>_xlfn.CONCAT(MID(L10,1,2),(MID(L10,8,9)))</f>
        <v>11/JAN/2020</v>
      </c>
      <c r="K10" s="68">
        <f t="shared" si="1"/>
        <v>0.91666666666424135</v>
      </c>
      <c r="L10" s="17" t="s">
        <v>92</v>
      </c>
      <c r="M10" s="2" t="s">
        <v>81</v>
      </c>
      <c r="N10" s="2" t="s">
        <v>41</v>
      </c>
      <c r="O10" s="2" t="s">
        <v>42</v>
      </c>
      <c r="P10" s="2" t="s">
        <v>43</v>
      </c>
      <c r="Q10" s="2" t="s">
        <v>93</v>
      </c>
      <c r="R10" s="22">
        <v>-27.202500000000001</v>
      </c>
      <c r="S10" s="61">
        <v>-49.013888888888886</v>
      </c>
      <c r="T10" s="2" t="s">
        <v>94</v>
      </c>
      <c r="U10" s="3">
        <v>0</v>
      </c>
      <c r="V10" s="3">
        <v>0</v>
      </c>
      <c r="W10" s="3">
        <v>0</v>
      </c>
      <c r="X10" s="2" t="s">
        <v>95</v>
      </c>
      <c r="Y10" s="2" t="s">
        <v>85</v>
      </c>
      <c r="Z10" s="7"/>
    </row>
    <row r="11" spans="1:26" ht="60">
      <c r="A11" s="20" t="s">
        <v>77</v>
      </c>
      <c r="B11" s="2" t="s">
        <v>96</v>
      </c>
      <c r="C11" s="3">
        <v>1</v>
      </c>
      <c r="D11" s="2" t="s">
        <v>97</v>
      </c>
      <c r="E11" s="2" t="s">
        <v>98</v>
      </c>
      <c r="F11" s="2" t="s">
        <v>28</v>
      </c>
      <c r="G11" s="2" t="s">
        <v>65</v>
      </c>
      <c r="H11" s="2" t="s">
        <v>39</v>
      </c>
      <c r="I11" s="41" t="str">
        <f t="shared" si="0"/>
        <v>09/JAN/2020  00:30</v>
      </c>
      <c r="J11" s="42" t="str">
        <f>_xlfn.CONCAT(MID(L11,1,2),(MID(L11,8,9)))</f>
        <v>09/JAN/2020</v>
      </c>
      <c r="K11" s="68">
        <f t="shared" si="1"/>
        <v>2.0833333335758653E-2</v>
      </c>
      <c r="L11" s="17" t="s">
        <v>99</v>
      </c>
      <c r="M11" s="2" t="s">
        <v>100</v>
      </c>
      <c r="N11" s="2" t="s">
        <v>41</v>
      </c>
      <c r="O11" s="2" t="s">
        <v>42</v>
      </c>
      <c r="P11" s="2" t="s">
        <v>43</v>
      </c>
      <c r="Q11" s="2" t="s">
        <v>61</v>
      </c>
      <c r="R11" s="22">
        <v>-23.240277777777777</v>
      </c>
      <c r="S11" s="61">
        <v>-44.613611111111112</v>
      </c>
      <c r="T11" s="2" t="s">
        <v>101</v>
      </c>
      <c r="U11" s="3">
        <v>0</v>
      </c>
      <c r="V11" s="3">
        <v>1</v>
      </c>
      <c r="W11" s="3">
        <v>0</v>
      </c>
      <c r="X11" s="2" t="s">
        <v>65</v>
      </c>
      <c r="Y11" s="2" t="s">
        <v>85</v>
      </c>
      <c r="Z11" s="7"/>
    </row>
    <row r="12" spans="1:26" ht="60">
      <c r="A12" s="20" t="s">
        <v>102</v>
      </c>
      <c r="B12" s="2" t="s">
        <v>103</v>
      </c>
      <c r="C12" s="3">
        <v>1</v>
      </c>
      <c r="D12" s="2" t="s">
        <v>27</v>
      </c>
      <c r="E12" s="2" t="s">
        <v>27</v>
      </c>
      <c r="F12" s="2" t="s">
        <v>28</v>
      </c>
      <c r="G12" s="2" t="s">
        <v>104</v>
      </c>
      <c r="H12" s="4">
        <v>3.95</v>
      </c>
      <c r="I12" s="41" t="str">
        <f t="shared" si="0"/>
        <v>10/JAN/2020  17:13</v>
      </c>
      <c r="J12" s="42" t="str">
        <f>_xlfn.CONCAT(MID(L12,1,2),(MID(L12,8,9)))</f>
        <v>10/JAN/2020</v>
      </c>
      <c r="K12" s="68">
        <f t="shared" si="1"/>
        <v>0.71736111111385981</v>
      </c>
      <c r="L12" s="17" t="s">
        <v>105</v>
      </c>
      <c r="M12" s="2" t="s">
        <v>100</v>
      </c>
      <c r="N12" s="2" t="s">
        <v>41</v>
      </c>
      <c r="O12" s="2" t="s">
        <v>42</v>
      </c>
      <c r="P12" s="2" t="s">
        <v>43</v>
      </c>
      <c r="Q12" s="2" t="s">
        <v>93</v>
      </c>
      <c r="R12" s="22">
        <v>-20.696944444444444</v>
      </c>
      <c r="S12" s="61">
        <v>-40.413333333333334</v>
      </c>
      <c r="T12" s="2" t="s">
        <v>106</v>
      </c>
      <c r="U12" s="3">
        <v>0</v>
      </c>
      <c r="V12" s="3">
        <v>0</v>
      </c>
      <c r="W12" s="3">
        <v>0</v>
      </c>
      <c r="X12" s="2" t="s">
        <v>107</v>
      </c>
      <c r="Y12" s="2" t="s">
        <v>46</v>
      </c>
      <c r="Z12" s="7"/>
    </row>
    <row r="13" spans="1:26" ht="24">
      <c r="A13" s="20" t="s">
        <v>102</v>
      </c>
      <c r="B13" s="2" t="s">
        <v>108</v>
      </c>
      <c r="C13" s="3">
        <v>1</v>
      </c>
      <c r="D13" s="2" t="s">
        <v>49</v>
      </c>
      <c r="E13" s="2" t="s">
        <v>49</v>
      </c>
      <c r="F13" s="2" t="s">
        <v>28</v>
      </c>
      <c r="G13" s="3">
        <v>2</v>
      </c>
      <c r="H13" s="5">
        <v>6.6</v>
      </c>
      <c r="I13" s="41" t="str">
        <f t="shared" si="0"/>
        <v>05/JAN/2020  16:50</v>
      </c>
      <c r="J13" s="42" t="str">
        <f>_xlfn.CONCAT(MID(L13,1,2),(MID(L13,8,9)))</f>
        <v>05/JAN/2020</v>
      </c>
      <c r="K13" s="68">
        <f t="shared" si="1"/>
        <v>43835.576388888891</v>
      </c>
      <c r="L13" s="17" t="s">
        <v>109</v>
      </c>
      <c r="M13" s="2" t="s">
        <v>40</v>
      </c>
      <c r="N13" s="2" t="s">
        <v>110</v>
      </c>
      <c r="O13" s="2" t="s">
        <v>42</v>
      </c>
      <c r="P13" s="2" t="s">
        <v>43</v>
      </c>
      <c r="Q13" s="2" t="s">
        <v>111</v>
      </c>
      <c r="T13" s="2" t="s">
        <v>112</v>
      </c>
      <c r="U13" s="3">
        <v>0</v>
      </c>
      <c r="V13" s="3">
        <v>0</v>
      </c>
      <c r="W13" s="3">
        <v>0</v>
      </c>
      <c r="X13" s="3">
        <v>3826671279</v>
      </c>
      <c r="Y13" s="2" t="s">
        <v>85</v>
      </c>
      <c r="Z13" s="7"/>
    </row>
    <row r="14" spans="1:26" ht="60">
      <c r="A14" s="20" t="s">
        <v>26</v>
      </c>
      <c r="B14" s="2" t="s">
        <v>113</v>
      </c>
      <c r="C14" s="3">
        <v>1</v>
      </c>
      <c r="D14" s="2" t="s">
        <v>114</v>
      </c>
      <c r="E14" s="2" t="s">
        <v>114</v>
      </c>
      <c r="F14" s="2" t="s">
        <v>28</v>
      </c>
      <c r="G14" s="4">
        <v>2.96</v>
      </c>
      <c r="H14" s="3">
        <v>7</v>
      </c>
      <c r="I14" s="41" t="str">
        <f>_xlfn.CONCAT(MID(L14,1,2),MID(L14,8,9),"  ",MID(L14,3,2),":",MID(L14,5,2))</f>
        <v>02/JAN/2020  16:20</v>
      </c>
      <c r="J14" s="42" t="str">
        <f>_xlfn.CONCAT(MID(L14,1,2),(MID(L14,8,9)))</f>
        <v>02/JAN/2020</v>
      </c>
      <c r="K14" s="68">
        <f t="shared" si="1"/>
        <v>43832.555555555555</v>
      </c>
      <c r="L14" s="17" t="s">
        <v>115</v>
      </c>
      <c r="M14" s="2" t="s">
        <v>40</v>
      </c>
      <c r="N14" s="2" t="s">
        <v>41</v>
      </c>
      <c r="O14" s="2" t="s">
        <v>42</v>
      </c>
      <c r="P14" s="2" t="s">
        <v>43</v>
      </c>
      <c r="Q14" s="2" t="s">
        <v>116</v>
      </c>
      <c r="R14" s="22">
        <v>-22.981666666666666</v>
      </c>
      <c r="S14" s="61">
        <v>-44.085833333333333</v>
      </c>
      <c r="T14" s="2" t="s">
        <v>117</v>
      </c>
      <c r="U14" s="3">
        <v>0</v>
      </c>
      <c r="V14" s="3">
        <v>1</v>
      </c>
      <c r="W14" s="3">
        <v>0</v>
      </c>
      <c r="X14" s="3">
        <v>3810522244</v>
      </c>
      <c r="Y14" s="2" t="s">
        <v>85</v>
      </c>
      <c r="Z14" s="7"/>
    </row>
    <row r="15" spans="1:26" ht="48">
      <c r="A15" s="20" t="s">
        <v>118</v>
      </c>
      <c r="B15" s="2" t="s">
        <v>119</v>
      </c>
      <c r="C15" s="3">
        <v>1</v>
      </c>
      <c r="D15" s="2" t="s">
        <v>120</v>
      </c>
      <c r="E15" s="2" t="s">
        <v>120</v>
      </c>
      <c r="F15" s="2" t="s">
        <v>28</v>
      </c>
      <c r="G15" s="3">
        <v>95</v>
      </c>
      <c r="H15" s="4">
        <v>21.2</v>
      </c>
      <c r="I15" s="41" t="str">
        <f t="shared" si="0"/>
        <v>11/JAN/2020  16:00</v>
      </c>
      <c r="J15" s="42" t="str">
        <f>_xlfn.CONCAT(MID(L15,1,2),(MID(L15,8,9)))</f>
        <v>11/JAN/2020</v>
      </c>
      <c r="K15" s="68">
        <f t="shared" si="1"/>
        <v>43841.541666666664</v>
      </c>
      <c r="L15" s="17" t="s">
        <v>121</v>
      </c>
      <c r="M15" s="2" t="s">
        <v>59</v>
      </c>
      <c r="N15" s="2" t="s">
        <v>41</v>
      </c>
      <c r="O15" s="2" t="s">
        <v>122</v>
      </c>
      <c r="P15" s="2" t="s">
        <v>43</v>
      </c>
      <c r="Q15" s="2" t="s">
        <v>34</v>
      </c>
      <c r="R15" s="22">
        <v>-22.885277777777777</v>
      </c>
      <c r="S15" s="61">
        <v>-42.009722222222223</v>
      </c>
      <c r="T15" s="2" t="s">
        <v>123</v>
      </c>
      <c r="U15" s="3">
        <v>0</v>
      </c>
      <c r="V15" s="3">
        <v>1</v>
      </c>
      <c r="W15" s="3">
        <v>0</v>
      </c>
      <c r="X15" s="3">
        <v>2610110090</v>
      </c>
      <c r="Y15" s="2" t="s">
        <v>85</v>
      </c>
      <c r="Z15" s="7"/>
    </row>
    <row r="16" spans="1:26" ht="107.25">
      <c r="A16" s="20" t="s">
        <v>26</v>
      </c>
      <c r="B16" s="2" t="s">
        <v>124</v>
      </c>
      <c r="C16" s="3">
        <v>8</v>
      </c>
      <c r="D16" s="2" t="s">
        <v>125</v>
      </c>
      <c r="E16" s="2" t="s">
        <v>125</v>
      </c>
      <c r="F16" s="2" t="s">
        <v>28</v>
      </c>
      <c r="G16" s="2" t="s">
        <v>39</v>
      </c>
      <c r="H16" s="2" t="s">
        <v>39</v>
      </c>
      <c r="I16" s="41" t="str">
        <f t="shared" si="0"/>
        <v>14/JAN/2020  13:45</v>
      </c>
      <c r="J16" s="42" t="str">
        <f>_xlfn.CONCAT(MID(L16,1,2),(MID(L16,8,9)))</f>
        <v>14/JAN/2020</v>
      </c>
      <c r="K16" s="68">
        <f t="shared" si="1"/>
        <v>0.57291666666424135</v>
      </c>
      <c r="L16" s="17" t="s">
        <v>126</v>
      </c>
      <c r="M16" s="2" t="s">
        <v>127</v>
      </c>
      <c r="N16" s="2" t="s">
        <v>41</v>
      </c>
      <c r="O16" s="2" t="s">
        <v>128</v>
      </c>
      <c r="P16" s="2" t="s">
        <v>43</v>
      </c>
      <c r="Q16" s="2" t="s">
        <v>129</v>
      </c>
      <c r="R16" s="22">
        <v>-25.585555555555555</v>
      </c>
      <c r="S16" s="61">
        <v>-53.278888888888886</v>
      </c>
      <c r="T16" s="2" t="s">
        <v>130</v>
      </c>
      <c r="U16" s="3">
        <v>0</v>
      </c>
      <c r="V16" s="3">
        <v>0</v>
      </c>
      <c r="W16" s="3">
        <v>0</v>
      </c>
      <c r="X16" s="3">
        <v>9610103324</v>
      </c>
      <c r="Y16" s="2" t="s">
        <v>36</v>
      </c>
      <c r="Z16" s="7"/>
    </row>
    <row r="17" spans="1:26" ht="60">
      <c r="A17" s="20" t="s">
        <v>102</v>
      </c>
      <c r="B17" s="2" t="s">
        <v>131</v>
      </c>
      <c r="C17" s="3">
        <v>9</v>
      </c>
      <c r="D17" s="2" t="s">
        <v>56</v>
      </c>
      <c r="E17" s="2" t="s">
        <v>132</v>
      </c>
      <c r="F17" s="2" t="s">
        <v>28</v>
      </c>
      <c r="G17" s="3">
        <v>39</v>
      </c>
      <c r="H17" s="3">
        <v>18</v>
      </c>
      <c r="I17" s="41" t="str">
        <f t="shared" si="0"/>
        <v>10/JAN/2020  15:16</v>
      </c>
      <c r="J17" s="42" t="str">
        <f>_xlfn.CONCAT(MID(L17,1,2),(MID(L17,8,9)))</f>
        <v>10/JAN/2020</v>
      </c>
      <c r="K17" s="68">
        <f t="shared" si="1"/>
        <v>43840.469444444447</v>
      </c>
      <c r="L17" s="17" t="s">
        <v>133</v>
      </c>
      <c r="M17" s="2" t="s">
        <v>134</v>
      </c>
      <c r="N17" s="2" t="s">
        <v>41</v>
      </c>
      <c r="O17" s="2" t="s">
        <v>128</v>
      </c>
      <c r="P17" s="2" t="s">
        <v>43</v>
      </c>
      <c r="Q17" s="2" t="s">
        <v>111</v>
      </c>
      <c r="R17" s="22">
        <v>-8.7155555555555555</v>
      </c>
      <c r="S17" s="61">
        <v>-63.926944444444445</v>
      </c>
      <c r="T17" s="2" t="s">
        <v>135</v>
      </c>
      <c r="U17" s="3">
        <v>0</v>
      </c>
      <c r="V17" s="3">
        <v>0</v>
      </c>
      <c r="W17" s="3">
        <v>0</v>
      </c>
      <c r="X17" s="3">
        <v>10194304</v>
      </c>
      <c r="Y17" s="2" t="s">
        <v>36</v>
      </c>
      <c r="Z17" s="7"/>
    </row>
    <row r="18" spans="1:26" ht="72">
      <c r="A18" s="20" t="s">
        <v>47</v>
      </c>
      <c r="B18" s="2" t="s">
        <v>136</v>
      </c>
      <c r="C18" s="3">
        <v>9</v>
      </c>
      <c r="D18" s="2" t="s">
        <v>56</v>
      </c>
      <c r="E18" s="2" t="s">
        <v>137</v>
      </c>
      <c r="F18" s="2" t="s">
        <v>28</v>
      </c>
      <c r="G18" s="4">
        <v>16.7</v>
      </c>
      <c r="H18" s="4">
        <v>13.02</v>
      </c>
      <c r="I18" s="41" t="str">
        <f t="shared" si="0"/>
        <v>07/JAN/2020  16:00</v>
      </c>
      <c r="J18" s="42" t="str">
        <f>_xlfn.CONCAT(MID(L18,1,2),(MID(L18,8,9)))</f>
        <v>07/JAN/2020</v>
      </c>
      <c r="K18" s="68">
        <f t="shared" si="1"/>
        <v>43837.5</v>
      </c>
      <c r="L18" s="17" t="s">
        <v>138</v>
      </c>
      <c r="M18" s="2" t="s">
        <v>139</v>
      </c>
      <c r="N18" s="2" t="s">
        <v>41</v>
      </c>
      <c r="O18" s="2" t="s">
        <v>128</v>
      </c>
      <c r="P18" s="2" t="s">
        <v>43</v>
      </c>
      <c r="Q18" s="59" t="s">
        <v>140</v>
      </c>
      <c r="R18" s="22">
        <v>-13.484166666666665</v>
      </c>
      <c r="S18" s="61">
        <v>-61.046666666666667</v>
      </c>
      <c r="T18" s="2" t="s">
        <v>141</v>
      </c>
      <c r="U18" s="3">
        <v>0</v>
      </c>
      <c r="V18" s="3">
        <v>0</v>
      </c>
      <c r="W18" s="3">
        <v>0</v>
      </c>
      <c r="X18" s="3">
        <v>40034402</v>
      </c>
      <c r="Y18" s="2" t="s">
        <v>36</v>
      </c>
      <c r="Z18" s="7"/>
    </row>
    <row r="19" spans="1:26" ht="48">
      <c r="A19" s="20" t="s">
        <v>26</v>
      </c>
      <c r="B19" s="2" t="s">
        <v>142</v>
      </c>
      <c r="C19" s="3">
        <v>8</v>
      </c>
      <c r="D19" s="2" t="s">
        <v>143</v>
      </c>
      <c r="E19" s="2" t="s">
        <v>143</v>
      </c>
      <c r="F19" s="2" t="s">
        <v>28</v>
      </c>
      <c r="G19" s="5">
        <v>13.8</v>
      </c>
      <c r="H19" s="4">
        <v>11.7</v>
      </c>
      <c r="I19" s="41" t="str">
        <f t="shared" si="0"/>
        <v>06/JAN/2020  18:00</v>
      </c>
      <c r="J19" s="42" t="str">
        <f>_xlfn.CONCAT(MID(L19,1,2),(MID(L19,8,9)))</f>
        <v>06/JAN/2020</v>
      </c>
      <c r="K19" s="68">
        <f t="shared" si="1"/>
        <v>0.75</v>
      </c>
      <c r="L19" s="17" t="s">
        <v>144</v>
      </c>
      <c r="M19" s="2" t="s">
        <v>40</v>
      </c>
      <c r="N19" s="2" t="s">
        <v>110</v>
      </c>
      <c r="O19" s="2" t="s">
        <v>42</v>
      </c>
      <c r="P19" s="2" t="s">
        <v>43</v>
      </c>
      <c r="Q19" s="2" t="s">
        <v>116</v>
      </c>
      <c r="R19" s="22">
        <v>-25.844166666666666</v>
      </c>
      <c r="S19" s="61">
        <v>-48.581111111111113</v>
      </c>
      <c r="T19" s="2" t="s">
        <v>145</v>
      </c>
      <c r="U19" s="3">
        <v>0</v>
      </c>
      <c r="V19" s="3">
        <v>0</v>
      </c>
      <c r="W19" s="3">
        <v>0</v>
      </c>
      <c r="X19" s="3">
        <v>3810359009</v>
      </c>
      <c r="Y19" s="2" t="s">
        <v>85</v>
      </c>
      <c r="Z19" s="7"/>
    </row>
    <row r="20" spans="1:26" ht="60">
      <c r="A20" s="20" t="s">
        <v>146</v>
      </c>
      <c r="B20" s="2" t="s">
        <v>147</v>
      </c>
      <c r="C20" s="3">
        <v>1</v>
      </c>
      <c r="D20" s="2" t="s">
        <v>120</v>
      </c>
      <c r="E20" s="2" t="s">
        <v>120</v>
      </c>
      <c r="F20" s="2" t="s">
        <v>28</v>
      </c>
      <c r="G20" s="3">
        <v>8</v>
      </c>
      <c r="H20" s="4">
        <v>11</v>
      </c>
      <c r="I20" s="41" t="str">
        <f t="shared" si="0"/>
        <v>04/JAN/2020  11:00</v>
      </c>
      <c r="J20" s="42" t="str">
        <f>_xlfn.CONCAT(MID(L20,1,2),(MID(L20,8,9)))</f>
        <v>04/JAN/2020</v>
      </c>
      <c r="K20" s="68">
        <f t="shared" si="1"/>
        <v>43834.333333333336</v>
      </c>
      <c r="L20" s="17" t="s">
        <v>148</v>
      </c>
      <c r="M20" s="2" t="s">
        <v>40</v>
      </c>
      <c r="N20" s="2" t="s">
        <v>41</v>
      </c>
      <c r="O20" s="2" t="s">
        <v>122</v>
      </c>
      <c r="P20" s="2" t="s">
        <v>43</v>
      </c>
      <c r="Q20" s="2" t="s">
        <v>34</v>
      </c>
      <c r="R20" s="22">
        <v>-22.986944444444447</v>
      </c>
      <c r="S20" s="61">
        <v>-42.008333333333333</v>
      </c>
      <c r="T20" s="2" t="s">
        <v>149</v>
      </c>
      <c r="U20" s="3">
        <v>0</v>
      </c>
      <c r="V20" s="3">
        <v>1</v>
      </c>
      <c r="W20" s="3">
        <v>0</v>
      </c>
      <c r="X20" s="3">
        <v>3870060603</v>
      </c>
      <c r="Y20" s="2" t="s">
        <v>63</v>
      </c>
      <c r="Z20" s="2" t="s">
        <v>150</v>
      </c>
    </row>
    <row r="21" spans="1:26" ht="48">
      <c r="A21" s="20" t="s">
        <v>151</v>
      </c>
      <c r="B21" s="2" t="s">
        <v>152</v>
      </c>
      <c r="C21" s="3">
        <v>1</v>
      </c>
      <c r="D21" s="2" t="s">
        <v>120</v>
      </c>
      <c r="E21" s="2" t="s">
        <v>120</v>
      </c>
      <c r="F21" s="2" t="s">
        <v>28</v>
      </c>
      <c r="G21" s="3">
        <v>8</v>
      </c>
      <c r="H21" s="5">
        <v>11.5</v>
      </c>
      <c r="I21" s="41" t="str">
        <f>_xlfn.CONCAT(MID(L21,1,2),MID(L21,8,9),"  ",MID(L21,3,2),":",MID(L21,5,2))</f>
        <v>07/JAN/2020  03:00</v>
      </c>
      <c r="J21" s="42" t="str">
        <f>_xlfn.CONCAT(MID(L21,1,2),(MID(L21,8,9)))</f>
        <v>07/JAN/2020</v>
      </c>
      <c r="K21" s="68">
        <f t="shared" si="1"/>
        <v>43837</v>
      </c>
      <c r="L21" s="17" t="s">
        <v>153</v>
      </c>
      <c r="M21" s="2" t="s">
        <v>59</v>
      </c>
      <c r="N21" s="2" t="s">
        <v>110</v>
      </c>
      <c r="O21" s="2" t="s">
        <v>154</v>
      </c>
      <c r="P21" s="2" t="s">
        <v>43</v>
      </c>
      <c r="Q21" s="2" t="s">
        <v>116</v>
      </c>
      <c r="R21" s="22">
        <v>-22.878055555555555</v>
      </c>
      <c r="S21" s="61">
        <v>-42.021944444444443</v>
      </c>
      <c r="T21" s="2" t="s">
        <v>155</v>
      </c>
      <c r="U21" s="3">
        <v>0</v>
      </c>
      <c r="V21" s="3">
        <v>0</v>
      </c>
      <c r="W21" s="3">
        <v>0</v>
      </c>
      <c r="X21" s="3">
        <v>3870061731</v>
      </c>
      <c r="Y21" s="2" t="s">
        <v>63</v>
      </c>
      <c r="Z21" s="7"/>
    </row>
    <row r="22" spans="1:26" ht="48">
      <c r="A22" s="20" t="s">
        <v>26</v>
      </c>
      <c r="B22" s="2" t="s">
        <v>156</v>
      </c>
      <c r="C22" s="3">
        <v>6</v>
      </c>
      <c r="D22" s="2" t="s">
        <v>157</v>
      </c>
      <c r="E22" s="2" t="s">
        <v>157</v>
      </c>
      <c r="F22" s="2" t="s">
        <v>28</v>
      </c>
      <c r="G22" s="3">
        <v>42</v>
      </c>
      <c r="H22" s="3">
        <v>15</v>
      </c>
      <c r="I22" s="41" t="str">
        <f t="shared" si="0"/>
        <v>11/JAN/2020  09:00</v>
      </c>
      <c r="J22" s="42" t="str">
        <f>_xlfn.CONCAT(MID(L22,1,2),(MID(L22,8,9)))</f>
        <v>11/JAN/2020</v>
      </c>
      <c r="K22" s="68">
        <f t="shared" si="1"/>
        <v>0.375</v>
      </c>
      <c r="L22" s="17" t="s">
        <v>158</v>
      </c>
      <c r="M22" s="2" t="s">
        <v>40</v>
      </c>
      <c r="N22" s="2" t="s">
        <v>41</v>
      </c>
      <c r="O22" s="2" t="s">
        <v>154</v>
      </c>
      <c r="P22" s="2" t="s">
        <v>43</v>
      </c>
      <c r="Q22" s="2" t="s">
        <v>44</v>
      </c>
      <c r="R22" s="22">
        <v>-18.922222222222224</v>
      </c>
      <c r="S22" s="61">
        <v>-57.677777777777777</v>
      </c>
      <c r="T22" s="2" t="s">
        <v>159</v>
      </c>
      <c r="U22" s="3">
        <v>1</v>
      </c>
      <c r="V22" s="3">
        <v>0</v>
      </c>
      <c r="W22" s="3">
        <v>0</v>
      </c>
      <c r="X22" s="3">
        <v>4810186482</v>
      </c>
      <c r="Y22" s="2" t="s">
        <v>36</v>
      </c>
      <c r="Z22" s="7"/>
    </row>
    <row r="23" spans="1:26" ht="72">
      <c r="A23" s="20" t="s">
        <v>26</v>
      </c>
      <c r="B23" s="2" t="s">
        <v>160</v>
      </c>
      <c r="C23" s="3">
        <v>8</v>
      </c>
      <c r="D23" s="2" t="s">
        <v>161</v>
      </c>
      <c r="E23" s="2" t="s">
        <v>161</v>
      </c>
      <c r="F23" s="2" t="s">
        <v>28</v>
      </c>
      <c r="G23" s="2" t="s">
        <v>104</v>
      </c>
      <c r="H23" s="3">
        <v>5</v>
      </c>
      <c r="I23" s="21" t="s">
        <v>39</v>
      </c>
      <c r="J23" s="21" t="s">
        <v>39</v>
      </c>
      <c r="K23" s="21" t="s">
        <v>39</v>
      </c>
      <c r="L23" s="21" t="s">
        <v>39</v>
      </c>
      <c r="M23" s="2" t="s">
        <v>40</v>
      </c>
      <c r="N23" s="2" t="s">
        <v>41</v>
      </c>
      <c r="O23" s="2" t="s">
        <v>42</v>
      </c>
      <c r="P23" s="2" t="s">
        <v>43</v>
      </c>
      <c r="Q23" s="2" t="s">
        <v>111</v>
      </c>
      <c r="R23" s="22">
        <v>-24.378888888888888</v>
      </c>
      <c r="S23" s="61">
        <v>-54.26</v>
      </c>
      <c r="T23" s="2" t="s">
        <v>162</v>
      </c>
      <c r="U23" s="3">
        <v>0</v>
      </c>
      <c r="V23" s="3">
        <v>0</v>
      </c>
      <c r="W23" s="3">
        <v>0</v>
      </c>
      <c r="X23" s="2" t="s">
        <v>163</v>
      </c>
      <c r="Y23" s="2" t="s">
        <v>46</v>
      </c>
      <c r="Z23" s="7"/>
    </row>
    <row r="24" spans="1:26" ht="84">
      <c r="A24" s="20" t="s">
        <v>164</v>
      </c>
      <c r="B24" s="2" t="s">
        <v>165</v>
      </c>
      <c r="C24" s="3">
        <v>5</v>
      </c>
      <c r="D24" s="2" t="s">
        <v>79</v>
      </c>
      <c r="E24" s="2" t="s">
        <v>79</v>
      </c>
      <c r="F24" s="2" t="s">
        <v>28</v>
      </c>
      <c r="G24" s="5">
        <v>11.9</v>
      </c>
      <c r="H24" s="3">
        <v>12</v>
      </c>
      <c r="I24" s="41" t="str">
        <f t="shared" si="0"/>
        <v>13/JAN/2020  08:45</v>
      </c>
      <c r="J24" s="42" t="str">
        <f>_xlfn.CONCAT(MID(L24,1,2),(MID(L24,8,9)))</f>
        <v>13/JAN/2020</v>
      </c>
      <c r="K24" s="68">
        <f t="shared" si="1"/>
        <v>43843.239583333336</v>
      </c>
      <c r="L24" s="17" t="s">
        <v>166</v>
      </c>
      <c r="M24" s="2" t="s">
        <v>40</v>
      </c>
      <c r="N24" s="2" t="s">
        <v>110</v>
      </c>
      <c r="O24" s="2" t="s">
        <v>42</v>
      </c>
      <c r="P24" s="2" t="s">
        <v>43</v>
      </c>
      <c r="Q24" s="2" t="s">
        <v>116</v>
      </c>
      <c r="R24" s="22">
        <v>-27.256944444444443</v>
      </c>
      <c r="S24" s="61">
        <v>-48.898055555555558</v>
      </c>
      <c r="T24" s="2" t="s">
        <v>167</v>
      </c>
      <c r="U24" s="3">
        <v>0</v>
      </c>
      <c r="V24" s="3">
        <v>0</v>
      </c>
      <c r="W24" s="3">
        <v>0</v>
      </c>
      <c r="X24" s="3">
        <v>4215539196</v>
      </c>
      <c r="Y24" s="2" t="s">
        <v>85</v>
      </c>
      <c r="Z24" s="7"/>
    </row>
    <row r="25" spans="1:26" ht="72">
      <c r="A25" s="20" t="s">
        <v>26</v>
      </c>
      <c r="B25" s="2" t="s">
        <v>168</v>
      </c>
      <c r="C25" s="3">
        <v>9</v>
      </c>
      <c r="D25" s="2" t="s">
        <v>169</v>
      </c>
      <c r="E25" s="2" t="s">
        <v>170</v>
      </c>
      <c r="F25" s="2" t="s">
        <v>28</v>
      </c>
      <c r="G25" s="3">
        <v>48</v>
      </c>
      <c r="H25" s="5">
        <v>18.5</v>
      </c>
      <c r="I25" s="41" t="str">
        <f t="shared" si="0"/>
        <v>04/JAN/2020  08:00</v>
      </c>
      <c r="J25" s="42" t="str">
        <f>_xlfn.CONCAT(MID(L25,1,2),(MID(L25,8,9)))</f>
        <v>04/JAN/2020</v>
      </c>
      <c r="K25" s="68">
        <f t="shared" si="1"/>
        <v>43834.166666666672</v>
      </c>
      <c r="L25" s="17" t="s">
        <v>171</v>
      </c>
      <c r="M25" s="2" t="s">
        <v>172</v>
      </c>
      <c r="N25" s="2" t="s">
        <v>41</v>
      </c>
      <c r="O25" s="2" t="s">
        <v>128</v>
      </c>
      <c r="P25" s="2" t="s">
        <v>43</v>
      </c>
      <c r="Q25" s="2" t="s">
        <v>111</v>
      </c>
      <c r="R25" s="22">
        <v>-3.095277777777778</v>
      </c>
      <c r="S25" s="61">
        <v>-50.421388888888885</v>
      </c>
      <c r="T25" s="2" t="s">
        <v>173</v>
      </c>
      <c r="U25" s="3">
        <v>0</v>
      </c>
      <c r="V25" s="3">
        <v>0</v>
      </c>
      <c r="W25" s="3">
        <v>0</v>
      </c>
      <c r="X25" s="3">
        <v>11435241</v>
      </c>
      <c r="Y25" s="2" t="s">
        <v>36</v>
      </c>
      <c r="Z25" s="7"/>
    </row>
    <row r="26" spans="1:26" ht="36">
      <c r="A26" s="20" t="s">
        <v>26</v>
      </c>
      <c r="B26" s="2" t="s">
        <v>174</v>
      </c>
      <c r="C26" s="3">
        <v>2</v>
      </c>
      <c r="D26" s="2" t="s">
        <v>175</v>
      </c>
      <c r="E26" s="2" t="s">
        <v>175</v>
      </c>
      <c r="F26" s="2" t="s">
        <v>176</v>
      </c>
      <c r="G26" s="3">
        <v>22402</v>
      </c>
      <c r="H26" s="3">
        <v>180</v>
      </c>
      <c r="I26" s="41" t="str">
        <f t="shared" si="0"/>
        <v>16/JAN/2020  10:40</v>
      </c>
      <c r="J26" s="42" t="str">
        <f>_xlfn.CONCAT(MID(L26,1,2),(MID(L26,8,9)))</f>
        <v>16/JAN/2020</v>
      </c>
      <c r="K26" s="68">
        <f t="shared" si="1"/>
        <v>43846.319444444445</v>
      </c>
      <c r="L26" s="17" t="s">
        <v>177</v>
      </c>
      <c r="M26" s="2" t="s">
        <v>178</v>
      </c>
      <c r="N26" s="2" t="s">
        <v>179</v>
      </c>
      <c r="O26" s="2" t="s">
        <v>32</v>
      </c>
      <c r="P26" s="2" t="s">
        <v>43</v>
      </c>
      <c r="Q26" s="2" t="s">
        <v>180</v>
      </c>
      <c r="R26" s="22">
        <v>-14.8</v>
      </c>
      <c r="S26" s="61">
        <v>-39.033333333333331</v>
      </c>
      <c r="T26" s="2" t="s">
        <v>181</v>
      </c>
      <c r="U26" s="3">
        <v>0</v>
      </c>
      <c r="V26" s="3">
        <v>0</v>
      </c>
      <c r="W26" s="3">
        <v>0</v>
      </c>
      <c r="X26" s="2" t="s">
        <v>182</v>
      </c>
      <c r="Y26" s="2" t="s">
        <v>36</v>
      </c>
      <c r="Z26" s="7"/>
    </row>
    <row r="27" spans="1:26" ht="72">
      <c r="A27" s="20" t="s">
        <v>47</v>
      </c>
      <c r="B27" s="2" t="s">
        <v>37</v>
      </c>
      <c r="C27" s="3">
        <v>4</v>
      </c>
      <c r="D27" s="2" t="s">
        <v>183</v>
      </c>
      <c r="E27" s="2" t="s">
        <v>183</v>
      </c>
      <c r="F27" s="2" t="s">
        <v>28</v>
      </c>
      <c r="G27" s="2" t="s">
        <v>65</v>
      </c>
      <c r="H27" s="3">
        <v>12</v>
      </c>
      <c r="I27" s="41" t="str">
        <f t="shared" si="0"/>
        <v>01/JAN/2020  08:30</v>
      </c>
      <c r="J27" s="42" t="str">
        <f>_xlfn.CONCAT(MID(L27,1,2),(MID(L27,8,9)))</f>
        <v>01/JAN/2020</v>
      </c>
      <c r="K27" s="68">
        <f t="shared" si="1"/>
        <v>43831.229166666664</v>
      </c>
      <c r="L27" s="17" t="s">
        <v>184</v>
      </c>
      <c r="M27" s="2" t="s">
        <v>59</v>
      </c>
      <c r="N27" s="2" t="s">
        <v>41</v>
      </c>
      <c r="O27" s="2" t="s">
        <v>68</v>
      </c>
      <c r="P27" s="2" t="s">
        <v>43</v>
      </c>
      <c r="Q27" s="2" t="s">
        <v>34</v>
      </c>
      <c r="R27" s="22">
        <v>-2.8055555555555556E-2</v>
      </c>
      <c r="S27" s="61">
        <v>-50.835555555555558</v>
      </c>
      <c r="T27" s="2" t="s">
        <v>185</v>
      </c>
      <c r="U27" s="3">
        <v>0</v>
      </c>
      <c r="V27" s="3">
        <v>1</v>
      </c>
      <c r="W27" s="3">
        <v>0</v>
      </c>
      <c r="X27" s="2" t="s">
        <v>65</v>
      </c>
      <c r="Y27" s="2" t="s">
        <v>63</v>
      </c>
      <c r="Z27" s="2" t="s">
        <v>150</v>
      </c>
    </row>
    <row r="28" spans="1:26" ht="72">
      <c r="A28" s="20" t="s">
        <v>26</v>
      </c>
      <c r="B28" s="2" t="s">
        <v>186</v>
      </c>
      <c r="C28" s="3">
        <v>3</v>
      </c>
      <c r="D28" s="2" t="s">
        <v>187</v>
      </c>
      <c r="E28" s="2" t="s">
        <v>187</v>
      </c>
      <c r="F28" s="2" t="s">
        <v>28</v>
      </c>
      <c r="G28" s="3">
        <v>59</v>
      </c>
      <c r="H28" s="4">
        <v>14.23</v>
      </c>
      <c r="I28" s="41" t="str">
        <f t="shared" si="0"/>
        <v>06/JAN/2020  16:15</v>
      </c>
      <c r="J28" s="42" t="str">
        <f>_xlfn.CONCAT(MID(L28,1,2),(MID(L28,8,9)))</f>
        <v>06/JAN/2020</v>
      </c>
      <c r="K28" s="68">
        <f t="shared" si="1"/>
        <v>43836.552083333336</v>
      </c>
      <c r="L28" s="17" t="s">
        <v>188</v>
      </c>
      <c r="M28" s="2" t="s">
        <v>30</v>
      </c>
      <c r="N28" s="2" t="s">
        <v>41</v>
      </c>
      <c r="O28" s="2" t="s">
        <v>60</v>
      </c>
      <c r="P28" s="2" t="s">
        <v>43</v>
      </c>
      <c r="Q28" s="2" t="s">
        <v>34</v>
      </c>
      <c r="R28" s="22">
        <v>-6.177777777777778</v>
      </c>
      <c r="S28" s="61">
        <v>-35.104722222222222</v>
      </c>
      <c r="T28" s="2" t="s">
        <v>189</v>
      </c>
      <c r="U28" s="3">
        <v>0</v>
      </c>
      <c r="V28" s="3">
        <v>1</v>
      </c>
      <c r="W28" s="3">
        <v>0</v>
      </c>
      <c r="X28" s="3">
        <v>1810049547</v>
      </c>
      <c r="Y28" s="2" t="s">
        <v>63</v>
      </c>
      <c r="Z28" s="7"/>
    </row>
    <row r="29" spans="1:26" ht="84">
      <c r="A29" s="20" t="s">
        <v>26</v>
      </c>
      <c r="B29" s="2" t="s">
        <v>37</v>
      </c>
      <c r="C29" s="3">
        <v>4</v>
      </c>
      <c r="D29" s="2" t="s">
        <v>190</v>
      </c>
      <c r="E29" s="2" t="s">
        <v>190</v>
      </c>
      <c r="F29" s="2" t="s">
        <v>28</v>
      </c>
      <c r="G29" s="2" t="s">
        <v>65</v>
      </c>
      <c r="H29" s="3">
        <v>5</v>
      </c>
      <c r="I29" s="41" t="str">
        <f t="shared" si="0"/>
        <v>07/JAN/2020  16:00</v>
      </c>
      <c r="J29" s="42" t="str">
        <f>_xlfn.CONCAT(MID(L29,1,2),(MID(L29,8,9)))</f>
        <v>07/JAN/2020</v>
      </c>
      <c r="K29" s="68">
        <f t="shared" si="1"/>
        <v>43837.541666666664</v>
      </c>
      <c r="L29" s="17" t="s">
        <v>191</v>
      </c>
      <c r="M29" s="2" t="s">
        <v>67</v>
      </c>
      <c r="N29" s="2" t="s">
        <v>41</v>
      </c>
      <c r="O29" s="2" t="s">
        <v>68</v>
      </c>
      <c r="P29" s="2" t="s">
        <v>33</v>
      </c>
      <c r="Q29" s="2" t="s">
        <v>69</v>
      </c>
      <c r="R29" s="22">
        <v>0.72277777777777774</v>
      </c>
      <c r="S29" s="61">
        <v>-51.406666666666666</v>
      </c>
      <c r="T29" s="2" t="s">
        <v>192</v>
      </c>
      <c r="U29" s="3">
        <v>1</v>
      </c>
      <c r="V29" s="3">
        <v>0</v>
      </c>
      <c r="W29" s="3">
        <v>0</v>
      </c>
      <c r="X29" s="2" t="s">
        <v>65</v>
      </c>
      <c r="Y29" s="2" t="s">
        <v>63</v>
      </c>
      <c r="Z29" s="2" t="s">
        <v>150</v>
      </c>
    </row>
    <row r="30" spans="1:26" ht="72">
      <c r="A30" s="20" t="s">
        <v>193</v>
      </c>
      <c r="B30" s="2" t="s">
        <v>194</v>
      </c>
      <c r="C30" s="3">
        <v>9</v>
      </c>
      <c r="D30" s="2" t="s">
        <v>169</v>
      </c>
      <c r="E30" s="2" t="s">
        <v>169</v>
      </c>
      <c r="F30" s="2" t="s">
        <v>28</v>
      </c>
      <c r="G30" s="3">
        <v>48</v>
      </c>
      <c r="H30" s="4">
        <v>16.649999999999999</v>
      </c>
      <c r="I30" s="41" t="str">
        <f t="shared" si="0"/>
        <v>07/JAN/2020  00:00</v>
      </c>
      <c r="J30" s="42" t="str">
        <f>_xlfn.CONCAT(MID(L30,1,2),(MID(L30,8,9)))</f>
        <v>07/JAN/2020</v>
      </c>
      <c r="K30" s="68">
        <f t="shared" si="1"/>
        <v>43836.833333333336</v>
      </c>
      <c r="L30" s="17" t="s">
        <v>195</v>
      </c>
      <c r="M30" s="2" t="s">
        <v>59</v>
      </c>
      <c r="N30" s="2" t="s">
        <v>41</v>
      </c>
      <c r="O30" s="2" t="s">
        <v>122</v>
      </c>
      <c r="P30" s="2" t="s">
        <v>43</v>
      </c>
      <c r="Q30" s="2" t="s">
        <v>196</v>
      </c>
      <c r="R30" s="22">
        <v>-2.6508333333333334</v>
      </c>
      <c r="S30" s="61">
        <v>-60.807777777777773</v>
      </c>
      <c r="T30" s="2" t="s">
        <v>197</v>
      </c>
      <c r="U30" s="3">
        <v>0</v>
      </c>
      <c r="V30" s="3">
        <v>2</v>
      </c>
      <c r="W30" s="3">
        <v>0</v>
      </c>
      <c r="X30" s="3">
        <v>11466014</v>
      </c>
      <c r="Y30" s="2" t="s">
        <v>63</v>
      </c>
      <c r="Z30" s="2" t="s">
        <v>150</v>
      </c>
    </row>
    <row r="31" spans="1:26" ht="84">
      <c r="A31" s="20" t="s">
        <v>164</v>
      </c>
      <c r="B31" s="2" t="s">
        <v>198</v>
      </c>
      <c r="C31" s="3">
        <v>2</v>
      </c>
      <c r="D31" s="2" t="s">
        <v>64</v>
      </c>
      <c r="E31" s="2" t="s">
        <v>64</v>
      </c>
      <c r="F31" s="2" t="s">
        <v>28</v>
      </c>
      <c r="G31" s="5">
        <v>3.7</v>
      </c>
      <c r="H31" s="4">
        <v>8.35</v>
      </c>
      <c r="I31" s="41" t="str">
        <f t="shared" si="0"/>
        <v>19/JAN/2020  10:30</v>
      </c>
      <c r="J31" s="42" t="str">
        <f>_xlfn.CONCAT(MID(L31,1,2),(MID(L31,8,9)))</f>
        <v>19/JAN/2020</v>
      </c>
      <c r="K31" s="68">
        <f t="shared" si="1"/>
        <v>43849.3125</v>
      </c>
      <c r="L31" s="17" t="s">
        <v>199</v>
      </c>
      <c r="M31" s="2" t="s">
        <v>40</v>
      </c>
      <c r="N31" s="2" t="s">
        <v>110</v>
      </c>
      <c r="O31" s="2" t="s">
        <v>42</v>
      </c>
      <c r="P31" s="2" t="s">
        <v>43</v>
      </c>
      <c r="Q31" s="2" t="s">
        <v>61</v>
      </c>
      <c r="R31" s="22">
        <v>-12.810555555555556</v>
      </c>
      <c r="S31" s="61">
        <v>-38.631944444444443</v>
      </c>
      <c r="T31" s="2" t="s">
        <v>200</v>
      </c>
      <c r="U31" s="3">
        <v>0</v>
      </c>
      <c r="V31" s="3">
        <v>0</v>
      </c>
      <c r="W31" s="3">
        <v>0</v>
      </c>
      <c r="X31" s="3">
        <v>4030218920</v>
      </c>
      <c r="Y31" s="2" t="s">
        <v>85</v>
      </c>
      <c r="Z31" s="7"/>
    </row>
    <row r="32" spans="1:26" ht="60">
      <c r="A32" s="20" t="s">
        <v>26</v>
      </c>
      <c r="B32" s="2" t="s">
        <v>201</v>
      </c>
      <c r="C32" s="3">
        <v>4</v>
      </c>
      <c r="D32" s="2" t="s">
        <v>202</v>
      </c>
      <c r="E32" s="2" t="s">
        <v>202</v>
      </c>
      <c r="F32" s="2" t="s">
        <v>28</v>
      </c>
      <c r="G32" s="2" t="s">
        <v>104</v>
      </c>
      <c r="H32" s="3">
        <v>5</v>
      </c>
      <c r="I32" s="41" t="str">
        <f t="shared" si="0"/>
        <v>11/JAN/2020  19:00</v>
      </c>
      <c r="J32" s="42" t="str">
        <f>_xlfn.CONCAT(MID(L32,1,2),(MID(L32,8,9)))</f>
        <v>11/JAN/2020</v>
      </c>
      <c r="K32" s="68">
        <f t="shared" si="1"/>
        <v>43841.666666666664</v>
      </c>
      <c r="L32" s="17" t="s">
        <v>203</v>
      </c>
      <c r="M32" s="2" t="s">
        <v>204</v>
      </c>
      <c r="N32" s="2" t="s">
        <v>41</v>
      </c>
      <c r="O32" s="2" t="s">
        <v>68</v>
      </c>
      <c r="P32" s="2" t="s">
        <v>43</v>
      </c>
      <c r="Q32" s="2" t="s">
        <v>61</v>
      </c>
      <c r="T32" s="20" t="s">
        <v>205</v>
      </c>
      <c r="U32" s="3">
        <v>0</v>
      </c>
      <c r="V32" s="3">
        <v>0</v>
      </c>
      <c r="W32" s="3">
        <v>0</v>
      </c>
      <c r="X32" s="2" t="s">
        <v>206</v>
      </c>
      <c r="Y32" s="2" t="s">
        <v>85</v>
      </c>
      <c r="Z32" s="7"/>
    </row>
    <row r="33" spans="1:26" ht="36">
      <c r="A33" s="20" t="s">
        <v>193</v>
      </c>
      <c r="B33" s="2" t="s">
        <v>207</v>
      </c>
      <c r="C33" s="3">
        <v>1</v>
      </c>
      <c r="D33" s="2" t="s">
        <v>97</v>
      </c>
      <c r="E33" s="2" t="s">
        <v>97</v>
      </c>
      <c r="F33" s="2" t="s">
        <v>208</v>
      </c>
      <c r="G33" s="3">
        <v>97184</v>
      </c>
      <c r="H33" s="3">
        <v>275</v>
      </c>
      <c r="I33" s="41" t="str">
        <f t="shared" si="0"/>
        <v>07/JAN/2020  01:07</v>
      </c>
      <c r="J33" s="42" t="str">
        <f>_xlfn.CONCAT(MID(L33,1,2),(MID(L33,8,9)))</f>
        <v>07/JAN/2020</v>
      </c>
      <c r="K33" s="68">
        <f t="shared" si="1"/>
        <v>4.6527777776645962E-2</v>
      </c>
      <c r="L33" s="17" t="s">
        <v>209</v>
      </c>
      <c r="M33" s="2" t="s">
        <v>74</v>
      </c>
      <c r="N33" s="2" t="s">
        <v>179</v>
      </c>
      <c r="O33" s="2" t="s">
        <v>32</v>
      </c>
      <c r="P33" s="2" t="s">
        <v>43</v>
      </c>
      <c r="Q33" s="2" t="s">
        <v>210</v>
      </c>
      <c r="R33" s="22">
        <v>-30.283611111111114</v>
      </c>
      <c r="S33" s="61">
        <v>-33.800555555555555</v>
      </c>
      <c r="T33" s="2" t="s">
        <v>211</v>
      </c>
      <c r="U33" s="3">
        <v>1</v>
      </c>
      <c r="V33" s="3">
        <v>0</v>
      </c>
      <c r="W33" s="3">
        <v>0</v>
      </c>
      <c r="X33" s="2" t="s">
        <v>212</v>
      </c>
      <c r="Y33" s="2" t="s">
        <v>36</v>
      </c>
      <c r="Z33" s="7"/>
    </row>
    <row r="34" spans="1:26" ht="60">
      <c r="A34" s="20" t="s">
        <v>47</v>
      </c>
      <c r="B34" s="2" t="s">
        <v>213</v>
      </c>
      <c r="C34" s="3">
        <v>1</v>
      </c>
      <c r="D34" s="2" t="s">
        <v>27</v>
      </c>
      <c r="E34" s="2" t="s">
        <v>27</v>
      </c>
      <c r="F34" s="2" t="s">
        <v>214</v>
      </c>
      <c r="G34" s="3">
        <v>155330</v>
      </c>
      <c r="H34" s="3">
        <v>330</v>
      </c>
      <c r="I34" s="41" t="str">
        <f t="shared" si="0"/>
        <v>07/JAN/2020  21:15</v>
      </c>
      <c r="J34" s="42" t="str">
        <f>_xlfn.CONCAT(MID(L34,1,2),(MID(L34,8,9)))</f>
        <v>07/JAN/2020</v>
      </c>
      <c r="K34" s="68">
        <f t="shared" si="1"/>
        <v>43837.760416666664</v>
      </c>
      <c r="L34" s="17" t="s">
        <v>215</v>
      </c>
      <c r="M34" s="2" t="s">
        <v>216</v>
      </c>
      <c r="N34" s="2" t="s">
        <v>179</v>
      </c>
      <c r="O34" s="2" t="s">
        <v>217</v>
      </c>
      <c r="P34" s="2" t="s">
        <v>43</v>
      </c>
      <c r="Q34" s="2" t="s">
        <v>34</v>
      </c>
      <c r="R34" s="22">
        <v>-21.215</v>
      </c>
      <c r="S34" s="61">
        <v>-39.996944444444445</v>
      </c>
      <c r="T34" s="2" t="s">
        <v>218</v>
      </c>
      <c r="U34" s="3">
        <v>0</v>
      </c>
      <c r="V34" s="3">
        <v>1</v>
      </c>
      <c r="W34" s="3">
        <v>0</v>
      </c>
      <c r="X34" s="2" t="s">
        <v>219</v>
      </c>
      <c r="Y34" s="2" t="s">
        <v>36</v>
      </c>
      <c r="Z34" s="7"/>
    </row>
    <row r="35" spans="1:26" ht="24">
      <c r="A35" s="20" t="s">
        <v>47</v>
      </c>
      <c r="B35" s="2" t="s">
        <v>37</v>
      </c>
      <c r="C35" s="3">
        <v>8</v>
      </c>
      <c r="D35" s="2" t="s">
        <v>161</v>
      </c>
      <c r="E35" s="2" t="s">
        <v>161</v>
      </c>
      <c r="F35" s="2" t="s">
        <v>28</v>
      </c>
      <c r="G35" s="2" t="s">
        <v>65</v>
      </c>
      <c r="H35" s="5">
        <v>6</v>
      </c>
      <c r="I35" s="41" t="str">
        <f t="shared" si="0"/>
        <v>15/JAN/2020  12:00</v>
      </c>
      <c r="J35" s="42" t="str">
        <f>_xlfn.CONCAT(MID(L35,1,2),(MID(L35,8,9)))</f>
        <v>15/JAN/2020</v>
      </c>
      <c r="K35" s="68">
        <f t="shared" si="1"/>
        <v>43845.375</v>
      </c>
      <c r="L35" s="18" t="s">
        <v>220</v>
      </c>
      <c r="M35" s="2" t="s">
        <v>40</v>
      </c>
      <c r="N35" s="2" t="s">
        <v>41</v>
      </c>
      <c r="O35" s="2" t="s">
        <v>42</v>
      </c>
      <c r="P35" s="2" t="s">
        <v>43</v>
      </c>
      <c r="Q35" s="2" t="s">
        <v>75</v>
      </c>
      <c r="T35" s="2" t="s">
        <v>221</v>
      </c>
      <c r="U35" s="3">
        <v>0</v>
      </c>
      <c r="V35" s="3">
        <v>0</v>
      </c>
      <c r="W35" s="3">
        <v>0</v>
      </c>
      <c r="X35" s="2" t="s">
        <v>39</v>
      </c>
      <c r="Y35" s="2" t="s">
        <v>85</v>
      </c>
      <c r="Z35" s="6">
        <v>43924</v>
      </c>
    </row>
    <row r="36" spans="1:26" ht="96">
      <c r="A36" s="20" t="s">
        <v>222</v>
      </c>
      <c r="B36" s="2" t="s">
        <v>223</v>
      </c>
      <c r="C36" s="3">
        <v>5</v>
      </c>
      <c r="D36" s="2" t="s">
        <v>79</v>
      </c>
      <c r="E36" s="2" t="s">
        <v>79</v>
      </c>
      <c r="F36" s="2" t="s">
        <v>28</v>
      </c>
      <c r="G36" s="5">
        <v>1.9</v>
      </c>
      <c r="H36" s="5">
        <v>9.5</v>
      </c>
      <c r="I36" s="41" t="str">
        <f t="shared" si="0"/>
        <v>21/JAN/2020  09:20</v>
      </c>
      <c r="J36" s="42" t="str">
        <f>_xlfn.CONCAT(MID(L36,1,2),(MID(L36,8,9)))</f>
        <v>21/JAN/2020</v>
      </c>
      <c r="K36" s="68">
        <f t="shared" si="1"/>
        <v>0.38888888889050577</v>
      </c>
      <c r="L36" s="17" t="s">
        <v>224</v>
      </c>
      <c r="M36" s="2" t="s">
        <v>59</v>
      </c>
      <c r="N36" s="2" t="s">
        <v>41</v>
      </c>
      <c r="O36" s="2" t="s">
        <v>154</v>
      </c>
      <c r="P36" s="2" t="s">
        <v>43</v>
      </c>
      <c r="Q36" s="2" t="s">
        <v>111</v>
      </c>
      <c r="R36" s="22">
        <v>-26.898888888888887</v>
      </c>
      <c r="S36" s="61">
        <v>-48.642777777777781</v>
      </c>
      <c r="T36" s="2" t="s">
        <v>225</v>
      </c>
      <c r="U36" s="3">
        <v>0</v>
      </c>
      <c r="V36" s="3">
        <v>0</v>
      </c>
      <c r="W36" s="3">
        <v>0</v>
      </c>
      <c r="X36" s="3">
        <v>4430118574</v>
      </c>
      <c r="Y36" s="2" t="s">
        <v>63</v>
      </c>
      <c r="Z36" s="2" t="s">
        <v>150</v>
      </c>
    </row>
    <row r="37" spans="1:26" ht="24">
      <c r="A37" s="20" t="s">
        <v>118</v>
      </c>
      <c r="B37" s="2" t="s">
        <v>226</v>
      </c>
      <c r="C37" s="3">
        <v>4</v>
      </c>
      <c r="D37" s="2" t="s">
        <v>227</v>
      </c>
      <c r="E37" s="2" t="s">
        <v>227</v>
      </c>
      <c r="F37" s="2" t="s">
        <v>28</v>
      </c>
      <c r="G37" s="2" t="s">
        <v>65</v>
      </c>
      <c r="H37" s="3">
        <v>8</v>
      </c>
      <c r="I37" s="41" t="str">
        <f t="shared" si="0"/>
        <v>22/JAN/2020  12:00</v>
      </c>
      <c r="J37" s="42" t="str">
        <f>_xlfn.CONCAT(MID(L37,1,2),(MID(L37,8,9)))</f>
        <v>22/JAN/2020</v>
      </c>
      <c r="K37" s="68">
        <f t="shared" si="1"/>
        <v>43852.375</v>
      </c>
      <c r="L37" s="17" t="s">
        <v>228</v>
      </c>
      <c r="M37" s="2" t="s">
        <v>59</v>
      </c>
      <c r="N37" s="2" t="s">
        <v>41</v>
      </c>
      <c r="O37" s="2" t="s">
        <v>154</v>
      </c>
      <c r="P37" s="2" t="s">
        <v>43</v>
      </c>
      <c r="Q37" s="2" t="s">
        <v>69</v>
      </c>
      <c r="T37" s="2" t="s">
        <v>229</v>
      </c>
      <c r="U37" s="3">
        <v>0</v>
      </c>
      <c r="V37" s="3">
        <v>0</v>
      </c>
      <c r="W37" s="3">
        <v>0</v>
      </c>
      <c r="X37" s="2" t="s">
        <v>65</v>
      </c>
      <c r="Y37" s="2" t="s">
        <v>63</v>
      </c>
      <c r="Z37" s="2" t="s">
        <v>150</v>
      </c>
    </row>
    <row r="38" spans="1:26" ht="72">
      <c r="A38" s="20" t="s">
        <v>230</v>
      </c>
      <c r="B38" s="2" t="s">
        <v>231</v>
      </c>
      <c r="C38" s="3">
        <v>2</v>
      </c>
      <c r="D38" s="2" t="s">
        <v>64</v>
      </c>
      <c r="E38" s="2" t="s">
        <v>64</v>
      </c>
      <c r="F38" s="2" t="s">
        <v>28</v>
      </c>
      <c r="G38" s="3">
        <v>0</v>
      </c>
      <c r="H38" s="4">
        <v>4.99</v>
      </c>
      <c r="I38" s="41" t="str">
        <f t="shared" si="0"/>
        <v>18/JAN/2020  17:20</v>
      </c>
      <c r="J38" s="42" t="str">
        <f>_xlfn.CONCAT(MID(L38,1,2),(MID(L38,8,9)))</f>
        <v>18/JAN/2020</v>
      </c>
      <c r="K38" s="68">
        <f t="shared" si="1"/>
        <v>43848.597222222219</v>
      </c>
      <c r="L38" s="17" t="s">
        <v>232</v>
      </c>
      <c r="M38" s="2" t="s">
        <v>40</v>
      </c>
      <c r="N38" s="2" t="s">
        <v>41</v>
      </c>
      <c r="O38" s="2" t="s">
        <v>42</v>
      </c>
      <c r="P38" s="2" t="s">
        <v>43</v>
      </c>
      <c r="Q38" s="2" t="s">
        <v>61</v>
      </c>
      <c r="R38" s="22">
        <v>-9.4669444444444437</v>
      </c>
      <c r="S38" s="61">
        <v>-40.571666666666673</v>
      </c>
      <c r="T38" s="2" t="s">
        <v>233</v>
      </c>
      <c r="U38" s="3">
        <v>0</v>
      </c>
      <c r="V38" s="3">
        <v>1</v>
      </c>
      <c r="W38" s="3">
        <v>0</v>
      </c>
      <c r="X38" s="2" t="s">
        <v>234</v>
      </c>
      <c r="Y38" s="2" t="s">
        <v>63</v>
      </c>
      <c r="Z38" s="2" t="s">
        <v>150</v>
      </c>
    </row>
    <row r="39" spans="1:26" ht="24">
      <c r="A39" s="20" t="s">
        <v>47</v>
      </c>
      <c r="B39" s="2" t="s">
        <v>37</v>
      </c>
      <c r="C39" s="3">
        <v>1</v>
      </c>
      <c r="D39" s="2" t="s">
        <v>235</v>
      </c>
      <c r="E39" s="2" t="s">
        <v>235</v>
      </c>
      <c r="F39" s="2" t="s">
        <v>28</v>
      </c>
      <c r="G39" s="2" t="s">
        <v>39</v>
      </c>
      <c r="H39" s="2" t="s">
        <v>39</v>
      </c>
      <c r="I39" s="21" t="s">
        <v>39</v>
      </c>
      <c r="J39" s="21" t="s">
        <v>39</v>
      </c>
      <c r="K39" s="21" t="s">
        <v>39</v>
      </c>
      <c r="L39" s="21" t="s">
        <v>39</v>
      </c>
      <c r="M39" s="2" t="s">
        <v>40</v>
      </c>
      <c r="N39" s="2" t="s">
        <v>41</v>
      </c>
      <c r="O39" s="2" t="s">
        <v>39</v>
      </c>
      <c r="P39" s="2" t="s">
        <v>43</v>
      </c>
      <c r="Q39" s="2" t="s">
        <v>111</v>
      </c>
      <c r="T39" s="2" t="s">
        <v>236</v>
      </c>
      <c r="U39" s="3">
        <v>2</v>
      </c>
      <c r="V39" s="3">
        <v>3</v>
      </c>
      <c r="W39" s="3">
        <v>0</v>
      </c>
      <c r="X39" s="2" t="s">
        <v>39</v>
      </c>
      <c r="Y39" s="2" t="s">
        <v>39</v>
      </c>
      <c r="Z39" s="2" t="s">
        <v>150</v>
      </c>
    </row>
    <row r="40" spans="1:26">
      <c r="A40" s="20" t="s">
        <v>26</v>
      </c>
      <c r="B40" s="2" t="s">
        <v>37</v>
      </c>
      <c r="C40" s="3">
        <v>1</v>
      </c>
      <c r="D40" s="2" t="s">
        <v>235</v>
      </c>
      <c r="E40" s="2" t="s">
        <v>235</v>
      </c>
      <c r="F40" s="2" t="s">
        <v>28</v>
      </c>
      <c r="G40" s="2" t="s">
        <v>39</v>
      </c>
      <c r="H40" s="2" t="s">
        <v>39</v>
      </c>
      <c r="I40" s="21" t="s">
        <v>39</v>
      </c>
      <c r="J40" s="21" t="s">
        <v>39</v>
      </c>
      <c r="K40" s="21" t="s">
        <v>39</v>
      </c>
      <c r="L40" s="21" t="s">
        <v>39</v>
      </c>
      <c r="M40" s="2" t="s">
        <v>40</v>
      </c>
      <c r="N40" s="2" t="s">
        <v>41</v>
      </c>
      <c r="O40" s="2" t="s">
        <v>39</v>
      </c>
      <c r="P40" s="2" t="s">
        <v>43</v>
      </c>
      <c r="Q40" s="2" t="s">
        <v>111</v>
      </c>
      <c r="R40" s="22">
        <v>-20.860555555555557</v>
      </c>
      <c r="S40" s="61">
        <v>-46.057777777777773</v>
      </c>
      <c r="T40" s="2" t="s">
        <v>237</v>
      </c>
      <c r="U40" s="3">
        <v>5</v>
      </c>
      <c r="V40" s="3">
        <v>1</v>
      </c>
      <c r="W40" s="3">
        <v>0</v>
      </c>
      <c r="X40" s="2" t="s">
        <v>39</v>
      </c>
      <c r="Y40" s="2" t="s">
        <v>46</v>
      </c>
      <c r="Z40" s="7"/>
    </row>
    <row r="41" spans="1:26" ht="84">
      <c r="A41" s="20" t="s">
        <v>230</v>
      </c>
      <c r="B41" s="2" t="s">
        <v>238</v>
      </c>
      <c r="C41" s="3">
        <v>5</v>
      </c>
      <c r="D41" s="2" t="s">
        <v>79</v>
      </c>
      <c r="E41" s="2" t="s">
        <v>79</v>
      </c>
      <c r="F41" s="2" t="s">
        <v>28</v>
      </c>
      <c r="G41" s="3">
        <v>2</v>
      </c>
      <c r="H41" s="4">
        <v>5.85</v>
      </c>
      <c r="I41" s="41" t="str">
        <f t="shared" si="0"/>
        <v>08/JAN/2020  15:30</v>
      </c>
      <c r="J41" s="42" t="str">
        <f>_xlfn.CONCAT(MID(L41,1,2),(MID(L41,8,9)))</f>
        <v>08/JAN/2020</v>
      </c>
      <c r="K41" s="68">
        <f t="shared" si="1"/>
        <v>0.64583333333575865</v>
      </c>
      <c r="L41" s="17" t="s">
        <v>239</v>
      </c>
      <c r="M41" s="2" t="s">
        <v>40</v>
      </c>
      <c r="N41" s="2" t="s">
        <v>41</v>
      </c>
      <c r="O41" s="2" t="s">
        <v>122</v>
      </c>
      <c r="P41" s="2" t="s">
        <v>43</v>
      </c>
      <c r="Q41" s="2" t="s">
        <v>44</v>
      </c>
      <c r="R41" s="22">
        <v>-27.142777777777777</v>
      </c>
      <c r="S41" s="61">
        <v>-48.543333333333329</v>
      </c>
      <c r="T41" s="2" t="s">
        <v>240</v>
      </c>
      <c r="U41" s="3">
        <v>0</v>
      </c>
      <c r="V41" s="3">
        <v>0</v>
      </c>
      <c r="W41" s="3">
        <v>0</v>
      </c>
      <c r="X41" s="3">
        <v>4430103283</v>
      </c>
      <c r="Y41" s="2" t="s">
        <v>85</v>
      </c>
      <c r="Z41" s="7"/>
    </row>
    <row r="42" spans="1:26" ht="36">
      <c r="A42" s="20" t="s">
        <v>164</v>
      </c>
      <c r="B42" s="2" t="s">
        <v>241</v>
      </c>
      <c r="C42" s="3">
        <v>1</v>
      </c>
      <c r="D42" s="2" t="s">
        <v>97</v>
      </c>
      <c r="E42" s="2" t="s">
        <v>97</v>
      </c>
      <c r="F42" s="2" t="s">
        <v>214</v>
      </c>
      <c r="G42" s="3">
        <v>30923</v>
      </c>
      <c r="H42" s="4">
        <v>98.82</v>
      </c>
      <c r="I42" s="41" t="str">
        <f t="shared" si="0"/>
        <v>17/JAN/2020  03:07</v>
      </c>
      <c r="J42" s="42" t="str">
        <f>_xlfn.CONCAT(MID(L42,1,2),(MID(L42,8,9)))</f>
        <v>17/JAN/2020</v>
      </c>
      <c r="K42" s="68">
        <f t="shared" si="1"/>
        <v>43847.004861111112</v>
      </c>
      <c r="L42" s="17" t="s">
        <v>242</v>
      </c>
      <c r="M42" s="2" t="s">
        <v>216</v>
      </c>
      <c r="N42" s="2" t="s">
        <v>110</v>
      </c>
      <c r="O42" s="2" t="s">
        <v>217</v>
      </c>
      <c r="P42" s="2" t="s">
        <v>43</v>
      </c>
      <c r="Q42" s="2" t="s">
        <v>34</v>
      </c>
      <c r="R42" s="22">
        <v>-25.438055555555557</v>
      </c>
      <c r="S42" s="61">
        <v>-42.788333333333334</v>
      </c>
      <c r="T42" s="2" t="s">
        <v>243</v>
      </c>
      <c r="U42" s="3">
        <v>0</v>
      </c>
      <c r="V42" s="3">
        <v>1</v>
      </c>
      <c r="W42" s="3">
        <v>0</v>
      </c>
      <c r="X42" s="2" t="s">
        <v>244</v>
      </c>
      <c r="Y42" s="2" t="s">
        <v>36</v>
      </c>
      <c r="Z42" s="7"/>
    </row>
    <row r="43" spans="1:26" ht="60">
      <c r="A43" s="20" t="s">
        <v>77</v>
      </c>
      <c r="B43" s="2" t="s">
        <v>245</v>
      </c>
      <c r="C43" s="3">
        <v>9</v>
      </c>
      <c r="D43" s="2" t="s">
        <v>56</v>
      </c>
      <c r="E43" s="2" t="s">
        <v>56</v>
      </c>
      <c r="F43" s="2" t="s">
        <v>28</v>
      </c>
      <c r="G43" s="3">
        <v>19</v>
      </c>
      <c r="H43" s="4">
        <v>15.97</v>
      </c>
      <c r="I43" s="41" t="str">
        <f t="shared" si="0"/>
        <v>07/JAN/2020  15:00</v>
      </c>
      <c r="J43" s="42" t="str">
        <f>_xlfn.CONCAT(MID(L43,1,2),(MID(L43,8,9)))</f>
        <v>07/JAN/2020</v>
      </c>
      <c r="K43" s="68">
        <f t="shared" si="1"/>
        <v>43837.458333333336</v>
      </c>
      <c r="L43" s="17" t="s">
        <v>246</v>
      </c>
      <c r="M43" s="2" t="s">
        <v>172</v>
      </c>
      <c r="N43" s="2" t="s">
        <v>41</v>
      </c>
      <c r="O43" s="2" t="s">
        <v>128</v>
      </c>
      <c r="P43" s="2" t="s">
        <v>43</v>
      </c>
      <c r="Q43" s="2" t="s">
        <v>247</v>
      </c>
      <c r="R43" s="22">
        <v>-7.51</v>
      </c>
      <c r="S43" s="61">
        <v>-63.018888888888888</v>
      </c>
      <c r="T43" s="2" t="s">
        <v>248</v>
      </c>
      <c r="U43" s="3">
        <v>0</v>
      </c>
      <c r="V43" s="3">
        <v>0</v>
      </c>
      <c r="W43" s="3">
        <v>0</v>
      </c>
      <c r="X43" s="3">
        <v>140010092</v>
      </c>
      <c r="Y43" s="2" t="s">
        <v>63</v>
      </c>
      <c r="Z43" s="2" t="s">
        <v>150</v>
      </c>
    </row>
    <row r="44" spans="1:26" ht="84">
      <c r="A44" s="20" t="s">
        <v>193</v>
      </c>
      <c r="B44" s="7" t="s">
        <v>249</v>
      </c>
      <c r="C44" s="3">
        <v>9</v>
      </c>
      <c r="D44" s="2" t="s">
        <v>56</v>
      </c>
      <c r="E44" s="2" t="s">
        <v>57</v>
      </c>
      <c r="F44" s="2" t="s">
        <v>28</v>
      </c>
      <c r="G44" s="2" t="s">
        <v>39</v>
      </c>
      <c r="H44" s="2" t="s">
        <v>39</v>
      </c>
      <c r="I44" s="41" t="str">
        <f t="shared" si="0"/>
        <v>19/JAN/2020  04:00</v>
      </c>
      <c r="J44" s="42" t="str">
        <f>_xlfn.CONCAT(MID(L44,1,2),(MID(L44,8,9)))</f>
        <v>19/JAN/2020</v>
      </c>
      <c r="K44" s="68">
        <f t="shared" si="1"/>
        <v>43849</v>
      </c>
      <c r="L44" s="17" t="s">
        <v>250</v>
      </c>
      <c r="M44" s="2" t="s">
        <v>127</v>
      </c>
      <c r="N44" s="2" t="s">
        <v>41</v>
      </c>
      <c r="O44" s="2" t="s">
        <v>128</v>
      </c>
      <c r="P44" s="2" t="s">
        <v>43</v>
      </c>
      <c r="Q44" s="2" t="s">
        <v>69</v>
      </c>
      <c r="R44" s="22">
        <v>-6.2166666666666668</v>
      </c>
      <c r="S44" s="61">
        <v>-62.06666666666667</v>
      </c>
      <c r="T44" s="2" t="s">
        <v>251</v>
      </c>
      <c r="U44" s="3">
        <v>0</v>
      </c>
      <c r="V44" s="3">
        <v>0</v>
      </c>
      <c r="W44" s="3">
        <v>0</v>
      </c>
      <c r="X44" s="2" t="s">
        <v>39</v>
      </c>
      <c r="Y44" s="2" t="s">
        <v>39</v>
      </c>
      <c r="Z44" s="2" t="s">
        <v>39</v>
      </c>
    </row>
    <row r="45" spans="1:26" ht="72">
      <c r="A45" s="20" t="s">
        <v>77</v>
      </c>
      <c r="B45" s="2" t="s">
        <v>252</v>
      </c>
      <c r="C45" s="3">
        <v>9</v>
      </c>
      <c r="D45" s="2" t="s">
        <v>169</v>
      </c>
      <c r="E45" s="2" t="s">
        <v>169</v>
      </c>
      <c r="F45" s="2" t="s">
        <v>28</v>
      </c>
      <c r="G45" s="2" t="s">
        <v>65</v>
      </c>
      <c r="H45" s="2" t="s">
        <v>39</v>
      </c>
      <c r="I45" s="41" t="str">
        <f t="shared" si="0"/>
        <v>11/JAN/2020  00:00</v>
      </c>
      <c r="J45" s="42" t="str">
        <f>_xlfn.CONCAT(MID(L45,1,2),(MID(L45,8,9)))</f>
        <v>11/JAN/2020</v>
      </c>
      <c r="K45" s="68">
        <f t="shared" si="1"/>
        <v>43840.833333333336</v>
      </c>
      <c r="L45" s="17" t="s">
        <v>253</v>
      </c>
      <c r="M45" s="2" t="s">
        <v>254</v>
      </c>
      <c r="N45" s="2" t="s">
        <v>41</v>
      </c>
      <c r="O45" s="2" t="s">
        <v>217</v>
      </c>
      <c r="P45" s="2" t="s">
        <v>33</v>
      </c>
      <c r="Q45" s="2" t="s">
        <v>111</v>
      </c>
      <c r="R45" s="22">
        <v>-3.0122222222222224</v>
      </c>
      <c r="S45" s="61">
        <v>-60.257777777777775</v>
      </c>
      <c r="T45" s="2" t="s">
        <v>255</v>
      </c>
      <c r="U45" s="3">
        <v>0</v>
      </c>
      <c r="V45" s="3">
        <v>0</v>
      </c>
      <c r="W45" s="3">
        <v>0</v>
      </c>
      <c r="X45" s="2" t="s">
        <v>65</v>
      </c>
      <c r="Y45" s="2" t="s">
        <v>36</v>
      </c>
      <c r="Z45" s="7"/>
    </row>
    <row r="46" spans="1:26" ht="60">
      <c r="A46" s="20" t="s">
        <v>26</v>
      </c>
      <c r="B46" s="25" t="s">
        <v>256</v>
      </c>
      <c r="C46" s="3">
        <v>6</v>
      </c>
      <c r="D46" s="2" t="s">
        <v>257</v>
      </c>
      <c r="E46" s="2" t="s">
        <v>257</v>
      </c>
      <c r="F46" s="2" t="s">
        <v>28</v>
      </c>
      <c r="G46" s="2" t="s">
        <v>39</v>
      </c>
      <c r="H46" s="2" t="s">
        <v>39</v>
      </c>
      <c r="I46" s="41" t="str">
        <f t="shared" si="0"/>
        <v>14/JAN/2020  12:00</v>
      </c>
      <c r="J46" s="42" t="str">
        <f>_xlfn.CONCAT(MID(L46,1,2),(MID(L46,8,9)))</f>
        <v>14/JAN/2020</v>
      </c>
      <c r="K46" s="68">
        <f t="shared" si="1"/>
        <v>43844.375</v>
      </c>
      <c r="L46" s="18" t="s">
        <v>258</v>
      </c>
      <c r="M46" s="2" t="s">
        <v>30</v>
      </c>
      <c r="N46" s="2" t="s">
        <v>41</v>
      </c>
      <c r="O46" s="2" t="s">
        <v>32</v>
      </c>
      <c r="P46" s="2" t="s">
        <v>33</v>
      </c>
      <c r="Q46" s="2" t="s">
        <v>111</v>
      </c>
      <c r="R46" s="22">
        <v>-17.4925</v>
      </c>
      <c r="S46" s="61">
        <v>-56.865833333333335</v>
      </c>
      <c r="T46" s="2" t="s">
        <v>259</v>
      </c>
      <c r="U46" s="3">
        <v>0</v>
      </c>
      <c r="V46" s="3">
        <v>0</v>
      </c>
      <c r="W46" s="3">
        <v>0</v>
      </c>
      <c r="X46" s="2" t="s">
        <v>39</v>
      </c>
      <c r="Y46" s="2" t="s">
        <v>36</v>
      </c>
      <c r="Z46" s="7"/>
    </row>
    <row r="47" spans="1:26" ht="60">
      <c r="A47" s="20" t="s">
        <v>90</v>
      </c>
      <c r="B47" s="2" t="s">
        <v>37</v>
      </c>
      <c r="C47" s="3">
        <v>4</v>
      </c>
      <c r="D47" s="2" t="s">
        <v>183</v>
      </c>
      <c r="E47" s="2" t="s">
        <v>183</v>
      </c>
      <c r="F47" s="2" t="s">
        <v>28</v>
      </c>
      <c r="G47" s="2" t="s">
        <v>39</v>
      </c>
      <c r="H47" s="2" t="s">
        <v>39</v>
      </c>
      <c r="I47" s="41" t="str">
        <f t="shared" si="0"/>
        <v>15/JAN/2020  08:00</v>
      </c>
      <c r="J47" s="42" t="str">
        <f>_xlfn.CONCAT(MID(L47,1,2),(MID(L47,8,9)))</f>
        <v>15/JAN/2020</v>
      </c>
      <c r="K47" s="68">
        <f t="shared" si="1"/>
        <v>43845.208333333336</v>
      </c>
      <c r="L47" s="17" t="s">
        <v>260</v>
      </c>
      <c r="M47" s="2" t="s">
        <v>59</v>
      </c>
      <c r="N47" s="2" t="s">
        <v>41</v>
      </c>
      <c r="O47" s="2" t="s">
        <v>39</v>
      </c>
      <c r="P47" s="2" t="s">
        <v>43</v>
      </c>
      <c r="Q47" s="2" t="s">
        <v>116</v>
      </c>
      <c r="R47" s="22">
        <v>-1.7808333333333333</v>
      </c>
      <c r="S47" s="61">
        <v>-48.999722222222225</v>
      </c>
      <c r="T47" s="2" t="s">
        <v>261</v>
      </c>
      <c r="U47" s="3">
        <v>0</v>
      </c>
      <c r="V47" s="3">
        <v>0</v>
      </c>
      <c r="W47" s="3">
        <v>0</v>
      </c>
      <c r="X47" s="2" t="s">
        <v>39</v>
      </c>
      <c r="Y47" s="2" t="s">
        <v>63</v>
      </c>
      <c r="Z47" s="2" t="s">
        <v>150</v>
      </c>
    </row>
    <row r="48" spans="1:26" ht="96">
      <c r="A48" s="20" t="s">
        <v>102</v>
      </c>
      <c r="B48" s="2" t="s">
        <v>262</v>
      </c>
      <c r="C48" s="3">
        <v>1</v>
      </c>
      <c r="D48" s="2" t="s">
        <v>263</v>
      </c>
      <c r="E48" s="2" t="s">
        <v>263</v>
      </c>
      <c r="F48" s="2" t="s">
        <v>28</v>
      </c>
      <c r="G48" s="4">
        <v>5.45</v>
      </c>
      <c r="H48" s="4">
        <v>9.14</v>
      </c>
      <c r="I48" s="41" t="str">
        <f t="shared" si="0"/>
        <v>23/JAN/2020  16:00</v>
      </c>
      <c r="J48" s="42" t="str">
        <f>_xlfn.CONCAT(MID(L48,1,2),(MID(L48,8,9)))</f>
        <v>23/JAN/2020</v>
      </c>
      <c r="K48" s="68">
        <f t="shared" si="1"/>
        <v>43853.541666666664</v>
      </c>
      <c r="L48" s="17" t="s">
        <v>264</v>
      </c>
      <c r="M48" s="2" t="s">
        <v>40</v>
      </c>
      <c r="N48" s="2" t="s">
        <v>110</v>
      </c>
      <c r="O48" s="2" t="s">
        <v>42</v>
      </c>
      <c r="P48" s="2" t="s">
        <v>43</v>
      </c>
      <c r="Q48" s="2" t="s">
        <v>111</v>
      </c>
      <c r="R48" s="22">
        <v>-22.980277777777776</v>
      </c>
      <c r="S48" s="61">
        <v>-44.336666666666666</v>
      </c>
      <c r="T48" s="2" t="s">
        <v>265</v>
      </c>
      <c r="U48" s="3">
        <v>0</v>
      </c>
      <c r="V48" s="3">
        <v>0</v>
      </c>
      <c r="W48" s="3">
        <v>0</v>
      </c>
      <c r="X48" s="3">
        <v>3826674413</v>
      </c>
      <c r="Y48" s="2" t="s">
        <v>85</v>
      </c>
      <c r="Z48" s="7"/>
    </row>
    <row r="49" spans="1:26" ht="60">
      <c r="A49" s="20" t="s">
        <v>266</v>
      </c>
      <c r="B49" s="2" t="s">
        <v>267</v>
      </c>
      <c r="C49" s="3">
        <v>5</v>
      </c>
      <c r="D49" s="2" t="s">
        <v>79</v>
      </c>
      <c r="E49" s="2" t="s">
        <v>79</v>
      </c>
      <c r="F49" s="2" t="s">
        <v>28</v>
      </c>
      <c r="G49" s="4">
        <v>5.45</v>
      </c>
      <c r="H49" s="4">
        <v>9.33</v>
      </c>
      <c r="I49" s="41" t="str">
        <f t="shared" si="0"/>
        <v>02JAN/2020  17:15</v>
      </c>
      <c r="J49" s="42" t="str">
        <f>_xlfn.CONCAT(MID(L49,1,2),(MID(L49,8,9)))</f>
        <v>02JAN/2020</v>
      </c>
      <c r="K49" s="68">
        <f t="shared" si="1"/>
        <v>0.71875</v>
      </c>
      <c r="L49" s="17" t="s">
        <v>268</v>
      </c>
      <c r="M49" s="2" t="s">
        <v>40</v>
      </c>
      <c r="N49" s="2" t="s">
        <v>110</v>
      </c>
      <c r="O49" s="2" t="s">
        <v>42</v>
      </c>
      <c r="P49" s="2" t="s">
        <v>43</v>
      </c>
      <c r="Q49" s="2" t="s">
        <v>269</v>
      </c>
      <c r="R49" s="22">
        <v>-26.991666666666667</v>
      </c>
      <c r="S49" s="61">
        <v>-48.588333333333338</v>
      </c>
      <c r="T49" s="2" t="s">
        <v>270</v>
      </c>
      <c r="U49" s="3">
        <v>0</v>
      </c>
      <c r="V49" s="3">
        <v>0</v>
      </c>
      <c r="W49" s="3">
        <v>0</v>
      </c>
      <c r="X49" s="3">
        <v>4430486905</v>
      </c>
      <c r="Y49" s="2" t="s">
        <v>85</v>
      </c>
      <c r="Z49" s="7"/>
    </row>
    <row r="50" spans="1:26" ht="48">
      <c r="A50" s="20" t="s">
        <v>102</v>
      </c>
      <c r="B50" s="2" t="s">
        <v>271</v>
      </c>
      <c r="C50" s="3">
        <v>4</v>
      </c>
      <c r="D50" s="2" t="s">
        <v>227</v>
      </c>
      <c r="E50" s="2" t="s">
        <v>227</v>
      </c>
      <c r="F50" s="2" t="s">
        <v>28</v>
      </c>
      <c r="G50" s="3">
        <v>6</v>
      </c>
      <c r="H50" s="3">
        <v>10</v>
      </c>
      <c r="I50" s="41" t="str">
        <f t="shared" si="0"/>
        <v>22/JAN/2020  12:00</v>
      </c>
      <c r="J50" s="42" t="str">
        <f>_xlfn.CONCAT(MID(L50,1,2),(MID(L50,8,9)))</f>
        <v>22/JAN/2020</v>
      </c>
      <c r="K50" s="68">
        <f t="shared" si="1"/>
        <v>43852.375</v>
      </c>
      <c r="L50" s="17" t="s">
        <v>228</v>
      </c>
      <c r="M50" s="2" t="s">
        <v>59</v>
      </c>
      <c r="N50" s="2" t="s">
        <v>41</v>
      </c>
      <c r="O50" s="2" t="s">
        <v>154</v>
      </c>
      <c r="P50" s="2" t="s">
        <v>43</v>
      </c>
      <c r="Q50" s="2" t="s">
        <v>111</v>
      </c>
      <c r="R50" s="22">
        <v>-1.2733333333333332</v>
      </c>
      <c r="S50" s="61">
        <v>-44.908888888888889</v>
      </c>
      <c r="T50" s="2" t="s">
        <v>272</v>
      </c>
      <c r="U50" s="3">
        <v>1</v>
      </c>
      <c r="V50" s="3">
        <v>0</v>
      </c>
      <c r="W50" s="3">
        <v>0</v>
      </c>
      <c r="X50" s="3">
        <v>1210142384</v>
      </c>
      <c r="Y50" s="2" t="s">
        <v>63</v>
      </c>
      <c r="Z50" s="2" t="s">
        <v>150</v>
      </c>
    </row>
    <row r="51" spans="1:26" ht="48">
      <c r="A51" s="20" t="s">
        <v>47</v>
      </c>
      <c r="B51" s="2" t="s">
        <v>273</v>
      </c>
      <c r="C51" s="3">
        <v>4</v>
      </c>
      <c r="D51" s="2" t="s">
        <v>227</v>
      </c>
      <c r="E51" s="2" t="s">
        <v>274</v>
      </c>
      <c r="F51" s="2" t="s">
        <v>28</v>
      </c>
      <c r="G51" s="4">
        <v>151.1</v>
      </c>
      <c r="H51" s="3">
        <v>40</v>
      </c>
      <c r="I51" s="41" t="str">
        <f t="shared" si="0"/>
        <v>05/JAN/2020  06:45</v>
      </c>
      <c r="J51" s="42" t="str">
        <f>_xlfn.CONCAT(MID(L51,1,2),(MID(L51,8,9)))</f>
        <v>05/JAN/2020</v>
      </c>
      <c r="K51" s="68">
        <f t="shared" si="1"/>
        <v>43835.15625</v>
      </c>
      <c r="L51" s="17" t="s">
        <v>275</v>
      </c>
      <c r="M51" s="2" t="s">
        <v>30</v>
      </c>
      <c r="N51" s="2" t="s">
        <v>41</v>
      </c>
      <c r="O51" s="2" t="s">
        <v>60</v>
      </c>
      <c r="P51" s="2" t="s">
        <v>33</v>
      </c>
      <c r="Q51" s="2" t="s">
        <v>129</v>
      </c>
      <c r="R51" s="22">
        <v>-7.3380555555555551</v>
      </c>
      <c r="S51" s="61">
        <v>-47.487222222222222</v>
      </c>
      <c r="T51" s="2" t="s">
        <v>276</v>
      </c>
      <c r="U51" s="3">
        <v>0</v>
      </c>
      <c r="V51" s="3">
        <v>1</v>
      </c>
      <c r="W51" s="3">
        <v>0</v>
      </c>
      <c r="X51" s="3">
        <v>1270009451</v>
      </c>
      <c r="Y51" s="2" t="s">
        <v>36</v>
      </c>
      <c r="Z51" s="7"/>
    </row>
    <row r="52" spans="1:26" ht="36">
      <c r="A52" s="20" t="s">
        <v>193</v>
      </c>
      <c r="B52" s="2" t="s">
        <v>277</v>
      </c>
      <c r="C52" s="3">
        <v>4</v>
      </c>
      <c r="D52" s="2" t="s">
        <v>227</v>
      </c>
      <c r="E52" s="2" t="s">
        <v>227</v>
      </c>
      <c r="F52" s="2" t="s">
        <v>28</v>
      </c>
      <c r="G52" s="3">
        <v>169</v>
      </c>
      <c r="H52" s="4">
        <v>26.49</v>
      </c>
      <c r="I52" s="41" t="str">
        <f t="shared" si="0"/>
        <v>22/JAN/2020  12:00</v>
      </c>
      <c r="J52" s="42" t="str">
        <f>_xlfn.CONCAT(MID(L52,1,2),(MID(L52,8,9)))</f>
        <v>22/JAN/2020</v>
      </c>
      <c r="K52" s="68">
        <f t="shared" si="1"/>
        <v>43852.375</v>
      </c>
      <c r="L52" s="17" t="s">
        <v>228</v>
      </c>
      <c r="M52" s="2" t="s">
        <v>40</v>
      </c>
      <c r="N52" s="2" t="s">
        <v>41</v>
      </c>
      <c r="O52" s="2" t="s">
        <v>32</v>
      </c>
      <c r="P52" s="2" t="s">
        <v>43</v>
      </c>
      <c r="Q52" s="2" t="s">
        <v>278</v>
      </c>
      <c r="R52" s="22">
        <v>-2.456666666666667</v>
      </c>
      <c r="S52" s="61">
        <v>-44.415277777777774</v>
      </c>
      <c r="T52" s="2" t="s">
        <v>279</v>
      </c>
      <c r="U52" s="3">
        <v>0</v>
      </c>
      <c r="V52" s="3">
        <v>0</v>
      </c>
      <c r="W52" s="3">
        <v>0</v>
      </c>
      <c r="X52" s="3">
        <v>28101939461</v>
      </c>
      <c r="Y52" s="2" t="s">
        <v>46</v>
      </c>
      <c r="Z52" s="7"/>
    </row>
    <row r="53" spans="1:26" ht="72">
      <c r="A53" s="20" t="s">
        <v>90</v>
      </c>
      <c r="B53" s="2" t="s">
        <v>280</v>
      </c>
      <c r="C53" s="3">
        <v>2</v>
      </c>
      <c r="D53" s="2" t="s">
        <v>64</v>
      </c>
      <c r="E53" s="2" t="s">
        <v>64</v>
      </c>
      <c r="F53" s="2" t="s">
        <v>28</v>
      </c>
      <c r="G53" s="5">
        <v>9.8000000000000007</v>
      </c>
      <c r="H53" s="4">
        <v>10.94</v>
      </c>
      <c r="I53" s="41" t="str">
        <f t="shared" si="0"/>
        <v>16/JAN/2020  21:12</v>
      </c>
      <c r="J53" s="42" t="str">
        <f>_xlfn.CONCAT(MID(L53,1,2),(MID(L53,8,9)))</f>
        <v>16/JAN/2020</v>
      </c>
      <c r="K53" s="68">
        <f t="shared" si="1"/>
        <v>43846.758333333331</v>
      </c>
      <c r="L53" s="17" t="s">
        <v>281</v>
      </c>
      <c r="M53" s="2" t="s">
        <v>40</v>
      </c>
      <c r="N53" s="2" t="s">
        <v>110</v>
      </c>
      <c r="O53" s="2" t="s">
        <v>42</v>
      </c>
      <c r="P53" s="2" t="s">
        <v>43</v>
      </c>
      <c r="Q53" s="2" t="s">
        <v>111</v>
      </c>
      <c r="R53" s="22">
        <v>-12.987777777777778</v>
      </c>
      <c r="S53" s="61">
        <v>-38.524999999999999</v>
      </c>
      <c r="T53" s="2" t="s">
        <v>282</v>
      </c>
      <c r="U53" s="3">
        <v>0</v>
      </c>
      <c r="V53" s="3">
        <v>0</v>
      </c>
      <c r="W53" s="3">
        <v>0</v>
      </c>
      <c r="X53" s="3">
        <v>2810281114</v>
      </c>
      <c r="Y53" s="2" t="s">
        <v>85</v>
      </c>
      <c r="Z53" s="7"/>
    </row>
    <row r="54" spans="1:26" ht="36">
      <c r="A54" s="20" t="s">
        <v>90</v>
      </c>
      <c r="B54" s="2" t="s">
        <v>283</v>
      </c>
      <c r="C54" s="3">
        <v>1</v>
      </c>
      <c r="D54" s="2" t="s">
        <v>97</v>
      </c>
      <c r="E54" s="2" t="s">
        <v>97</v>
      </c>
      <c r="F54" s="2" t="s">
        <v>28</v>
      </c>
      <c r="G54" s="3">
        <v>164980</v>
      </c>
      <c r="H54" s="3">
        <v>332</v>
      </c>
      <c r="I54" s="41" t="str">
        <f t="shared" si="0"/>
        <v>08/JAN/2020  17:22</v>
      </c>
      <c r="J54" s="42" t="str">
        <f>_xlfn.CONCAT(MID(L54,1,2),(MID(L54,8,9)))</f>
        <v>08/JAN/2020</v>
      </c>
      <c r="K54" s="68">
        <f t="shared" si="1"/>
        <v>43838.598611111112</v>
      </c>
      <c r="L54" s="17" t="s">
        <v>284</v>
      </c>
      <c r="M54" s="2" t="s">
        <v>216</v>
      </c>
      <c r="N54" s="2" t="s">
        <v>110</v>
      </c>
      <c r="O54" s="2" t="s">
        <v>217</v>
      </c>
      <c r="P54" s="2" t="s">
        <v>33</v>
      </c>
      <c r="Q54" s="2" t="s">
        <v>116</v>
      </c>
      <c r="R54" s="22">
        <v>-24.68888888888889</v>
      </c>
      <c r="S54" s="61">
        <v>-42.505833333333335</v>
      </c>
      <c r="T54" s="2" t="s">
        <v>285</v>
      </c>
      <c r="U54" s="3">
        <v>0</v>
      </c>
      <c r="V54" s="3">
        <v>0</v>
      </c>
      <c r="W54" s="3">
        <v>0</v>
      </c>
      <c r="X54" s="2" t="s">
        <v>286</v>
      </c>
      <c r="Y54" s="2" t="s">
        <v>36</v>
      </c>
      <c r="Z54" s="7"/>
    </row>
    <row r="55" spans="1:26" ht="48">
      <c r="A55" s="20" t="s">
        <v>230</v>
      </c>
      <c r="B55" s="2" t="s">
        <v>241</v>
      </c>
      <c r="C55" s="3">
        <v>1</v>
      </c>
      <c r="D55" s="2" t="s">
        <v>97</v>
      </c>
      <c r="E55" s="2" t="s">
        <v>97</v>
      </c>
      <c r="F55" s="2" t="s">
        <v>214</v>
      </c>
      <c r="G55" s="3">
        <v>30923</v>
      </c>
      <c r="H55" s="4">
        <v>98.82</v>
      </c>
      <c r="I55" s="41" t="str">
        <f t="shared" si="0"/>
        <v>21/JAN/2020  19:30</v>
      </c>
      <c r="J55" s="42" t="str">
        <f>_xlfn.CONCAT(MID(L55,1,2),(MID(L55,8,9)))</f>
        <v>21/JAN/2020</v>
      </c>
      <c r="K55" s="68">
        <f t="shared" si="1"/>
        <v>0.8125</v>
      </c>
      <c r="L55" s="17" t="s">
        <v>287</v>
      </c>
      <c r="M55" s="2" t="s">
        <v>216</v>
      </c>
      <c r="N55" s="2" t="s">
        <v>110</v>
      </c>
      <c r="O55" s="2" t="s">
        <v>217</v>
      </c>
      <c r="P55" s="2" t="s">
        <v>43</v>
      </c>
      <c r="Q55" s="2" t="s">
        <v>34</v>
      </c>
      <c r="R55" s="22">
        <v>-25.585277777777776</v>
      </c>
      <c r="S55" s="61">
        <v>-42.91</v>
      </c>
      <c r="T55" s="2" t="s">
        <v>288</v>
      </c>
      <c r="U55" s="3">
        <v>0</v>
      </c>
      <c r="V55" s="3">
        <v>1</v>
      </c>
      <c r="W55" s="3">
        <v>0</v>
      </c>
      <c r="X55" s="2" t="s">
        <v>244</v>
      </c>
      <c r="Y55" s="2" t="s">
        <v>36</v>
      </c>
      <c r="Z55" s="7"/>
    </row>
    <row r="56" spans="1:26" ht="48">
      <c r="A56" s="20" t="s">
        <v>102</v>
      </c>
      <c r="B56" s="2" t="s">
        <v>289</v>
      </c>
      <c r="C56" s="3">
        <v>8</v>
      </c>
      <c r="D56" s="2" t="s">
        <v>143</v>
      </c>
      <c r="E56" s="2" t="s">
        <v>143</v>
      </c>
      <c r="F56" s="2" t="s">
        <v>28</v>
      </c>
      <c r="G56" s="3">
        <v>2</v>
      </c>
      <c r="H56" s="5">
        <v>6.5</v>
      </c>
      <c r="I56" s="41" t="str">
        <f t="shared" si="0"/>
        <v>22/JAN/2020  10:00</v>
      </c>
      <c r="J56" s="42" t="str">
        <f>_xlfn.CONCAT(MID(L56,1,2),(MID(L56,8,9)))</f>
        <v>22/JAN/2020</v>
      </c>
      <c r="K56" s="68">
        <f t="shared" si="1"/>
        <v>0.41666666666424135</v>
      </c>
      <c r="L56" s="17" t="s">
        <v>290</v>
      </c>
      <c r="M56" s="2" t="s">
        <v>40</v>
      </c>
      <c r="N56" s="2" t="s">
        <v>110</v>
      </c>
      <c r="O56" s="2" t="s">
        <v>42</v>
      </c>
      <c r="P56" s="2" t="s">
        <v>43</v>
      </c>
      <c r="Q56" s="2" t="s">
        <v>111</v>
      </c>
      <c r="R56" s="22">
        <v>-25.882777777777779</v>
      </c>
      <c r="S56" s="61">
        <v>-48.574722222222228</v>
      </c>
      <c r="T56" s="2" t="s">
        <v>291</v>
      </c>
      <c r="U56" s="3">
        <v>0</v>
      </c>
      <c r="V56" s="3">
        <v>0</v>
      </c>
      <c r="W56" s="3">
        <v>0</v>
      </c>
      <c r="X56" s="3">
        <v>4420004240</v>
      </c>
      <c r="Y56" s="2" t="s">
        <v>85</v>
      </c>
      <c r="Z56" s="7"/>
    </row>
    <row r="57" spans="1:26" ht="72">
      <c r="A57" s="20" t="s">
        <v>47</v>
      </c>
      <c r="B57" s="2" t="s">
        <v>292</v>
      </c>
      <c r="C57" s="3">
        <v>3</v>
      </c>
      <c r="D57" s="2" t="s">
        <v>187</v>
      </c>
      <c r="E57" s="2" t="s">
        <v>187</v>
      </c>
      <c r="F57" s="2" t="s">
        <v>28</v>
      </c>
      <c r="G57" s="3">
        <v>1476</v>
      </c>
      <c r="H57" s="5">
        <v>69.3</v>
      </c>
      <c r="I57" s="41" t="str">
        <f t="shared" si="0"/>
        <v>24/JAN/2020  05:00</v>
      </c>
      <c r="J57" s="42" t="str">
        <f>_xlfn.CONCAT(MID(L57,1,2),(MID(L57,8,9)))</f>
        <v>24/JAN/2020</v>
      </c>
      <c r="K57" s="68">
        <f t="shared" si="1"/>
        <v>43854.083333333336</v>
      </c>
      <c r="L57" s="17" t="s">
        <v>293</v>
      </c>
      <c r="M57" s="2" t="s">
        <v>294</v>
      </c>
      <c r="N57" s="2" t="s">
        <v>41</v>
      </c>
      <c r="O57" s="2" t="s">
        <v>32</v>
      </c>
      <c r="P57" s="2" t="s">
        <v>43</v>
      </c>
      <c r="Q57" s="2" t="s">
        <v>111</v>
      </c>
      <c r="R57" s="22">
        <v>-5.0016666666666669</v>
      </c>
      <c r="S57" s="61">
        <v>-13.130555555555556</v>
      </c>
      <c r="T57" s="2" t="s">
        <v>295</v>
      </c>
      <c r="U57" s="3">
        <v>0</v>
      </c>
      <c r="V57" s="3">
        <v>0</v>
      </c>
      <c r="W57" s="3">
        <v>0</v>
      </c>
      <c r="X57" s="3">
        <v>210247517</v>
      </c>
      <c r="Y57" s="2" t="s">
        <v>36</v>
      </c>
      <c r="Z57" s="7"/>
    </row>
    <row r="58" spans="1:26" ht="72">
      <c r="A58" s="20" t="s">
        <v>102</v>
      </c>
      <c r="B58" s="2" t="s">
        <v>296</v>
      </c>
      <c r="C58" s="3">
        <v>3</v>
      </c>
      <c r="D58" s="2" t="s">
        <v>187</v>
      </c>
      <c r="E58" s="2" t="s">
        <v>187</v>
      </c>
      <c r="F58" s="2" t="s">
        <v>28</v>
      </c>
      <c r="G58" s="3">
        <v>0</v>
      </c>
      <c r="H58" s="5">
        <v>7.6</v>
      </c>
      <c r="I58" s="41" t="str">
        <f t="shared" si="0"/>
        <v>26/JAN/2020  19:20</v>
      </c>
      <c r="J58" s="42" t="str">
        <f>_xlfn.CONCAT(MID(L58,1,2),(MID(L58,8,9)))</f>
        <v>26/JAN/2020</v>
      </c>
      <c r="K58" s="68">
        <f t="shared" si="1"/>
        <v>43856.680555555555</v>
      </c>
      <c r="L58" s="17" t="s">
        <v>297</v>
      </c>
      <c r="M58" s="2" t="s">
        <v>40</v>
      </c>
      <c r="N58" s="2" t="s">
        <v>41</v>
      </c>
      <c r="O58" s="2" t="s">
        <v>42</v>
      </c>
      <c r="P58" s="2" t="s">
        <v>43</v>
      </c>
      <c r="Q58" s="2" t="s">
        <v>298</v>
      </c>
      <c r="R58" s="22">
        <v>-5.9850000000000003</v>
      </c>
      <c r="S58" s="61">
        <v>-35.112500000000004</v>
      </c>
      <c r="T58" s="2" t="s">
        <v>299</v>
      </c>
      <c r="U58" s="3">
        <v>0</v>
      </c>
      <c r="V58" s="3">
        <v>0</v>
      </c>
      <c r="W58" s="3">
        <v>0</v>
      </c>
      <c r="X58" s="3">
        <v>2210140099</v>
      </c>
      <c r="Y58" s="2" t="s">
        <v>85</v>
      </c>
      <c r="Z58" s="7"/>
    </row>
    <row r="59" spans="1:26" ht="72">
      <c r="A59" s="20" t="s">
        <v>47</v>
      </c>
      <c r="B59" s="2" t="s">
        <v>300</v>
      </c>
      <c r="C59" s="3">
        <v>5</v>
      </c>
      <c r="D59" s="2" t="s">
        <v>301</v>
      </c>
      <c r="E59" s="2" t="s">
        <v>301</v>
      </c>
      <c r="F59" s="2" t="s">
        <v>28</v>
      </c>
      <c r="G59" s="3">
        <v>37</v>
      </c>
      <c r="H59" s="5">
        <v>15.5</v>
      </c>
      <c r="I59" s="41" t="str">
        <f t="shared" si="0"/>
        <v>26/JAN/2020  15:15</v>
      </c>
      <c r="J59" s="42" t="str">
        <f>_xlfn.CONCAT(MID(L59,1,2),(MID(L59,8,9)))</f>
        <v>26/JAN/2020</v>
      </c>
      <c r="K59" s="68">
        <f t="shared" si="1"/>
        <v>43856.510416666664</v>
      </c>
      <c r="L59" s="17" t="s">
        <v>302</v>
      </c>
      <c r="M59" s="2" t="s">
        <v>40</v>
      </c>
      <c r="N59" s="2" t="s">
        <v>110</v>
      </c>
      <c r="O59" s="2" t="s">
        <v>42</v>
      </c>
      <c r="P59" s="2" t="s">
        <v>43</v>
      </c>
      <c r="Q59" s="2" t="s">
        <v>75</v>
      </c>
      <c r="R59" s="22">
        <v>-27.414444444444442</v>
      </c>
      <c r="S59" s="61">
        <v>-48.558888888888887</v>
      </c>
      <c r="T59" s="2" t="s">
        <v>303</v>
      </c>
      <c r="U59" s="3">
        <v>0</v>
      </c>
      <c r="V59" s="3">
        <v>0</v>
      </c>
      <c r="W59" s="3">
        <v>0</v>
      </c>
      <c r="X59" s="3">
        <v>4620815632</v>
      </c>
      <c r="Y59" s="2" t="s">
        <v>36</v>
      </c>
      <c r="Z59" s="7"/>
    </row>
    <row r="60" spans="1:26" ht="36">
      <c r="A60" s="20" t="s">
        <v>222</v>
      </c>
      <c r="B60" s="7" t="s">
        <v>304</v>
      </c>
      <c r="C60" s="3">
        <v>1</v>
      </c>
      <c r="D60" s="2" t="s">
        <v>97</v>
      </c>
      <c r="E60" s="2" t="s">
        <v>97</v>
      </c>
      <c r="F60" s="2" t="s">
        <v>28</v>
      </c>
      <c r="G60" s="5">
        <v>4.2</v>
      </c>
      <c r="H60" s="5">
        <v>7.8</v>
      </c>
      <c r="I60" s="41" t="str">
        <f t="shared" si="0"/>
        <v>25/JAN/2020  19:10</v>
      </c>
      <c r="J60" s="42" t="str">
        <f>_xlfn.CONCAT(MID(L60,1,2),(MID(L60,8,9)))</f>
        <v>25/JAN/2020</v>
      </c>
      <c r="K60" s="68">
        <f t="shared" si="1"/>
        <v>0.79861111110949423</v>
      </c>
      <c r="L60" s="17" t="s">
        <v>305</v>
      </c>
      <c r="M60" s="2" t="s">
        <v>306</v>
      </c>
      <c r="N60" s="2" t="s">
        <v>41</v>
      </c>
      <c r="O60" s="2" t="s">
        <v>42</v>
      </c>
      <c r="P60" s="2" t="s">
        <v>43</v>
      </c>
      <c r="Q60" s="2" t="s">
        <v>61</v>
      </c>
      <c r="R60" s="22">
        <v>-23.20611111111111</v>
      </c>
      <c r="S60" s="61">
        <v>-44.674999999999997</v>
      </c>
      <c r="T60" s="2" t="s">
        <v>307</v>
      </c>
      <c r="U60" s="3">
        <v>0</v>
      </c>
      <c r="V60" s="3">
        <v>1</v>
      </c>
      <c r="W60" s="3">
        <v>0</v>
      </c>
      <c r="X60" s="3">
        <v>3860014528</v>
      </c>
      <c r="Y60" s="2" t="s">
        <v>85</v>
      </c>
      <c r="Z60" s="7"/>
    </row>
    <row r="61" spans="1:26" ht="36">
      <c r="A61" s="20" t="s">
        <v>308</v>
      </c>
      <c r="B61" s="2" t="s">
        <v>309</v>
      </c>
      <c r="C61" s="3">
        <v>8</v>
      </c>
      <c r="D61" s="2" t="s">
        <v>310</v>
      </c>
      <c r="E61" s="2" t="s">
        <v>310</v>
      </c>
      <c r="F61" s="2" t="s">
        <v>28</v>
      </c>
      <c r="G61" s="4">
        <v>174</v>
      </c>
      <c r="H61" s="3">
        <v>26</v>
      </c>
      <c r="I61" s="41" t="str">
        <f t="shared" si="0"/>
        <v>11/JAN/2020  07:25</v>
      </c>
      <c r="J61" s="42" t="str">
        <f>_xlfn.CONCAT(MID(L61,1,2),(MID(L61,8,9)))</f>
        <v>11/JAN/2020</v>
      </c>
      <c r="K61" s="68">
        <f t="shared" si="1"/>
        <v>43841.184027777781</v>
      </c>
      <c r="L61" s="17" t="s">
        <v>311</v>
      </c>
      <c r="M61" s="2" t="s">
        <v>134</v>
      </c>
      <c r="N61" s="2" t="s">
        <v>179</v>
      </c>
      <c r="O61" s="2" t="s">
        <v>128</v>
      </c>
      <c r="P61" s="2" t="s">
        <v>43</v>
      </c>
      <c r="Q61" s="2" t="s">
        <v>75</v>
      </c>
      <c r="R61" s="22">
        <v>-23.949166666666667</v>
      </c>
      <c r="S61" s="61">
        <v>-46.30833333333333</v>
      </c>
      <c r="T61" s="2" t="s">
        <v>312</v>
      </c>
      <c r="U61" s="3">
        <v>0</v>
      </c>
      <c r="V61" s="3">
        <v>0</v>
      </c>
      <c r="W61" s="3">
        <v>0</v>
      </c>
      <c r="X61" s="3">
        <v>3810423351</v>
      </c>
      <c r="Y61" s="2" t="s">
        <v>36</v>
      </c>
      <c r="Z61" s="7"/>
    </row>
    <row r="62" spans="1:26" ht="60">
      <c r="A62" s="20" t="s">
        <v>102</v>
      </c>
      <c r="B62" s="2" t="s">
        <v>313</v>
      </c>
      <c r="C62" s="3">
        <v>5</v>
      </c>
      <c r="D62" s="2" t="s">
        <v>301</v>
      </c>
      <c r="E62" s="2" t="s">
        <v>301</v>
      </c>
      <c r="F62" s="2" t="s">
        <v>28</v>
      </c>
      <c r="G62" s="3">
        <v>42</v>
      </c>
      <c r="H62" s="5">
        <v>14.9</v>
      </c>
      <c r="I62" s="41" t="str">
        <f t="shared" si="0"/>
        <v>26/JAN/2020  09:30</v>
      </c>
      <c r="J62" s="42" t="str">
        <f>_xlfn.CONCAT(MID(L62,1,2),(MID(L62,8,9)))</f>
        <v>26/JAN/2020</v>
      </c>
      <c r="K62" s="68">
        <f t="shared" si="1"/>
        <v>43856.270833333336</v>
      </c>
      <c r="L62" s="17" t="s">
        <v>314</v>
      </c>
      <c r="M62" s="2" t="s">
        <v>315</v>
      </c>
      <c r="N62" s="2" t="s">
        <v>41</v>
      </c>
      <c r="O62" s="2" t="s">
        <v>122</v>
      </c>
      <c r="P62" s="2" t="s">
        <v>43</v>
      </c>
      <c r="Q62" s="2" t="s">
        <v>298</v>
      </c>
      <c r="R62" s="22">
        <v>-27.58861111111111</v>
      </c>
      <c r="S62" s="61">
        <v>-48.43805555555555</v>
      </c>
      <c r="T62" s="2" t="s">
        <v>316</v>
      </c>
      <c r="U62" s="3">
        <v>0</v>
      </c>
      <c r="V62" s="3">
        <v>0</v>
      </c>
      <c r="W62" s="3">
        <v>0</v>
      </c>
      <c r="X62" s="3">
        <v>4418918302</v>
      </c>
      <c r="Y62" s="2" t="s">
        <v>63</v>
      </c>
      <c r="Z62" s="2" t="s">
        <v>150</v>
      </c>
    </row>
    <row r="63" spans="1:26" ht="48">
      <c r="A63" s="20" t="s">
        <v>26</v>
      </c>
      <c r="B63" s="2" t="s">
        <v>317</v>
      </c>
      <c r="C63" s="3">
        <v>2</v>
      </c>
      <c r="D63" s="2" t="s">
        <v>318</v>
      </c>
      <c r="E63" s="2" t="s">
        <v>318</v>
      </c>
      <c r="F63" s="2" t="s">
        <v>28</v>
      </c>
      <c r="G63" s="2" t="s">
        <v>39</v>
      </c>
      <c r="H63" s="3">
        <v>6</v>
      </c>
      <c r="I63" s="41" t="str">
        <f t="shared" si="0"/>
        <v>25/JAN/2020  18:32</v>
      </c>
      <c r="J63" s="42" t="str">
        <f>_xlfn.CONCAT(MID(L63,1,2),(MID(L63,8,9)))</f>
        <v>25/JAN/2020</v>
      </c>
      <c r="K63" s="68">
        <f t="shared" si="1"/>
        <v>43855.647222222222</v>
      </c>
      <c r="L63" s="17" t="s">
        <v>319</v>
      </c>
      <c r="M63" s="2" t="s">
        <v>100</v>
      </c>
      <c r="N63" s="2" t="s">
        <v>41</v>
      </c>
      <c r="O63" s="2" t="s">
        <v>42</v>
      </c>
      <c r="P63" s="2" t="s">
        <v>43</v>
      </c>
      <c r="Q63" s="2" t="s">
        <v>298</v>
      </c>
      <c r="R63" s="22">
        <v>-11.065277777777778</v>
      </c>
      <c r="S63" s="61">
        <v>-37.166111111111107</v>
      </c>
      <c r="T63" s="2" t="s">
        <v>320</v>
      </c>
      <c r="U63" s="3">
        <v>0</v>
      </c>
      <c r="V63" s="3">
        <v>1</v>
      </c>
      <c r="W63" s="3">
        <v>0</v>
      </c>
      <c r="X63" s="2" t="s">
        <v>321</v>
      </c>
      <c r="Y63" s="2" t="s">
        <v>46</v>
      </c>
      <c r="Z63" s="7"/>
    </row>
    <row r="64" spans="1:26" ht="60">
      <c r="A64" s="20" t="s">
        <v>102</v>
      </c>
      <c r="B64" s="2" t="s">
        <v>322</v>
      </c>
      <c r="C64" s="3">
        <v>4</v>
      </c>
      <c r="D64" s="2" t="s">
        <v>323</v>
      </c>
      <c r="E64" s="2" t="s">
        <v>323</v>
      </c>
      <c r="F64" s="2" t="s">
        <v>28</v>
      </c>
      <c r="G64" s="3">
        <v>400</v>
      </c>
      <c r="H64" s="4">
        <v>39.35</v>
      </c>
      <c r="I64" s="41" t="str">
        <f t="shared" si="0"/>
        <v>23/JAN/2020  04:40</v>
      </c>
      <c r="J64" s="42" t="str">
        <f>_xlfn.CONCAT(MID(L64,1,2),(MID(L64,8,9)))</f>
        <v>23/JAN/2020</v>
      </c>
      <c r="K64" s="68">
        <f t="shared" si="1"/>
        <v>0.19444444444525288</v>
      </c>
      <c r="L64" s="17" t="s">
        <v>324</v>
      </c>
      <c r="M64" s="2" t="s">
        <v>325</v>
      </c>
      <c r="N64" s="2" t="s">
        <v>41</v>
      </c>
      <c r="O64" s="2" t="s">
        <v>60</v>
      </c>
      <c r="P64" s="2" t="s">
        <v>43</v>
      </c>
      <c r="Q64" s="2" t="s">
        <v>44</v>
      </c>
      <c r="R64" s="22">
        <v>-2.0016666666666665</v>
      </c>
      <c r="S64" s="61">
        <v>-2.0044444444444443</v>
      </c>
      <c r="T64" s="2" t="s">
        <v>326</v>
      </c>
      <c r="U64" s="3">
        <v>1</v>
      </c>
      <c r="V64" s="3">
        <v>0</v>
      </c>
      <c r="W64" s="3">
        <v>0</v>
      </c>
      <c r="X64" s="3">
        <v>230911021</v>
      </c>
      <c r="Y64" s="2" t="s">
        <v>36</v>
      </c>
      <c r="Z64" s="7"/>
    </row>
    <row r="65" spans="1:26" ht="48">
      <c r="A65" s="20" t="s">
        <v>230</v>
      </c>
      <c r="B65" s="2" t="s">
        <v>327</v>
      </c>
      <c r="C65" s="3">
        <v>9</v>
      </c>
      <c r="D65" s="2" t="s">
        <v>169</v>
      </c>
      <c r="E65" s="2" t="s">
        <v>169</v>
      </c>
      <c r="F65" s="2" t="s">
        <v>28</v>
      </c>
      <c r="G65" s="3">
        <v>261</v>
      </c>
      <c r="H65" s="4">
        <v>33.590000000000003</v>
      </c>
      <c r="I65" s="41" t="str">
        <f t="shared" si="0"/>
        <v>21/JAN/2020  00:00</v>
      </c>
      <c r="J65" s="42" t="str">
        <f>_xlfn.CONCAT(MID(L65,1,2),(MID(L65,8,9)))</f>
        <v>21/JAN/2020</v>
      </c>
      <c r="K65" s="68">
        <f t="shared" si="1"/>
        <v>43850.833333333336</v>
      </c>
      <c r="L65" s="17" t="s">
        <v>328</v>
      </c>
      <c r="M65" s="2" t="s">
        <v>30</v>
      </c>
      <c r="N65" s="2" t="s">
        <v>41</v>
      </c>
      <c r="O65" s="2" t="s">
        <v>32</v>
      </c>
      <c r="P65" s="2" t="s">
        <v>33</v>
      </c>
      <c r="Q65" s="2" t="s">
        <v>44</v>
      </c>
      <c r="R65" s="22">
        <v>-3.1488888888888891</v>
      </c>
      <c r="S65" s="61">
        <v>-60.01</v>
      </c>
      <c r="T65" s="2" t="s">
        <v>329</v>
      </c>
      <c r="U65" s="3">
        <v>1</v>
      </c>
      <c r="V65" s="3">
        <v>0</v>
      </c>
      <c r="W65" s="3">
        <v>0</v>
      </c>
      <c r="X65" s="3">
        <v>11436247</v>
      </c>
      <c r="Y65" s="2" t="s">
        <v>36</v>
      </c>
      <c r="Z65" s="7"/>
    </row>
    <row r="66" spans="1:26" ht="36">
      <c r="A66" s="20" t="s">
        <v>102</v>
      </c>
      <c r="B66" s="2" t="s">
        <v>37</v>
      </c>
      <c r="C66" s="3">
        <v>3</v>
      </c>
      <c r="D66" s="2" t="s">
        <v>330</v>
      </c>
      <c r="E66" s="2" t="s">
        <v>330</v>
      </c>
      <c r="F66" s="2" t="s">
        <v>28</v>
      </c>
      <c r="G66" s="2" t="s">
        <v>65</v>
      </c>
      <c r="H66" s="2" t="s">
        <v>39</v>
      </c>
      <c r="I66" s="41" t="str">
        <f t="shared" si="0"/>
        <v>19/JAN/2020  16:00</v>
      </c>
      <c r="J66" s="42" t="str">
        <f>_xlfn.CONCAT(MID(L66,1,2),(MID(L66,8,9)))</f>
        <v>19/JAN/2020</v>
      </c>
      <c r="K66" s="68">
        <f t="shared" si="1"/>
        <v>43849.541666666664</v>
      </c>
      <c r="L66" s="17" t="s">
        <v>331</v>
      </c>
      <c r="M66" s="2" t="s">
        <v>67</v>
      </c>
      <c r="N66" s="2" t="s">
        <v>41</v>
      </c>
      <c r="O66" s="2" t="s">
        <v>39</v>
      </c>
      <c r="P66" s="2" t="s">
        <v>39</v>
      </c>
      <c r="Q66" s="2" t="s">
        <v>69</v>
      </c>
      <c r="T66" s="2" t="s">
        <v>332</v>
      </c>
      <c r="U66" s="3">
        <v>1</v>
      </c>
      <c r="V66" s="3">
        <v>0</v>
      </c>
      <c r="W66" s="3">
        <v>0</v>
      </c>
      <c r="X66" s="2" t="s">
        <v>65</v>
      </c>
      <c r="Y66" s="2" t="s">
        <v>63</v>
      </c>
      <c r="Z66" s="2" t="s">
        <v>150</v>
      </c>
    </row>
    <row r="67" spans="1:26" ht="48">
      <c r="A67" s="20" t="s">
        <v>333</v>
      </c>
      <c r="B67" s="2" t="s">
        <v>334</v>
      </c>
      <c r="C67" s="3">
        <v>8</v>
      </c>
      <c r="D67" s="2" t="s">
        <v>310</v>
      </c>
      <c r="E67" s="2" t="s">
        <v>310</v>
      </c>
      <c r="F67" s="2" t="s">
        <v>335</v>
      </c>
      <c r="G67" s="3">
        <v>10118</v>
      </c>
      <c r="H67" s="4">
        <v>133.54</v>
      </c>
      <c r="I67" s="41" t="str">
        <f t="shared" ref="I67:I130" si="2">_xlfn.CONCAT(MID(L67,1,2),MID(L67,8,9),"  ",MID(L67,3,2),":",MID(L67,5,2))</f>
        <v>13JAN/2020  23:59</v>
      </c>
      <c r="J67" s="42" t="str">
        <f>_xlfn.CONCAT(MID(L67,1,2),(MID(L67,8,9)))</f>
        <v>13JAN/2020</v>
      </c>
      <c r="K67" s="68">
        <f t="shared" si="1"/>
        <v>0.99930555555329192</v>
      </c>
      <c r="L67" s="17" t="s">
        <v>336</v>
      </c>
      <c r="M67" s="2" t="s">
        <v>337</v>
      </c>
      <c r="N67" s="2" t="s">
        <v>179</v>
      </c>
      <c r="O67" s="2" t="s">
        <v>217</v>
      </c>
      <c r="P67" s="2" t="s">
        <v>43</v>
      </c>
      <c r="Q67" s="2" t="s">
        <v>75</v>
      </c>
      <c r="R67" s="22">
        <v>-23.993333333333336</v>
      </c>
      <c r="S67" s="61">
        <v>-46.325000000000003</v>
      </c>
      <c r="T67" s="2" t="s">
        <v>338</v>
      </c>
      <c r="U67" s="3">
        <v>0</v>
      </c>
      <c r="V67" s="3">
        <v>0</v>
      </c>
      <c r="W67" s="3">
        <v>0</v>
      </c>
      <c r="X67" s="3">
        <v>8414790</v>
      </c>
      <c r="Y67" s="2" t="s">
        <v>36</v>
      </c>
      <c r="Z67" s="7"/>
    </row>
    <row r="68" spans="1:26" ht="60">
      <c r="A68" s="20" t="s">
        <v>339</v>
      </c>
      <c r="B68" s="2" t="s">
        <v>340</v>
      </c>
      <c r="C68" s="3">
        <v>5</v>
      </c>
      <c r="D68" s="2" t="s">
        <v>79</v>
      </c>
      <c r="E68" s="2" t="s">
        <v>79</v>
      </c>
      <c r="F68" s="2" t="s">
        <v>28</v>
      </c>
      <c r="G68" s="5">
        <v>9.1999999999999993</v>
      </c>
      <c r="H68" s="4">
        <v>10.54</v>
      </c>
      <c r="I68" s="41" t="str">
        <f t="shared" si="2"/>
        <v>06/FEV/2020  19:30</v>
      </c>
      <c r="J68" s="42" t="str">
        <f>_xlfn.CONCAT(MID(L68,1,2),(MID(L68,8,9)))</f>
        <v>06/FEV/2020</v>
      </c>
      <c r="K68" s="68">
        <f t="shared" ref="K68:K131" si="3">IF(MID(L68,7,1)="O",I68-2/24,IF(MID(L68,7,1)="P",I68-3/24,IF(MID(L68,7,1)="Q",I68-4/24,IF(MID(L68,7,1)="R",I68-5/24,TIMEVALUE(I68)))))</f>
        <v>0.8125</v>
      </c>
      <c r="L68" s="17" t="s">
        <v>341</v>
      </c>
      <c r="M68" s="2" t="s">
        <v>40</v>
      </c>
      <c r="N68" s="2" t="s">
        <v>110</v>
      </c>
      <c r="O68" s="2" t="s">
        <v>42</v>
      </c>
      <c r="P68" s="2" t="s">
        <v>43</v>
      </c>
      <c r="Q68" s="2" t="s">
        <v>75</v>
      </c>
      <c r="R68" s="22">
        <v>-26.911666666666665</v>
      </c>
      <c r="S68" s="61">
        <v>-48.651666666666664</v>
      </c>
      <c r="T68" s="2" t="s">
        <v>342</v>
      </c>
      <c r="U68" s="3">
        <v>0</v>
      </c>
      <c r="V68" s="3">
        <v>0</v>
      </c>
      <c r="W68" s="3">
        <v>0</v>
      </c>
      <c r="X68" s="3">
        <v>3810452696</v>
      </c>
      <c r="Y68" s="2" t="s">
        <v>85</v>
      </c>
      <c r="Z68" s="7"/>
    </row>
    <row r="69" spans="1:26" ht="96">
      <c r="A69" s="20" t="s">
        <v>47</v>
      </c>
      <c r="B69" s="2" t="s">
        <v>37</v>
      </c>
      <c r="C69" s="3">
        <v>4</v>
      </c>
      <c r="D69" s="2" t="s">
        <v>190</v>
      </c>
      <c r="E69" s="2" t="s">
        <v>190</v>
      </c>
      <c r="F69" s="2" t="s">
        <v>28</v>
      </c>
      <c r="G69" s="2" t="s">
        <v>65</v>
      </c>
      <c r="H69" s="2" t="s">
        <v>39</v>
      </c>
      <c r="I69" s="41" t="str">
        <f t="shared" si="2"/>
        <v>11/FEV/2020  12:00</v>
      </c>
      <c r="J69" s="42" t="str">
        <f>_xlfn.CONCAT(MID(L69,1,2),(MID(L69,8,9)))</f>
        <v>11/FEV/2020</v>
      </c>
      <c r="K69" s="68">
        <f t="shared" si="3"/>
        <v>43872.375</v>
      </c>
      <c r="L69" s="18" t="s">
        <v>343</v>
      </c>
      <c r="M69" s="2" t="s">
        <v>67</v>
      </c>
      <c r="N69" s="2" t="s">
        <v>41</v>
      </c>
      <c r="O69" s="2" t="s">
        <v>68</v>
      </c>
      <c r="P69" s="2" t="s">
        <v>39</v>
      </c>
      <c r="Q69" s="2" t="s">
        <v>111</v>
      </c>
      <c r="R69" s="22">
        <v>-0.11805555555555555</v>
      </c>
      <c r="S69" s="61">
        <v>-51.283055555555556</v>
      </c>
      <c r="T69" s="2" t="s">
        <v>344</v>
      </c>
      <c r="U69" s="3">
        <v>1</v>
      </c>
      <c r="V69" s="3">
        <v>0</v>
      </c>
      <c r="W69" s="3">
        <v>0</v>
      </c>
      <c r="X69" s="2" t="s">
        <v>65</v>
      </c>
      <c r="Y69" s="2" t="s">
        <v>63</v>
      </c>
      <c r="Z69" s="7"/>
    </row>
    <row r="70" spans="1:26" ht="60">
      <c r="A70" s="57"/>
      <c r="B70" s="2" t="s">
        <v>345</v>
      </c>
      <c r="C70" s="3">
        <v>9</v>
      </c>
      <c r="D70" s="2" t="s">
        <v>56</v>
      </c>
      <c r="E70" s="2" t="s">
        <v>56</v>
      </c>
      <c r="F70" s="2" t="s">
        <v>28</v>
      </c>
      <c r="G70" s="2" t="s">
        <v>39</v>
      </c>
      <c r="H70" s="2" t="s">
        <v>39</v>
      </c>
      <c r="I70" s="41" t="str">
        <f t="shared" si="2"/>
        <v>26/JAN/2020  21:00</v>
      </c>
      <c r="J70" s="42" t="str">
        <f>_xlfn.CONCAT(MID(L70,1,2),(MID(L70,8,9)))</f>
        <v>26/JAN/2020</v>
      </c>
      <c r="K70" s="68">
        <f t="shared" si="3"/>
        <v>43856.708333333336</v>
      </c>
      <c r="L70" s="17" t="s">
        <v>346</v>
      </c>
      <c r="M70" s="2" t="s">
        <v>127</v>
      </c>
      <c r="N70" s="2" t="s">
        <v>41</v>
      </c>
      <c r="O70" s="2" t="s">
        <v>128</v>
      </c>
      <c r="P70" s="2" t="s">
        <v>43</v>
      </c>
      <c r="Q70" s="2" t="s">
        <v>61</v>
      </c>
      <c r="R70" s="22">
        <v>-5.5747222222222224</v>
      </c>
      <c r="S70" s="61">
        <v>-60.927499999999995</v>
      </c>
      <c r="T70" s="2" t="s">
        <v>347</v>
      </c>
      <c r="U70" s="3">
        <v>0</v>
      </c>
      <c r="V70" s="3">
        <v>0</v>
      </c>
      <c r="W70" s="3">
        <v>0</v>
      </c>
      <c r="X70" s="2" t="s">
        <v>39</v>
      </c>
      <c r="Y70" s="2" t="s">
        <v>39</v>
      </c>
      <c r="Z70" s="7"/>
    </row>
    <row r="71" spans="1:26" ht="84">
      <c r="A71" s="20" t="s">
        <v>26</v>
      </c>
      <c r="B71" s="2" t="s">
        <v>348</v>
      </c>
      <c r="C71" s="3">
        <v>4</v>
      </c>
      <c r="D71" s="2" t="s">
        <v>323</v>
      </c>
      <c r="E71" s="2" t="s">
        <v>323</v>
      </c>
      <c r="F71" s="2" t="s">
        <v>28</v>
      </c>
      <c r="G71" s="2" t="s">
        <v>65</v>
      </c>
      <c r="H71" s="4">
        <v>11.27</v>
      </c>
      <c r="I71" s="41" t="str">
        <f t="shared" si="2"/>
        <v>09/JAN/2020  10:00</v>
      </c>
      <c r="J71" s="42" t="str">
        <f>_xlfn.CONCAT(MID(L71,1,2),(MID(L71,8,9)))</f>
        <v>09/JAN/2020</v>
      </c>
      <c r="K71" s="68">
        <f t="shared" si="3"/>
        <v>43839.291666666664</v>
      </c>
      <c r="L71" s="17" t="s">
        <v>349</v>
      </c>
      <c r="M71" s="2" t="s">
        <v>59</v>
      </c>
      <c r="N71" s="2" t="s">
        <v>41</v>
      </c>
      <c r="O71" s="2" t="s">
        <v>68</v>
      </c>
      <c r="P71" s="2" t="s">
        <v>43</v>
      </c>
      <c r="Q71" s="2" t="s">
        <v>34</v>
      </c>
      <c r="R71" s="22">
        <v>-1.3377777777777777</v>
      </c>
      <c r="S71" s="61">
        <v>-56.092777777777783</v>
      </c>
      <c r="T71" s="2" t="s">
        <v>350</v>
      </c>
      <c r="U71" s="3">
        <v>0</v>
      </c>
      <c r="V71" s="3">
        <v>1</v>
      </c>
      <c r="W71" s="3">
        <v>0</v>
      </c>
      <c r="X71" s="2" t="s">
        <v>65</v>
      </c>
      <c r="Y71" s="2" t="s">
        <v>63</v>
      </c>
      <c r="Z71" s="2" t="s">
        <v>150</v>
      </c>
    </row>
    <row r="72" spans="1:26" ht="60">
      <c r="A72" s="20" t="s">
        <v>230</v>
      </c>
      <c r="B72" s="2" t="s">
        <v>351</v>
      </c>
      <c r="C72" s="3">
        <v>4</v>
      </c>
      <c r="D72" s="2" t="s">
        <v>183</v>
      </c>
      <c r="E72" s="2" t="s">
        <v>183</v>
      </c>
      <c r="F72" s="2" t="s">
        <v>28</v>
      </c>
      <c r="G72" s="3">
        <v>129</v>
      </c>
      <c r="H72" s="3">
        <v>18</v>
      </c>
      <c r="I72" s="41" t="str">
        <f t="shared" si="2"/>
        <v>18/JAN/2020  04:00</v>
      </c>
      <c r="J72" s="42" t="str">
        <f>_xlfn.CONCAT(MID(L72,1,2),(MID(L72,8,9)))</f>
        <v>18/JAN/2020</v>
      </c>
      <c r="K72" s="68">
        <f t="shared" si="3"/>
        <v>43848.041666666664</v>
      </c>
      <c r="L72" s="17" t="s">
        <v>352</v>
      </c>
      <c r="M72" s="2" t="s">
        <v>127</v>
      </c>
      <c r="N72" s="2" t="s">
        <v>41</v>
      </c>
      <c r="O72" s="2" t="s">
        <v>128</v>
      </c>
      <c r="P72" s="2" t="s">
        <v>43</v>
      </c>
      <c r="Q72" s="2" t="s">
        <v>93</v>
      </c>
      <c r="R72" s="22">
        <v>1.6591666666666667</v>
      </c>
      <c r="S72" s="61">
        <v>-48.786388888888887</v>
      </c>
      <c r="T72" s="2" t="s">
        <v>353</v>
      </c>
      <c r="U72" s="3">
        <v>0</v>
      </c>
      <c r="V72" s="3">
        <v>0</v>
      </c>
      <c r="W72" s="3">
        <v>0</v>
      </c>
      <c r="X72" s="3">
        <v>11440457</v>
      </c>
      <c r="Y72" s="2" t="s">
        <v>36</v>
      </c>
      <c r="Z72" s="7"/>
    </row>
    <row r="73" spans="1:26" ht="84">
      <c r="A73" s="20" t="s">
        <v>222</v>
      </c>
      <c r="B73" s="2" t="s">
        <v>354</v>
      </c>
      <c r="C73" s="3">
        <v>4</v>
      </c>
      <c r="D73" s="2" t="s">
        <v>183</v>
      </c>
      <c r="E73" s="2" t="s">
        <v>183</v>
      </c>
      <c r="F73" s="2" t="s">
        <v>28</v>
      </c>
      <c r="G73" s="3">
        <v>20</v>
      </c>
      <c r="H73" s="3">
        <v>13</v>
      </c>
      <c r="I73" s="41" t="str">
        <f t="shared" si="2"/>
        <v>26/JAN/2020  12:00</v>
      </c>
      <c r="J73" s="42" t="str">
        <f>_xlfn.CONCAT(MID(L73,1,2),(MID(L73,8,9)))</f>
        <v>26/JAN/2020</v>
      </c>
      <c r="K73" s="68">
        <f t="shared" si="3"/>
        <v>43856.375</v>
      </c>
      <c r="L73" s="18" t="s">
        <v>355</v>
      </c>
      <c r="M73" s="2" t="s">
        <v>127</v>
      </c>
      <c r="N73" s="2" t="s">
        <v>41</v>
      </c>
      <c r="O73" s="2" t="s">
        <v>128</v>
      </c>
      <c r="P73" s="2" t="s">
        <v>43</v>
      </c>
      <c r="Q73" s="2" t="s">
        <v>278</v>
      </c>
      <c r="R73" s="22">
        <v>-1.8333333333333335</v>
      </c>
      <c r="S73" s="61">
        <v>-49.833333333333336</v>
      </c>
      <c r="T73" s="2" t="s">
        <v>356</v>
      </c>
      <c r="U73" s="3">
        <v>0</v>
      </c>
      <c r="V73" s="3">
        <v>0</v>
      </c>
      <c r="W73" s="3">
        <v>0</v>
      </c>
      <c r="X73" s="3">
        <v>50076752</v>
      </c>
      <c r="Y73" s="2" t="s">
        <v>36</v>
      </c>
      <c r="Z73" s="7"/>
    </row>
    <row r="74" spans="1:26" ht="72">
      <c r="A74" s="20" t="s">
        <v>146</v>
      </c>
      <c r="B74" s="2" t="s">
        <v>357</v>
      </c>
      <c r="C74" s="3">
        <v>4</v>
      </c>
      <c r="D74" s="2" t="s">
        <v>202</v>
      </c>
      <c r="E74" s="2" t="s">
        <v>202</v>
      </c>
      <c r="F74" s="2" t="s">
        <v>28</v>
      </c>
      <c r="G74" s="2" t="s">
        <v>104</v>
      </c>
      <c r="H74" s="4">
        <v>3.31</v>
      </c>
      <c r="I74" s="41" t="str">
        <f t="shared" si="2"/>
        <v>02/FEV/2020  16:00</v>
      </c>
      <c r="J74" s="42" t="str">
        <f>_xlfn.CONCAT(MID(L74,1,2),(MID(L74,8,9)))</f>
        <v>02/FEV/2020</v>
      </c>
      <c r="K74" s="68">
        <f t="shared" si="3"/>
        <v>43863.541666666664</v>
      </c>
      <c r="L74" s="17" t="s">
        <v>358</v>
      </c>
      <c r="M74" s="2" t="s">
        <v>81</v>
      </c>
      <c r="N74" s="2" t="s">
        <v>41</v>
      </c>
      <c r="O74" s="2" t="s">
        <v>42</v>
      </c>
      <c r="P74" s="2" t="s">
        <v>43</v>
      </c>
      <c r="Q74" s="2" t="s">
        <v>61</v>
      </c>
      <c r="R74" s="22">
        <v>-4.7747222222222225</v>
      </c>
      <c r="S74" s="61">
        <v>-42.595555555555556</v>
      </c>
      <c r="T74" s="2" t="s">
        <v>359</v>
      </c>
      <c r="U74" s="3">
        <v>0</v>
      </c>
      <c r="V74" s="3">
        <v>0</v>
      </c>
      <c r="W74" s="3">
        <v>0</v>
      </c>
      <c r="X74" s="2" t="s">
        <v>360</v>
      </c>
      <c r="Y74" s="2" t="s">
        <v>85</v>
      </c>
      <c r="Z74" s="7"/>
    </row>
    <row r="75" spans="1:26" ht="60">
      <c r="A75" s="20" t="s">
        <v>164</v>
      </c>
      <c r="B75" s="2" t="s">
        <v>361</v>
      </c>
      <c r="C75" s="3">
        <v>4</v>
      </c>
      <c r="D75" s="2" t="s">
        <v>227</v>
      </c>
      <c r="E75" s="2" t="s">
        <v>227</v>
      </c>
      <c r="F75" s="2" t="s">
        <v>28</v>
      </c>
      <c r="G75" s="3">
        <v>976</v>
      </c>
      <c r="H75" s="5">
        <v>51.8</v>
      </c>
      <c r="I75" s="41" t="str">
        <f t="shared" si="2"/>
        <v>04/FEV/2020  12:00</v>
      </c>
      <c r="J75" s="42" t="str">
        <f>_xlfn.CONCAT(MID(L75,1,2),(MID(L75,8,9)))</f>
        <v>04/FEV/2020</v>
      </c>
      <c r="K75" s="68">
        <f t="shared" si="3"/>
        <v>43865.375</v>
      </c>
      <c r="L75" s="17" t="s">
        <v>362</v>
      </c>
      <c r="M75" s="2" t="s">
        <v>325</v>
      </c>
      <c r="N75" s="2" t="s">
        <v>41</v>
      </c>
      <c r="O75" s="2" t="s">
        <v>60</v>
      </c>
      <c r="P75" s="2" t="s">
        <v>43</v>
      </c>
      <c r="Q75" s="2" t="s">
        <v>61</v>
      </c>
      <c r="R75" s="22">
        <v>-2.5038888888888891</v>
      </c>
      <c r="S75" s="61">
        <v>-44.520277777777778</v>
      </c>
      <c r="T75" s="2" t="s">
        <v>363</v>
      </c>
      <c r="U75" s="3">
        <v>0</v>
      </c>
      <c r="V75" s="3">
        <v>0</v>
      </c>
      <c r="W75" s="3">
        <v>0</v>
      </c>
      <c r="X75" s="3">
        <v>1210109123</v>
      </c>
      <c r="Y75" s="2" t="s">
        <v>36</v>
      </c>
      <c r="Z75" s="7"/>
    </row>
    <row r="76" spans="1:26" ht="36">
      <c r="A76" s="20" t="s">
        <v>364</v>
      </c>
      <c r="B76" s="2" t="s">
        <v>365</v>
      </c>
      <c r="C76" s="3">
        <v>4</v>
      </c>
      <c r="D76" s="2" t="s">
        <v>227</v>
      </c>
      <c r="E76" s="2" t="s">
        <v>227</v>
      </c>
      <c r="F76" s="2" t="s">
        <v>28</v>
      </c>
      <c r="G76" s="3">
        <v>16</v>
      </c>
      <c r="H76" s="3">
        <v>10</v>
      </c>
      <c r="I76" s="41" t="str">
        <f t="shared" si="2"/>
        <v>05/FEV/2020  09:50</v>
      </c>
      <c r="J76" s="42" t="str">
        <f>_xlfn.CONCAT(MID(L76,1,2),(MID(L76,8,9)))</f>
        <v>05/FEV/2020</v>
      </c>
      <c r="K76" s="68">
        <f t="shared" si="3"/>
        <v>43866.284722222219</v>
      </c>
      <c r="L76" s="17" t="s">
        <v>366</v>
      </c>
      <c r="M76" s="2" t="s">
        <v>74</v>
      </c>
      <c r="N76" s="2" t="s">
        <v>41</v>
      </c>
      <c r="O76" s="2" t="s">
        <v>122</v>
      </c>
      <c r="P76" s="2" t="s">
        <v>367</v>
      </c>
      <c r="Q76" s="2" t="s">
        <v>93</v>
      </c>
      <c r="T76" s="2" t="s">
        <v>368</v>
      </c>
      <c r="U76" s="3">
        <v>0</v>
      </c>
      <c r="V76" s="3">
        <v>0</v>
      </c>
      <c r="W76" s="3">
        <v>0</v>
      </c>
      <c r="X76" s="3">
        <v>1210134080</v>
      </c>
      <c r="Y76" s="2" t="s">
        <v>63</v>
      </c>
      <c r="Z76" s="2" t="s">
        <v>150</v>
      </c>
    </row>
    <row r="77" spans="1:26" ht="48">
      <c r="A77" s="20" t="s">
        <v>369</v>
      </c>
      <c r="B77" s="2" t="s">
        <v>37</v>
      </c>
      <c r="C77" s="3">
        <v>4</v>
      </c>
      <c r="D77" s="2" t="s">
        <v>227</v>
      </c>
      <c r="E77" s="2" t="s">
        <v>227</v>
      </c>
      <c r="F77" s="2" t="s">
        <v>28</v>
      </c>
      <c r="G77" s="2" t="s">
        <v>65</v>
      </c>
      <c r="H77" s="2" t="s">
        <v>39</v>
      </c>
      <c r="I77" s="41" t="str">
        <f t="shared" si="2"/>
        <v>06/FEV/2020  11:45</v>
      </c>
      <c r="J77" s="42" t="str">
        <f>_xlfn.CONCAT(MID(L77,1,2),(MID(L77,8,9)))</f>
        <v>06/FEV/2020</v>
      </c>
      <c r="K77" s="68">
        <f t="shared" si="3"/>
        <v>43867.364583333336</v>
      </c>
      <c r="L77" s="17" t="s">
        <v>370</v>
      </c>
      <c r="M77" s="2" t="s">
        <v>30</v>
      </c>
      <c r="N77" s="2" t="s">
        <v>41</v>
      </c>
      <c r="O77" s="2" t="s">
        <v>32</v>
      </c>
      <c r="P77" s="2" t="s">
        <v>33</v>
      </c>
      <c r="Q77" s="2" t="s">
        <v>129</v>
      </c>
      <c r="T77" s="2" t="s">
        <v>371</v>
      </c>
      <c r="U77" s="3">
        <v>1</v>
      </c>
      <c r="V77" s="3">
        <v>0</v>
      </c>
      <c r="W77" s="3">
        <v>0</v>
      </c>
      <c r="X77" s="2" t="s">
        <v>65</v>
      </c>
      <c r="Y77" s="2" t="s">
        <v>39</v>
      </c>
      <c r="Z77" s="7"/>
    </row>
    <row r="78" spans="1:26" ht="60">
      <c r="A78" s="20" t="s">
        <v>90</v>
      </c>
      <c r="B78" s="2" t="s">
        <v>37</v>
      </c>
      <c r="C78" s="3">
        <v>9</v>
      </c>
      <c r="D78" s="2" t="s">
        <v>56</v>
      </c>
      <c r="E78" s="2" t="s">
        <v>57</v>
      </c>
      <c r="F78" s="2" t="s">
        <v>28</v>
      </c>
      <c r="G78" s="2" t="s">
        <v>65</v>
      </c>
      <c r="H78" s="2" t="s">
        <v>39</v>
      </c>
      <c r="I78" s="41" t="str">
        <f t="shared" si="2"/>
        <v>28/JAN/2020  12:40</v>
      </c>
      <c r="J78" s="42" t="str">
        <f>_xlfn.CONCAT(MID(L78,1,2),(MID(L78,8,9)))</f>
        <v>28/JAN/2020</v>
      </c>
      <c r="K78" s="68">
        <f t="shared" si="3"/>
        <v>0.52777777778101154</v>
      </c>
      <c r="L78" s="17" t="s">
        <v>372</v>
      </c>
      <c r="M78" s="2" t="s">
        <v>67</v>
      </c>
      <c r="N78" s="2" t="s">
        <v>41</v>
      </c>
      <c r="O78" s="2" t="s">
        <v>39</v>
      </c>
      <c r="P78" s="2" t="s">
        <v>39</v>
      </c>
      <c r="Q78" s="2" t="s">
        <v>44</v>
      </c>
      <c r="R78" s="22">
        <v>-5.8055555555555554</v>
      </c>
      <c r="S78" s="61">
        <v>-61.43055555555555</v>
      </c>
      <c r="T78" s="2" t="s">
        <v>373</v>
      </c>
      <c r="U78" s="3">
        <v>0</v>
      </c>
      <c r="V78" s="3">
        <v>3</v>
      </c>
      <c r="W78" s="3">
        <v>1</v>
      </c>
      <c r="X78" s="2" t="s">
        <v>65</v>
      </c>
      <c r="Y78" s="2" t="s">
        <v>39</v>
      </c>
      <c r="Z78" s="7"/>
    </row>
    <row r="79" spans="1:26" ht="36">
      <c r="A79" s="20" t="s">
        <v>222</v>
      </c>
      <c r="B79" s="2" t="s">
        <v>374</v>
      </c>
      <c r="C79" s="3">
        <v>4</v>
      </c>
      <c r="D79" s="2" t="s">
        <v>227</v>
      </c>
      <c r="E79" s="2" t="s">
        <v>227</v>
      </c>
      <c r="F79" s="2" t="s">
        <v>375</v>
      </c>
      <c r="G79" s="3">
        <v>152457</v>
      </c>
      <c r="H79" s="4">
        <v>339.95</v>
      </c>
      <c r="I79" s="41" t="str">
        <f t="shared" si="2"/>
        <v>11/FEV/2020  04:40</v>
      </c>
      <c r="J79" s="42" t="str">
        <f>_xlfn.CONCAT(MID(L79,1,2),(MID(L79,8,9)))</f>
        <v>11/FEV/2020</v>
      </c>
      <c r="K79" s="68">
        <f t="shared" si="3"/>
        <v>43872.069444444445</v>
      </c>
      <c r="L79" s="17" t="s">
        <v>376</v>
      </c>
      <c r="M79" s="2" t="s">
        <v>178</v>
      </c>
      <c r="N79" s="2" t="s">
        <v>179</v>
      </c>
      <c r="O79" s="2" t="s">
        <v>32</v>
      </c>
      <c r="P79" s="2" t="s">
        <v>43</v>
      </c>
      <c r="Q79" s="2" t="s">
        <v>34</v>
      </c>
      <c r="T79" s="2" t="s">
        <v>377</v>
      </c>
      <c r="U79" s="3">
        <v>0</v>
      </c>
      <c r="V79" s="3">
        <v>1</v>
      </c>
      <c r="W79" s="3">
        <v>0</v>
      </c>
      <c r="X79" s="2" t="s">
        <v>378</v>
      </c>
      <c r="Y79" s="2" t="s">
        <v>36</v>
      </c>
      <c r="Z79" s="7"/>
    </row>
    <row r="80" spans="1:26" ht="84">
      <c r="A80" s="20" t="s">
        <v>77</v>
      </c>
      <c r="B80" s="2" t="s">
        <v>37</v>
      </c>
      <c r="C80" s="3">
        <v>4</v>
      </c>
      <c r="D80" s="2" t="s">
        <v>323</v>
      </c>
      <c r="E80" s="2" t="s">
        <v>323</v>
      </c>
      <c r="F80" s="2" t="s">
        <v>28</v>
      </c>
      <c r="G80" s="2" t="s">
        <v>65</v>
      </c>
      <c r="H80" s="2" t="s">
        <v>39</v>
      </c>
      <c r="I80" s="41" t="str">
        <f t="shared" si="2"/>
        <v>27/JAN/2020  23:00</v>
      </c>
      <c r="J80" s="42" t="str">
        <f>_xlfn.CONCAT(MID(L80,1,2),(MID(L80,8,9)))</f>
        <v>27/JAN/2020</v>
      </c>
      <c r="K80" s="68">
        <f t="shared" si="3"/>
        <v>0.95833333333575865</v>
      </c>
      <c r="L80" s="17" t="s">
        <v>379</v>
      </c>
      <c r="M80" s="2" t="s">
        <v>67</v>
      </c>
      <c r="N80" s="2" t="s">
        <v>41</v>
      </c>
      <c r="O80" s="2" t="s">
        <v>122</v>
      </c>
      <c r="P80" s="2" t="s">
        <v>33</v>
      </c>
      <c r="Q80" s="2" t="s">
        <v>44</v>
      </c>
      <c r="R80" s="22">
        <v>-2.4241666666666664</v>
      </c>
      <c r="S80" s="61">
        <v>-54.731666666666669</v>
      </c>
      <c r="T80" s="2" t="s">
        <v>380</v>
      </c>
      <c r="U80" s="3">
        <v>1</v>
      </c>
      <c r="V80" s="3">
        <v>0</v>
      </c>
      <c r="W80" s="3">
        <v>0</v>
      </c>
      <c r="X80" s="2" t="s">
        <v>65</v>
      </c>
      <c r="Y80" s="2" t="s">
        <v>63</v>
      </c>
      <c r="Z80" s="7"/>
    </row>
    <row r="81" spans="1:26" ht="60">
      <c r="A81" s="20" t="s">
        <v>381</v>
      </c>
      <c r="B81" s="2" t="s">
        <v>37</v>
      </c>
      <c r="C81" s="3">
        <v>4</v>
      </c>
      <c r="D81" s="2" t="s">
        <v>323</v>
      </c>
      <c r="E81" s="2" t="s">
        <v>323</v>
      </c>
      <c r="F81" s="2" t="s">
        <v>28</v>
      </c>
      <c r="G81" s="2" t="s">
        <v>65</v>
      </c>
      <c r="H81" s="2" t="s">
        <v>39</v>
      </c>
      <c r="I81" s="41" t="str">
        <f t="shared" si="2"/>
        <v>08/FEV/2020  10:00</v>
      </c>
      <c r="J81" s="42" t="str">
        <f>_xlfn.CONCAT(MID(L81,1,2),(MID(L81,8,9)))</f>
        <v>08/FEV/2020</v>
      </c>
      <c r="K81" s="68">
        <f t="shared" si="3"/>
        <v>43869.291666666664</v>
      </c>
      <c r="L81" s="17" t="s">
        <v>382</v>
      </c>
      <c r="M81" s="2" t="s">
        <v>67</v>
      </c>
      <c r="N81" s="2" t="s">
        <v>41</v>
      </c>
      <c r="O81" s="2" t="s">
        <v>39</v>
      </c>
      <c r="P81" s="2" t="s">
        <v>33</v>
      </c>
      <c r="Q81" s="7" t="s">
        <v>383</v>
      </c>
      <c r="R81" s="22">
        <v>-2.4191666666666665</v>
      </c>
      <c r="S81" s="61">
        <v>-54.732500000000002</v>
      </c>
      <c r="T81" s="2" t="s">
        <v>384</v>
      </c>
      <c r="U81" s="3">
        <v>0</v>
      </c>
      <c r="V81" s="3">
        <v>0</v>
      </c>
      <c r="W81" s="3">
        <v>0</v>
      </c>
      <c r="X81" s="2" t="s">
        <v>65</v>
      </c>
      <c r="Y81" s="2" t="s">
        <v>63</v>
      </c>
      <c r="Z81" s="2" t="s">
        <v>150</v>
      </c>
    </row>
    <row r="82" spans="1:26" ht="60">
      <c r="A82" s="20" t="s">
        <v>193</v>
      </c>
      <c r="B82" s="2" t="s">
        <v>385</v>
      </c>
      <c r="C82" s="3">
        <v>4</v>
      </c>
      <c r="D82" s="2" t="s">
        <v>323</v>
      </c>
      <c r="E82" s="2" t="s">
        <v>323</v>
      </c>
      <c r="F82" s="2" t="s">
        <v>28</v>
      </c>
      <c r="G82" s="2" t="s">
        <v>39</v>
      </c>
      <c r="H82" s="2" t="s">
        <v>39</v>
      </c>
      <c r="I82" s="41" t="str">
        <f t="shared" si="2"/>
        <v>24/JAN/2020  06:00</v>
      </c>
      <c r="J82" s="42" t="str">
        <f>_xlfn.CONCAT(MID(L82,1,2),(MID(L82,8,9)))</f>
        <v>24/JAN/2020</v>
      </c>
      <c r="K82" s="68">
        <f t="shared" si="3"/>
        <v>43854.125</v>
      </c>
      <c r="L82" s="17" t="s">
        <v>386</v>
      </c>
      <c r="M82" s="2" t="s">
        <v>30</v>
      </c>
      <c r="N82" s="2" t="s">
        <v>41</v>
      </c>
      <c r="O82" s="2" t="s">
        <v>60</v>
      </c>
      <c r="P82" s="2" t="s">
        <v>43</v>
      </c>
      <c r="Q82" s="2" t="s">
        <v>116</v>
      </c>
      <c r="T82" s="2" t="s">
        <v>387</v>
      </c>
      <c r="U82" s="3">
        <v>0</v>
      </c>
      <c r="V82" s="3">
        <v>0</v>
      </c>
      <c r="W82" s="3">
        <v>0</v>
      </c>
      <c r="X82" s="2" t="s">
        <v>39</v>
      </c>
      <c r="Y82" s="2" t="s">
        <v>36</v>
      </c>
      <c r="Z82" s="7"/>
    </row>
    <row r="83" spans="1:26" ht="84">
      <c r="A83" s="20" t="s">
        <v>47</v>
      </c>
      <c r="B83" s="2" t="s">
        <v>388</v>
      </c>
      <c r="C83" s="3">
        <v>4</v>
      </c>
      <c r="D83" s="2" t="s">
        <v>323</v>
      </c>
      <c r="E83" s="2" t="s">
        <v>323</v>
      </c>
      <c r="F83" s="2" t="s">
        <v>28</v>
      </c>
      <c r="G83" s="3">
        <v>48</v>
      </c>
      <c r="H83" s="5">
        <v>23.8</v>
      </c>
      <c r="I83" s="41" t="str">
        <f t="shared" si="2"/>
        <v>17/JAN/2020  16:30</v>
      </c>
      <c r="J83" s="42" t="str">
        <f>_xlfn.CONCAT(MID(L83,1,2),(MID(L83,8,9)))</f>
        <v>17/JAN/2020</v>
      </c>
      <c r="K83" s="68">
        <f t="shared" si="3"/>
        <v>43847.5625</v>
      </c>
      <c r="L83" s="17" t="s">
        <v>389</v>
      </c>
      <c r="M83" s="2" t="s">
        <v>30</v>
      </c>
      <c r="N83" s="2" t="s">
        <v>41</v>
      </c>
      <c r="O83" s="2" t="s">
        <v>60</v>
      </c>
      <c r="P83" s="2" t="s">
        <v>43</v>
      </c>
      <c r="Q83" s="2" t="s">
        <v>116</v>
      </c>
      <c r="R83" s="22">
        <v>-2.081666666666667</v>
      </c>
      <c r="S83" s="61">
        <v>-53.66</v>
      </c>
      <c r="T83" s="2" t="s">
        <v>390</v>
      </c>
      <c r="U83" s="3">
        <v>0</v>
      </c>
      <c r="V83" s="3">
        <v>0</v>
      </c>
      <c r="W83" s="3">
        <v>0</v>
      </c>
      <c r="X83" s="3">
        <v>230077480</v>
      </c>
      <c r="Y83" s="2" t="s">
        <v>36</v>
      </c>
      <c r="Z83" s="7"/>
    </row>
    <row r="84" spans="1:26" ht="36">
      <c r="A84" s="20" t="s">
        <v>47</v>
      </c>
      <c r="B84" s="2" t="s">
        <v>174</v>
      </c>
      <c r="C84" s="3">
        <v>2</v>
      </c>
      <c r="D84" s="2" t="s">
        <v>175</v>
      </c>
      <c r="E84" s="2" t="s">
        <v>175</v>
      </c>
      <c r="F84" s="2" t="s">
        <v>176</v>
      </c>
      <c r="G84" s="3">
        <v>22402</v>
      </c>
      <c r="H84" s="3">
        <v>180</v>
      </c>
      <c r="I84" s="41" t="str">
        <f t="shared" si="2"/>
        <v>21/JAN/2020  15:00</v>
      </c>
      <c r="J84" s="42" t="str">
        <f>_xlfn.CONCAT(MID(L84,1,2),(MID(L84,8,9)))</f>
        <v>21/JAN/2020</v>
      </c>
      <c r="K84" s="68">
        <f t="shared" si="3"/>
        <v>43851.5</v>
      </c>
      <c r="L84" s="17" t="s">
        <v>391</v>
      </c>
      <c r="M84" s="2" t="s">
        <v>178</v>
      </c>
      <c r="N84" s="2" t="s">
        <v>179</v>
      </c>
      <c r="O84" s="2" t="s">
        <v>32</v>
      </c>
      <c r="P84" s="2" t="s">
        <v>43</v>
      </c>
      <c r="Q84" s="2" t="s">
        <v>392</v>
      </c>
      <c r="R84" s="22">
        <v>-14.8</v>
      </c>
      <c r="S84" s="61">
        <v>-39.033333333333331</v>
      </c>
      <c r="T84" s="2" t="s">
        <v>181</v>
      </c>
      <c r="U84" s="3">
        <v>0</v>
      </c>
      <c r="V84" s="3">
        <v>0</v>
      </c>
      <c r="W84" s="3">
        <v>0</v>
      </c>
      <c r="X84" s="2" t="s">
        <v>393</v>
      </c>
      <c r="Y84" s="2" t="s">
        <v>36</v>
      </c>
      <c r="Z84" s="7"/>
    </row>
    <row r="85" spans="1:26" ht="84">
      <c r="A85" s="20" t="s">
        <v>266</v>
      </c>
      <c r="B85" s="2" t="s">
        <v>394</v>
      </c>
      <c r="C85" s="3">
        <v>4</v>
      </c>
      <c r="D85" s="2" t="s">
        <v>227</v>
      </c>
      <c r="E85" s="2" t="s">
        <v>227</v>
      </c>
      <c r="F85" s="2" t="s">
        <v>214</v>
      </c>
      <c r="G85" s="3">
        <v>151596</v>
      </c>
      <c r="H85" s="3">
        <v>340</v>
      </c>
      <c r="I85" s="41" t="str">
        <f t="shared" si="2"/>
        <v>24/FEV/2020  21:30</v>
      </c>
      <c r="J85" s="42" t="str">
        <f>_xlfn.CONCAT(MID(L85,1,2),(MID(L85,8,9)))</f>
        <v>24/FEV/2020</v>
      </c>
      <c r="K85" s="68">
        <f t="shared" si="3"/>
        <v>43885.770833333336</v>
      </c>
      <c r="L85" s="17" t="s">
        <v>395</v>
      </c>
      <c r="M85" s="2" t="s">
        <v>178</v>
      </c>
      <c r="N85" s="2" t="s">
        <v>179</v>
      </c>
      <c r="O85" s="2" t="s">
        <v>32</v>
      </c>
      <c r="P85" s="2" t="s">
        <v>43</v>
      </c>
      <c r="Q85" s="2" t="s">
        <v>75</v>
      </c>
      <c r="R85" s="22">
        <v>-1.7058333333333333</v>
      </c>
      <c r="S85" s="61">
        <v>-43.706666666666671</v>
      </c>
      <c r="T85" s="2" t="s">
        <v>396</v>
      </c>
      <c r="U85" s="3">
        <v>0</v>
      </c>
      <c r="V85" s="3">
        <v>0</v>
      </c>
      <c r="W85" s="3">
        <v>0</v>
      </c>
      <c r="X85" s="2" t="s">
        <v>397</v>
      </c>
      <c r="Y85" s="2" t="s">
        <v>36</v>
      </c>
      <c r="Z85" s="7"/>
    </row>
    <row r="86" spans="1:26" ht="84">
      <c r="A86" s="20" t="s">
        <v>164</v>
      </c>
      <c r="B86" s="2" t="s">
        <v>398</v>
      </c>
      <c r="C86" s="3">
        <v>1</v>
      </c>
      <c r="D86" s="2" t="s">
        <v>263</v>
      </c>
      <c r="E86" s="2" t="s">
        <v>263</v>
      </c>
      <c r="F86" s="2" t="s">
        <v>28</v>
      </c>
      <c r="G86" s="4">
        <v>18.2</v>
      </c>
      <c r="H86" s="4">
        <v>13.57</v>
      </c>
      <c r="I86" s="41" t="str">
        <f t="shared" si="2"/>
        <v>24/FEV/2020  03:00</v>
      </c>
      <c r="J86" s="42" t="str">
        <f>_xlfn.CONCAT(MID(L86,1,2),(MID(L86,8,9)))</f>
        <v>24/FEV/2020</v>
      </c>
      <c r="K86" s="68">
        <f t="shared" si="3"/>
        <v>43885</v>
      </c>
      <c r="L86" s="17" t="s">
        <v>399</v>
      </c>
      <c r="M86" s="2" t="s">
        <v>400</v>
      </c>
      <c r="N86" s="2" t="s">
        <v>110</v>
      </c>
      <c r="O86" s="2" t="s">
        <v>42</v>
      </c>
      <c r="P86" s="2" t="s">
        <v>43</v>
      </c>
      <c r="Q86" s="2" t="s">
        <v>93</v>
      </c>
      <c r="R86" s="22">
        <v>-23.013055555555557</v>
      </c>
      <c r="S86" s="61">
        <v>-44.305277777777775</v>
      </c>
      <c r="T86" s="2" t="s">
        <v>401</v>
      </c>
      <c r="U86" s="3">
        <v>0</v>
      </c>
      <c r="V86" s="3">
        <v>0</v>
      </c>
      <c r="W86" s="3">
        <v>0</v>
      </c>
      <c r="X86" s="3">
        <v>4030185029</v>
      </c>
      <c r="Y86" s="2" t="s">
        <v>85</v>
      </c>
      <c r="Z86" s="7"/>
    </row>
    <row r="87" spans="1:26" ht="72">
      <c r="A87" s="20" t="s">
        <v>193</v>
      </c>
      <c r="B87" s="2" t="s">
        <v>402</v>
      </c>
      <c r="C87" s="3">
        <v>1</v>
      </c>
      <c r="D87" s="2" t="s">
        <v>263</v>
      </c>
      <c r="E87" s="2" t="s">
        <v>263</v>
      </c>
      <c r="F87" s="2" t="s">
        <v>28</v>
      </c>
      <c r="G87" s="3">
        <v>109</v>
      </c>
      <c r="H87" s="4">
        <v>30.99</v>
      </c>
      <c r="I87" s="41" t="str">
        <f t="shared" si="2"/>
        <v>23/FEV/2020  13:40</v>
      </c>
      <c r="J87" s="42" t="str">
        <f>_xlfn.CONCAT(MID(L87,1,2),(MID(L87,8,9)))</f>
        <v>23/FEV/2020</v>
      </c>
      <c r="K87" s="68">
        <f t="shared" si="3"/>
        <v>43884.444444444445</v>
      </c>
      <c r="L87" s="17" t="s">
        <v>403</v>
      </c>
      <c r="M87" s="2" t="s">
        <v>40</v>
      </c>
      <c r="N87" s="2" t="s">
        <v>31</v>
      </c>
      <c r="O87" s="2" t="s">
        <v>122</v>
      </c>
      <c r="P87" s="2" t="s">
        <v>43</v>
      </c>
      <c r="Q87" s="2" t="s">
        <v>298</v>
      </c>
      <c r="R87" s="22">
        <v>-23.002500000000001</v>
      </c>
      <c r="S87" s="61">
        <v>-44.529166666666669</v>
      </c>
      <c r="T87" s="2" t="s">
        <v>404</v>
      </c>
      <c r="U87" s="3">
        <v>0</v>
      </c>
      <c r="V87" s="3">
        <v>0</v>
      </c>
      <c r="W87" s="3">
        <v>0</v>
      </c>
      <c r="X87" s="3">
        <v>3810423165</v>
      </c>
      <c r="Y87" s="2" t="s">
        <v>36</v>
      </c>
      <c r="Z87" s="7"/>
    </row>
    <row r="88" spans="1:26" ht="24">
      <c r="A88" s="20" t="s">
        <v>405</v>
      </c>
      <c r="B88" s="2" t="s">
        <v>406</v>
      </c>
      <c r="C88" s="3">
        <v>1</v>
      </c>
      <c r="D88" s="2" t="s">
        <v>97</v>
      </c>
      <c r="E88" s="2" t="s">
        <v>97</v>
      </c>
      <c r="F88" s="2" t="s">
        <v>407</v>
      </c>
      <c r="G88" s="3">
        <v>156423</v>
      </c>
      <c r="H88" s="3">
        <v>316</v>
      </c>
      <c r="I88" s="41" t="str">
        <f t="shared" si="2"/>
        <v>30/JAN/2020  23:05</v>
      </c>
      <c r="J88" s="42" t="str">
        <f>_xlfn.CONCAT(MID(L88,1,2),(MID(L88,8,9)))</f>
        <v>30/JAN/2020</v>
      </c>
      <c r="K88" s="68">
        <f t="shared" si="3"/>
        <v>0.96180555555474712</v>
      </c>
      <c r="L88" s="17" t="s">
        <v>408</v>
      </c>
      <c r="M88" s="2" t="s">
        <v>216</v>
      </c>
      <c r="N88" s="2" t="s">
        <v>110</v>
      </c>
      <c r="O88" s="2" t="s">
        <v>217</v>
      </c>
      <c r="P88" s="2" t="s">
        <v>33</v>
      </c>
      <c r="Q88" s="2" t="s">
        <v>409</v>
      </c>
      <c r="R88" s="22">
        <v>-22.91</v>
      </c>
      <c r="S88" s="61">
        <v>-43.14</v>
      </c>
      <c r="T88" s="2" t="s">
        <v>410</v>
      </c>
      <c r="U88" s="3">
        <v>0</v>
      </c>
      <c r="V88" s="3">
        <v>0</v>
      </c>
      <c r="W88" s="3">
        <v>0</v>
      </c>
      <c r="X88" s="3">
        <v>9654062</v>
      </c>
      <c r="Y88" s="2" t="s">
        <v>36</v>
      </c>
      <c r="Z88" s="7"/>
    </row>
    <row r="89" spans="1:26" ht="130.5">
      <c r="A89" s="20" t="s">
        <v>102</v>
      </c>
      <c r="B89" s="2" t="s">
        <v>411</v>
      </c>
      <c r="C89" s="3">
        <v>4</v>
      </c>
      <c r="D89" s="2" t="s">
        <v>190</v>
      </c>
      <c r="E89" s="2" t="s">
        <v>190</v>
      </c>
      <c r="F89" s="2" t="s">
        <v>28</v>
      </c>
      <c r="G89" s="3">
        <v>219</v>
      </c>
      <c r="H89" s="5">
        <v>38.5</v>
      </c>
      <c r="I89" s="41" t="str">
        <f t="shared" si="2"/>
        <v>29/FEV/2020  05:00</v>
      </c>
      <c r="J89" s="42" t="str">
        <f>_xlfn.CONCAT(MID(L89,1,2),(MID(L89,8,9)))</f>
        <v>29/FEV/2020</v>
      </c>
      <c r="K89" s="68">
        <f t="shared" si="3"/>
        <v>43890.083333333336</v>
      </c>
      <c r="L89" s="17" t="s">
        <v>412</v>
      </c>
      <c r="M89" s="2" t="s">
        <v>59</v>
      </c>
      <c r="N89" s="2" t="s">
        <v>41</v>
      </c>
      <c r="O89" s="2" t="s">
        <v>122</v>
      </c>
      <c r="P89" s="2" t="s">
        <v>43</v>
      </c>
      <c r="Q89" s="2" t="s">
        <v>111</v>
      </c>
      <c r="R89" s="22">
        <v>-1.1497222222222221</v>
      </c>
      <c r="S89" s="61">
        <v>-51.9</v>
      </c>
      <c r="T89" s="2" t="s">
        <v>413</v>
      </c>
      <c r="U89" s="3">
        <v>40</v>
      </c>
      <c r="V89" s="3">
        <v>0</v>
      </c>
      <c r="W89" s="3">
        <v>0</v>
      </c>
      <c r="X89" s="2" t="s">
        <v>414</v>
      </c>
      <c r="Y89" s="2" t="s">
        <v>36</v>
      </c>
      <c r="Z89" s="7"/>
    </row>
    <row r="90" spans="1:26" ht="60">
      <c r="A90" s="20" t="s">
        <v>266</v>
      </c>
      <c r="B90" s="2" t="s">
        <v>415</v>
      </c>
      <c r="C90" s="3">
        <v>1</v>
      </c>
      <c r="D90" s="2" t="s">
        <v>97</v>
      </c>
      <c r="E90" s="2" t="s">
        <v>98</v>
      </c>
      <c r="F90" s="2" t="s">
        <v>28</v>
      </c>
      <c r="G90" s="5">
        <v>11.6</v>
      </c>
      <c r="H90" s="4">
        <v>10.6</v>
      </c>
      <c r="I90" s="41" t="str">
        <f t="shared" si="2"/>
        <v>02/FEV/2020  23:30</v>
      </c>
      <c r="J90" s="42" t="str">
        <f>_xlfn.CONCAT(MID(L90,1,2),(MID(L90,8,9)))</f>
        <v>02/FEV/2020</v>
      </c>
      <c r="K90" s="68">
        <f t="shared" si="3"/>
        <v>0.97916666666424135</v>
      </c>
      <c r="L90" s="17" t="s">
        <v>416</v>
      </c>
      <c r="M90" s="2" t="s">
        <v>40</v>
      </c>
      <c r="N90" s="2" t="s">
        <v>110</v>
      </c>
      <c r="O90" s="2" t="s">
        <v>42</v>
      </c>
      <c r="P90" s="2" t="s">
        <v>43</v>
      </c>
      <c r="Q90" s="2" t="s">
        <v>278</v>
      </c>
      <c r="R90" s="22">
        <v>-23.299444444444447</v>
      </c>
      <c r="S90" s="61">
        <v>-44.494999999999997</v>
      </c>
      <c r="T90" s="2" t="s">
        <v>417</v>
      </c>
      <c r="U90" s="3">
        <v>0</v>
      </c>
      <c r="V90" s="3">
        <v>0</v>
      </c>
      <c r="W90" s="3">
        <v>0</v>
      </c>
      <c r="X90" s="3">
        <v>3830086695</v>
      </c>
      <c r="Y90" s="2" t="s">
        <v>85</v>
      </c>
      <c r="Z90" s="7"/>
    </row>
    <row r="91" spans="1:26" ht="24">
      <c r="A91" s="20" t="s">
        <v>405</v>
      </c>
      <c r="B91" s="2" t="s">
        <v>418</v>
      </c>
      <c r="C91" s="3">
        <v>4</v>
      </c>
      <c r="D91" s="2" t="s">
        <v>227</v>
      </c>
      <c r="E91" s="2" t="s">
        <v>227</v>
      </c>
      <c r="F91" s="2" t="s">
        <v>28</v>
      </c>
      <c r="G91" s="3">
        <v>16</v>
      </c>
      <c r="H91" s="4">
        <v>11.3</v>
      </c>
      <c r="I91" s="41" t="str">
        <f t="shared" si="2"/>
        <v>20/FEV/2020  12:00</v>
      </c>
      <c r="J91" s="42" t="str">
        <f>_xlfn.CONCAT(MID(L91,1,2),(MID(L91,8,9)))</f>
        <v>20/FEV/2020</v>
      </c>
      <c r="K91" s="68">
        <f t="shared" si="3"/>
        <v>43881.375</v>
      </c>
      <c r="L91" s="17" t="s">
        <v>419</v>
      </c>
      <c r="M91" s="2" t="s">
        <v>59</v>
      </c>
      <c r="N91" s="2" t="s">
        <v>41</v>
      </c>
      <c r="O91" s="2" t="s">
        <v>154</v>
      </c>
      <c r="P91" s="2" t="s">
        <v>43</v>
      </c>
      <c r="Q91" s="2" t="s">
        <v>111</v>
      </c>
      <c r="T91" s="2" t="s">
        <v>420</v>
      </c>
      <c r="U91" s="3">
        <v>0</v>
      </c>
      <c r="V91" s="3">
        <v>0</v>
      </c>
      <c r="W91" s="3">
        <v>0</v>
      </c>
      <c r="X91" s="3">
        <v>1210143836</v>
      </c>
      <c r="Y91" s="2" t="s">
        <v>63</v>
      </c>
      <c r="Z91" s="2" t="s">
        <v>150</v>
      </c>
    </row>
    <row r="92" spans="1:26" ht="84">
      <c r="A92" s="20" t="s">
        <v>230</v>
      </c>
      <c r="B92" s="2" t="s">
        <v>37</v>
      </c>
      <c r="C92" s="3">
        <v>9</v>
      </c>
      <c r="D92" s="2" t="s">
        <v>56</v>
      </c>
      <c r="E92" s="2" t="s">
        <v>56</v>
      </c>
      <c r="F92" s="2" t="s">
        <v>28</v>
      </c>
      <c r="G92" s="2" t="s">
        <v>39</v>
      </c>
      <c r="H92" s="2" t="s">
        <v>39</v>
      </c>
      <c r="I92" s="41" t="str">
        <f t="shared" si="2"/>
        <v>19/FEV/2020  16:00</v>
      </c>
      <c r="J92" s="42" t="str">
        <f>_xlfn.CONCAT(MID(L92,1,2),(MID(L92,8,9)))</f>
        <v>19/FEV/2020</v>
      </c>
      <c r="K92" s="68">
        <f t="shared" si="3"/>
        <v>43880.5</v>
      </c>
      <c r="L92" s="17" t="s">
        <v>421</v>
      </c>
      <c r="M92" s="2" t="s">
        <v>67</v>
      </c>
      <c r="N92" s="2" t="s">
        <v>41</v>
      </c>
      <c r="O92" s="2" t="s">
        <v>39</v>
      </c>
      <c r="P92" s="2" t="s">
        <v>43</v>
      </c>
      <c r="Q92" s="2" t="s">
        <v>44</v>
      </c>
      <c r="R92" s="22">
        <v>-8.4477777777777785</v>
      </c>
      <c r="S92" s="61">
        <v>-63.497777777777777</v>
      </c>
      <c r="T92" s="2" t="s">
        <v>422</v>
      </c>
      <c r="U92" s="3">
        <v>0</v>
      </c>
      <c r="V92" s="3">
        <v>0</v>
      </c>
      <c r="W92" s="3">
        <v>0</v>
      </c>
      <c r="X92" s="2" t="s">
        <v>39</v>
      </c>
      <c r="Y92" s="2" t="s">
        <v>39</v>
      </c>
      <c r="Z92" s="7"/>
    </row>
    <row r="93" spans="1:26" ht="48">
      <c r="A93" s="20" t="s">
        <v>423</v>
      </c>
      <c r="B93" s="2" t="s">
        <v>424</v>
      </c>
      <c r="C93" s="3">
        <v>8</v>
      </c>
      <c r="D93" s="2" t="s">
        <v>310</v>
      </c>
      <c r="E93" s="2" t="s">
        <v>310</v>
      </c>
      <c r="F93" s="2" t="s">
        <v>28</v>
      </c>
      <c r="G93" s="4">
        <v>34.5</v>
      </c>
      <c r="H93" s="4">
        <v>16.149999999999999</v>
      </c>
      <c r="I93" s="41" t="str">
        <f t="shared" si="2"/>
        <v>03/JAN/2020  10:00</v>
      </c>
      <c r="J93" s="42" t="str">
        <f>_xlfn.CONCAT(MID(L93,1,2),(MID(L93,8,9)))</f>
        <v>03/JAN/2020</v>
      </c>
      <c r="K93" s="68">
        <f t="shared" si="3"/>
        <v>43833.291666666664</v>
      </c>
      <c r="L93" s="17" t="s">
        <v>425</v>
      </c>
      <c r="M93" s="2" t="s">
        <v>40</v>
      </c>
      <c r="N93" s="2" t="s">
        <v>110</v>
      </c>
      <c r="O93" s="2" t="s">
        <v>42</v>
      </c>
      <c r="P93" s="2" t="s">
        <v>43</v>
      </c>
      <c r="Q93" s="2" t="s">
        <v>111</v>
      </c>
      <c r="R93" s="22">
        <v>-24.149444444444445</v>
      </c>
      <c r="S93" s="61">
        <v>-46.806666666666665</v>
      </c>
      <c r="T93" s="2" t="s">
        <v>426</v>
      </c>
      <c r="U93" s="3">
        <v>0</v>
      </c>
      <c r="V93" s="3">
        <v>0</v>
      </c>
      <c r="W93" s="3">
        <v>0</v>
      </c>
      <c r="X93" s="3">
        <v>4010298791</v>
      </c>
      <c r="Y93" s="2" t="s">
        <v>85</v>
      </c>
      <c r="Z93" s="7"/>
    </row>
    <row r="94" spans="1:26" ht="72">
      <c r="A94" s="20" t="s">
        <v>427</v>
      </c>
      <c r="B94" s="2" t="s">
        <v>428</v>
      </c>
      <c r="C94" s="3">
        <v>8</v>
      </c>
      <c r="D94" s="2" t="s">
        <v>310</v>
      </c>
      <c r="E94" s="2" t="s">
        <v>310</v>
      </c>
      <c r="F94" s="2" t="s">
        <v>28</v>
      </c>
      <c r="G94" s="5">
        <v>13.9</v>
      </c>
      <c r="H94" s="5">
        <v>11.5</v>
      </c>
      <c r="I94" s="41" t="str">
        <f t="shared" si="2"/>
        <v>01/FEV/2020  10:00</v>
      </c>
      <c r="J94" s="42" t="str">
        <f>_xlfn.CONCAT(MID(L94,1,2),(MID(L94,8,9)))</f>
        <v>01/FEV/2020</v>
      </c>
      <c r="K94" s="68">
        <f t="shared" si="3"/>
        <v>43862.291666666664</v>
      </c>
      <c r="L94" s="17" t="s">
        <v>429</v>
      </c>
      <c r="M94" s="2" t="s">
        <v>40</v>
      </c>
      <c r="N94" s="2" t="s">
        <v>110</v>
      </c>
      <c r="O94" s="2" t="s">
        <v>42</v>
      </c>
      <c r="P94" s="2" t="s">
        <v>43</v>
      </c>
      <c r="Q94" s="2" t="s">
        <v>116</v>
      </c>
      <c r="R94" s="22">
        <v>-24.046666666666667</v>
      </c>
      <c r="S94" s="61">
        <v>-46.289722222222217</v>
      </c>
      <c r="T94" s="2" t="s">
        <v>430</v>
      </c>
      <c r="U94" s="3">
        <v>0</v>
      </c>
      <c r="V94" s="3">
        <v>0</v>
      </c>
      <c r="W94" s="3">
        <v>0</v>
      </c>
      <c r="X94" s="3">
        <v>4030253377</v>
      </c>
      <c r="Y94" s="2" t="s">
        <v>85</v>
      </c>
      <c r="Z94" s="7"/>
    </row>
    <row r="95" spans="1:26" ht="48">
      <c r="A95" s="20" t="s">
        <v>431</v>
      </c>
      <c r="B95" s="2" t="s">
        <v>432</v>
      </c>
      <c r="C95" s="3">
        <v>8</v>
      </c>
      <c r="D95" s="2" t="s">
        <v>310</v>
      </c>
      <c r="E95" s="2" t="s">
        <v>310</v>
      </c>
      <c r="F95" s="2" t="s">
        <v>407</v>
      </c>
      <c r="G95" s="3">
        <v>42699</v>
      </c>
      <c r="H95" s="3">
        <v>220</v>
      </c>
      <c r="I95" s="41" t="str">
        <f t="shared" si="2"/>
        <v>25/JAN/2020  05:30</v>
      </c>
      <c r="J95" s="42" t="str">
        <f>_xlfn.CONCAT(MID(L95,1,2),(MID(L95,8,9)))</f>
        <v>25/JAN/2020</v>
      </c>
      <c r="K95" s="68">
        <f t="shared" si="3"/>
        <v>43855.104166666664</v>
      </c>
      <c r="L95" s="17" t="s">
        <v>433</v>
      </c>
      <c r="M95" s="2" t="s">
        <v>178</v>
      </c>
      <c r="N95" s="2" t="s">
        <v>179</v>
      </c>
      <c r="O95" s="2" t="s">
        <v>32</v>
      </c>
      <c r="P95" s="2" t="s">
        <v>43</v>
      </c>
      <c r="Q95" s="2" t="s">
        <v>434</v>
      </c>
      <c r="R95" s="22">
        <v>-23.971666666666664</v>
      </c>
      <c r="T95" s="2" t="s">
        <v>435</v>
      </c>
      <c r="U95" s="3">
        <v>0</v>
      </c>
      <c r="V95" s="3">
        <v>0</v>
      </c>
      <c r="W95" s="3">
        <v>0</v>
      </c>
      <c r="X95" s="2" t="s">
        <v>436</v>
      </c>
      <c r="Y95" s="2" t="s">
        <v>36</v>
      </c>
      <c r="Z95" s="7"/>
    </row>
    <row r="96" spans="1:26" ht="48">
      <c r="A96" s="20" t="s">
        <v>437</v>
      </c>
      <c r="B96" s="2" t="s">
        <v>438</v>
      </c>
      <c r="C96" s="3">
        <v>8</v>
      </c>
      <c r="D96" s="2" t="s">
        <v>310</v>
      </c>
      <c r="E96" s="2" t="s">
        <v>310</v>
      </c>
      <c r="F96" s="2" t="s">
        <v>28</v>
      </c>
      <c r="G96" s="4">
        <v>13.7</v>
      </c>
      <c r="H96" s="4">
        <v>11.5</v>
      </c>
      <c r="I96" s="41" t="str">
        <f t="shared" si="2"/>
        <v>07/FEV/2020  17:00</v>
      </c>
      <c r="J96" s="42" t="str">
        <f>_xlfn.CONCAT(MID(L96,1,2),(MID(L96,8,9)))</f>
        <v>07/FEV/2020</v>
      </c>
      <c r="K96" s="68">
        <f t="shared" si="3"/>
        <v>43868.583333333336</v>
      </c>
      <c r="L96" s="17" t="s">
        <v>439</v>
      </c>
      <c r="M96" s="2" t="s">
        <v>100</v>
      </c>
      <c r="N96" s="2" t="s">
        <v>179</v>
      </c>
      <c r="O96" s="2" t="s">
        <v>42</v>
      </c>
      <c r="P96" s="2" t="s">
        <v>43</v>
      </c>
      <c r="Q96" s="2" t="s">
        <v>298</v>
      </c>
      <c r="R96" s="22">
        <v>-24.185277777777777</v>
      </c>
      <c r="S96" s="61">
        <v>-46.797499999999999</v>
      </c>
      <c r="T96" s="2" t="s">
        <v>440</v>
      </c>
      <c r="U96" s="3">
        <v>0</v>
      </c>
      <c r="V96" s="3">
        <v>0</v>
      </c>
      <c r="W96" s="3">
        <v>0</v>
      </c>
      <c r="X96" s="3">
        <v>4420226889</v>
      </c>
      <c r="Y96" s="2" t="s">
        <v>63</v>
      </c>
      <c r="Z96" s="2" t="s">
        <v>150</v>
      </c>
    </row>
    <row r="97" spans="1:26" ht="48">
      <c r="A97" s="20" t="s">
        <v>441</v>
      </c>
      <c r="B97" s="2" t="s">
        <v>442</v>
      </c>
      <c r="C97" s="3">
        <v>8</v>
      </c>
      <c r="D97" s="2" t="s">
        <v>310</v>
      </c>
      <c r="E97" s="2" t="s">
        <v>310</v>
      </c>
      <c r="F97" s="2" t="s">
        <v>443</v>
      </c>
      <c r="G97" s="3">
        <v>38910</v>
      </c>
      <c r="H97" s="5">
        <v>212.5</v>
      </c>
      <c r="I97" s="41" t="str">
        <f t="shared" si="2"/>
        <v>14/FEV/2020  03:18</v>
      </c>
      <c r="J97" s="42" t="str">
        <f>_xlfn.CONCAT(MID(L97,1,2),(MID(L97,8,9)))</f>
        <v>14/FEV/2020</v>
      </c>
      <c r="K97" s="68">
        <f t="shared" si="3"/>
        <v>43875.012499999997</v>
      </c>
      <c r="L97" s="17" t="s">
        <v>444</v>
      </c>
      <c r="M97" s="2" t="s">
        <v>445</v>
      </c>
      <c r="N97" s="2" t="s">
        <v>179</v>
      </c>
      <c r="O97" s="2" t="s">
        <v>32</v>
      </c>
      <c r="P97" s="2" t="s">
        <v>43</v>
      </c>
      <c r="Q97" s="2" t="s">
        <v>446</v>
      </c>
      <c r="R97" s="22">
        <v>-23.964444444444442</v>
      </c>
      <c r="S97" s="61">
        <v>-46.301666666666662</v>
      </c>
      <c r="T97" s="2" t="s">
        <v>447</v>
      </c>
      <c r="U97" s="3">
        <v>0</v>
      </c>
      <c r="V97" s="3">
        <v>1</v>
      </c>
      <c r="W97" s="3">
        <v>0</v>
      </c>
      <c r="X97" s="2" t="s">
        <v>448</v>
      </c>
      <c r="Y97" s="2" t="s">
        <v>36</v>
      </c>
      <c r="Z97" s="7"/>
    </row>
    <row r="98" spans="1:26" ht="48">
      <c r="A98" s="20" t="s">
        <v>449</v>
      </c>
      <c r="B98" s="2" t="s">
        <v>39</v>
      </c>
      <c r="C98" s="3">
        <v>8</v>
      </c>
      <c r="D98" s="2" t="s">
        <v>310</v>
      </c>
      <c r="E98" s="2" t="s">
        <v>310</v>
      </c>
      <c r="F98" s="2" t="s">
        <v>28</v>
      </c>
      <c r="G98" s="2" t="s">
        <v>65</v>
      </c>
      <c r="H98" s="2" t="s">
        <v>39</v>
      </c>
      <c r="I98" s="41" t="str">
        <f t="shared" si="2"/>
        <v>16/FEV/2020  11:20</v>
      </c>
      <c r="J98" s="42" t="str">
        <f>_xlfn.CONCAT(MID(L98,1,2),(MID(L98,8,9)))</f>
        <v>16/FEV/2020</v>
      </c>
      <c r="K98" s="68">
        <f t="shared" si="3"/>
        <v>43877.347222222219</v>
      </c>
      <c r="L98" s="17" t="s">
        <v>450</v>
      </c>
      <c r="M98" s="2" t="s">
        <v>81</v>
      </c>
      <c r="N98" s="2" t="s">
        <v>41</v>
      </c>
      <c r="O98" s="2" t="s">
        <v>42</v>
      </c>
      <c r="P98" s="2" t="s">
        <v>43</v>
      </c>
      <c r="Q98" s="2" t="s">
        <v>61</v>
      </c>
      <c r="R98" s="22">
        <v>-24.135833333333334</v>
      </c>
      <c r="S98" s="61">
        <v>-46.799166666666665</v>
      </c>
      <c r="T98" s="2" t="s">
        <v>451</v>
      </c>
      <c r="U98" s="3">
        <v>0</v>
      </c>
      <c r="V98" s="3">
        <v>1</v>
      </c>
      <c r="W98" s="3">
        <v>0</v>
      </c>
      <c r="X98" s="2" t="s">
        <v>65</v>
      </c>
      <c r="Y98" s="2" t="s">
        <v>85</v>
      </c>
      <c r="Z98" s="7"/>
    </row>
    <row r="99" spans="1:26" ht="96">
      <c r="A99" s="20" t="s">
        <v>452</v>
      </c>
      <c r="B99" s="2" t="s">
        <v>453</v>
      </c>
      <c r="C99" s="3">
        <v>8</v>
      </c>
      <c r="D99" s="2" t="s">
        <v>310</v>
      </c>
      <c r="E99" s="2" t="s">
        <v>310</v>
      </c>
      <c r="F99" s="2" t="s">
        <v>28</v>
      </c>
      <c r="G99" s="5">
        <v>4.2</v>
      </c>
      <c r="H99" s="3">
        <v>9</v>
      </c>
      <c r="I99" s="41" t="str">
        <f t="shared" si="2"/>
        <v>02/FEV/2020  01:00</v>
      </c>
      <c r="J99" s="42" t="str">
        <f>_xlfn.CONCAT(MID(L99,1,2),(MID(L99,8,9)))</f>
        <v>02/FEV/2020</v>
      </c>
      <c r="K99" s="68">
        <f t="shared" si="3"/>
        <v>43862.916666666664</v>
      </c>
      <c r="L99" s="17" t="s">
        <v>454</v>
      </c>
      <c r="M99" s="2" t="s">
        <v>59</v>
      </c>
      <c r="N99" s="2" t="s">
        <v>41</v>
      </c>
      <c r="O99" s="2" t="s">
        <v>154</v>
      </c>
      <c r="P99" s="2" t="s">
        <v>43</v>
      </c>
      <c r="Q99" s="2" t="s">
        <v>298</v>
      </c>
      <c r="R99" s="22">
        <v>-24.182500000000001</v>
      </c>
      <c r="S99" s="61">
        <v>-46.778055555555554</v>
      </c>
      <c r="T99" s="2" t="s">
        <v>455</v>
      </c>
      <c r="U99" s="3">
        <v>0</v>
      </c>
      <c r="V99" s="3">
        <v>0</v>
      </c>
      <c r="W99" s="3">
        <v>0</v>
      </c>
      <c r="X99" s="3">
        <v>4430122733</v>
      </c>
      <c r="Y99" s="2" t="s">
        <v>63</v>
      </c>
      <c r="Z99" s="7"/>
    </row>
    <row r="100" spans="1:26" ht="60">
      <c r="A100" s="20" t="s">
        <v>77</v>
      </c>
      <c r="B100" s="2" t="s">
        <v>456</v>
      </c>
      <c r="C100" s="3">
        <v>1</v>
      </c>
      <c r="D100" s="2" t="s">
        <v>27</v>
      </c>
      <c r="E100" s="2" t="s">
        <v>27</v>
      </c>
      <c r="F100" s="2" t="s">
        <v>28</v>
      </c>
      <c r="G100" s="2" t="s">
        <v>65</v>
      </c>
      <c r="H100" s="6">
        <v>20</v>
      </c>
      <c r="I100" s="41" t="str">
        <f t="shared" si="2"/>
        <v>09/JAN/2020  17:10</v>
      </c>
      <c r="J100" s="42" t="str">
        <f>_xlfn.CONCAT(MID(L100,1,2),(MID(L100,8,9)))</f>
        <v>09/JAN/2020</v>
      </c>
      <c r="K100" s="68">
        <f t="shared" si="3"/>
        <v>43839.590277777781</v>
      </c>
      <c r="L100" s="17" t="s">
        <v>457</v>
      </c>
      <c r="M100" s="2" t="s">
        <v>216</v>
      </c>
      <c r="N100" s="2" t="s">
        <v>179</v>
      </c>
      <c r="O100" s="2" t="s">
        <v>217</v>
      </c>
      <c r="P100" s="2" t="s">
        <v>33</v>
      </c>
      <c r="Q100" s="2" t="s">
        <v>34</v>
      </c>
      <c r="R100" s="22">
        <v>-19.564444444444444</v>
      </c>
      <c r="S100" s="61">
        <v>-39.253888888888888</v>
      </c>
      <c r="T100" s="2" t="s">
        <v>458</v>
      </c>
      <c r="U100" s="3">
        <v>0</v>
      </c>
      <c r="V100" s="3">
        <v>1</v>
      </c>
      <c r="W100" s="3">
        <v>0</v>
      </c>
      <c r="X100" s="2" t="s">
        <v>65</v>
      </c>
      <c r="Y100" s="2" t="s">
        <v>36</v>
      </c>
      <c r="Z100" s="7"/>
    </row>
    <row r="101" spans="1:26" s="28" customFormat="1" ht="36">
      <c r="A101" s="20" t="s">
        <v>47</v>
      </c>
      <c r="B101" s="8" t="s">
        <v>37</v>
      </c>
      <c r="C101" s="9">
        <v>1</v>
      </c>
      <c r="D101" s="8" t="s">
        <v>263</v>
      </c>
      <c r="E101" s="8" t="s">
        <v>263</v>
      </c>
      <c r="F101" s="8" t="s">
        <v>28</v>
      </c>
      <c r="G101" s="8" t="s">
        <v>39</v>
      </c>
      <c r="H101" s="8" t="s">
        <v>39</v>
      </c>
      <c r="I101" s="41" t="str">
        <f t="shared" si="2"/>
        <v>16/JAN/2020  17:00</v>
      </c>
      <c r="J101" s="42" t="str">
        <f>_xlfn.CONCAT(MID(L101,1,2),(MID(L101,8,9)))</f>
        <v>16/JAN/2020</v>
      </c>
      <c r="K101" s="68">
        <f t="shared" si="3"/>
        <v>43846.583333333336</v>
      </c>
      <c r="L101" s="17" t="s">
        <v>459</v>
      </c>
      <c r="M101" s="8" t="s">
        <v>40</v>
      </c>
      <c r="N101" s="8" t="s">
        <v>41</v>
      </c>
      <c r="O101" s="8" t="s">
        <v>42</v>
      </c>
      <c r="P101" s="8" t="s">
        <v>43</v>
      </c>
      <c r="Q101" s="8" t="s">
        <v>111</v>
      </c>
      <c r="R101" s="22"/>
      <c r="S101" s="61"/>
      <c r="T101" s="8" t="s">
        <v>460</v>
      </c>
      <c r="U101" s="9">
        <v>0</v>
      </c>
      <c r="V101" s="9">
        <v>0</v>
      </c>
      <c r="W101" s="9">
        <v>0</v>
      </c>
      <c r="X101" s="8" t="s">
        <v>39</v>
      </c>
      <c r="Y101" s="8" t="s">
        <v>85</v>
      </c>
      <c r="Z101" s="27"/>
    </row>
    <row r="102" spans="1:26" ht="48">
      <c r="A102" s="20" t="s">
        <v>461</v>
      </c>
      <c r="B102" s="2" t="s">
        <v>462</v>
      </c>
      <c r="C102" s="3">
        <v>8</v>
      </c>
      <c r="D102" s="2" t="s">
        <v>310</v>
      </c>
      <c r="E102" s="2" t="s">
        <v>310</v>
      </c>
      <c r="F102" s="2" t="s">
        <v>463</v>
      </c>
      <c r="G102" s="3">
        <v>37477</v>
      </c>
      <c r="H102" s="4">
        <v>204.4</v>
      </c>
      <c r="I102" s="41" t="str">
        <f t="shared" si="2"/>
        <v>16/FEV/2020  12:20</v>
      </c>
      <c r="J102" s="42" t="str">
        <f>_xlfn.CONCAT(MID(L102,1,2),(MID(L102,8,9)))</f>
        <v>16/FEV/2020</v>
      </c>
      <c r="K102" s="68">
        <f t="shared" si="3"/>
        <v>43877.388888888891</v>
      </c>
      <c r="L102" s="17" t="s">
        <v>464</v>
      </c>
      <c r="M102" s="2" t="s">
        <v>445</v>
      </c>
      <c r="N102" s="2" t="s">
        <v>179</v>
      </c>
      <c r="O102" s="2" t="s">
        <v>32</v>
      </c>
      <c r="P102" s="2" t="s">
        <v>43</v>
      </c>
      <c r="Q102" s="2" t="s">
        <v>446</v>
      </c>
      <c r="R102" s="22">
        <v>-23.976388888888888</v>
      </c>
      <c r="S102" s="61">
        <v>-46.285833333333329</v>
      </c>
      <c r="T102" s="2" t="s">
        <v>465</v>
      </c>
      <c r="U102" s="3">
        <v>0</v>
      </c>
      <c r="V102" s="3">
        <v>1</v>
      </c>
      <c r="W102" s="3">
        <v>0</v>
      </c>
      <c r="X102" s="2" t="s">
        <v>466</v>
      </c>
      <c r="Y102" s="2" t="s">
        <v>36</v>
      </c>
      <c r="Z102" s="7"/>
    </row>
    <row r="103" spans="1:26" ht="24">
      <c r="A103" s="20" t="s">
        <v>467</v>
      </c>
      <c r="B103" s="2" t="s">
        <v>468</v>
      </c>
      <c r="C103" s="3">
        <v>4</v>
      </c>
      <c r="D103" s="2" t="s">
        <v>202</v>
      </c>
      <c r="E103" s="2" t="s">
        <v>202</v>
      </c>
      <c r="F103" s="2" t="s">
        <v>28</v>
      </c>
      <c r="G103" s="3">
        <v>6</v>
      </c>
      <c r="H103" s="5">
        <v>9.6</v>
      </c>
      <c r="I103" s="41" t="str">
        <f t="shared" si="2"/>
        <v>26/JAN/2020  12:40</v>
      </c>
      <c r="J103" s="42" t="str">
        <f>_xlfn.CONCAT(MID(L103,1,2),(MID(L103,8,9)))</f>
        <v>26/JAN/2020</v>
      </c>
      <c r="K103" s="68">
        <f t="shared" si="3"/>
        <v>43856.402777777781</v>
      </c>
      <c r="L103" s="17" t="s">
        <v>469</v>
      </c>
      <c r="M103" s="2" t="s">
        <v>59</v>
      </c>
      <c r="N103" s="2" t="s">
        <v>110</v>
      </c>
      <c r="O103" s="2" t="s">
        <v>154</v>
      </c>
      <c r="P103" s="2" t="s">
        <v>43</v>
      </c>
      <c r="Q103" s="2" t="s">
        <v>269</v>
      </c>
      <c r="R103" s="22">
        <v>-2.8511111111111114</v>
      </c>
      <c r="S103" s="61">
        <v>-41.63527777777778</v>
      </c>
      <c r="T103" s="2" t="s">
        <v>470</v>
      </c>
      <c r="U103" s="3">
        <v>0</v>
      </c>
      <c r="V103" s="3">
        <v>0</v>
      </c>
      <c r="W103" s="3">
        <v>0</v>
      </c>
      <c r="X103" s="3">
        <v>210995076</v>
      </c>
      <c r="Y103" s="2" t="s">
        <v>63</v>
      </c>
      <c r="Z103" s="2" t="s">
        <v>150</v>
      </c>
    </row>
    <row r="104" spans="1:26" ht="60">
      <c r="A104" s="20" t="s">
        <v>26</v>
      </c>
      <c r="B104" s="2" t="s">
        <v>471</v>
      </c>
      <c r="C104" s="3">
        <v>9</v>
      </c>
      <c r="D104" s="2" t="s">
        <v>472</v>
      </c>
      <c r="E104" s="2" t="s">
        <v>472</v>
      </c>
      <c r="F104" s="2" t="s">
        <v>28</v>
      </c>
      <c r="G104" s="3">
        <v>1504</v>
      </c>
      <c r="H104" s="3">
        <v>72</v>
      </c>
      <c r="I104" s="41" t="str">
        <f t="shared" si="2"/>
        <v>15/JAN/2020  10:40</v>
      </c>
      <c r="J104" s="42" t="str">
        <f>_xlfn.CONCAT(MID(L104,1,2),(MID(L104,8,9)))</f>
        <v>15/JAN/2020</v>
      </c>
      <c r="K104" s="68">
        <f t="shared" si="3"/>
        <v>43845.236111111109</v>
      </c>
      <c r="L104" s="17" t="s">
        <v>473</v>
      </c>
      <c r="M104" s="2" t="s">
        <v>30</v>
      </c>
      <c r="N104" s="2" t="s">
        <v>41</v>
      </c>
      <c r="O104" s="2" t="s">
        <v>32</v>
      </c>
      <c r="P104" s="2" t="s">
        <v>33</v>
      </c>
      <c r="Q104" s="2" t="s">
        <v>61</v>
      </c>
      <c r="R104" s="22">
        <v>-4.2319444444444443</v>
      </c>
      <c r="S104" s="61">
        <v>-69.944722222222225</v>
      </c>
      <c r="T104" s="2" t="s">
        <v>474</v>
      </c>
      <c r="U104" s="3">
        <v>0</v>
      </c>
      <c r="V104" s="3">
        <v>0</v>
      </c>
      <c r="W104" s="3">
        <v>0</v>
      </c>
      <c r="X104" s="2" t="s">
        <v>475</v>
      </c>
      <c r="Y104" s="2" t="s">
        <v>36</v>
      </c>
      <c r="Z104" s="7"/>
    </row>
    <row r="105" spans="1:26" ht="48">
      <c r="A105" s="20" t="s">
        <v>47</v>
      </c>
      <c r="B105" s="2" t="s">
        <v>476</v>
      </c>
      <c r="C105" s="3">
        <v>8</v>
      </c>
      <c r="D105" s="2" t="s">
        <v>143</v>
      </c>
      <c r="E105" s="2" t="s">
        <v>143</v>
      </c>
      <c r="F105" s="2" t="s">
        <v>28</v>
      </c>
      <c r="G105" s="3">
        <v>7</v>
      </c>
      <c r="H105" s="3">
        <v>5</v>
      </c>
      <c r="I105" s="41" t="str">
        <f t="shared" si="2"/>
        <v>15/JAN/2020  18:00</v>
      </c>
      <c r="J105" s="42" t="str">
        <f>_xlfn.CONCAT(MID(L105,1,2),(MID(L105,8,9)))</f>
        <v>15/JAN/2020</v>
      </c>
      <c r="K105" s="68">
        <f t="shared" si="3"/>
        <v>0.75</v>
      </c>
      <c r="L105" s="17" t="s">
        <v>477</v>
      </c>
      <c r="M105" s="2" t="s">
        <v>40</v>
      </c>
      <c r="N105" s="2" t="s">
        <v>41</v>
      </c>
      <c r="O105" s="2" t="s">
        <v>42</v>
      </c>
      <c r="P105" s="2" t="s">
        <v>43</v>
      </c>
      <c r="Q105" s="2" t="s">
        <v>69</v>
      </c>
      <c r="R105" s="22">
        <v>-25.882777777777779</v>
      </c>
      <c r="S105" s="61">
        <v>-48.574722222222228</v>
      </c>
      <c r="T105" s="2" t="s">
        <v>478</v>
      </c>
      <c r="U105" s="3">
        <v>0</v>
      </c>
      <c r="V105" s="3">
        <v>0</v>
      </c>
      <c r="W105" s="3">
        <v>0</v>
      </c>
      <c r="X105" s="2" t="s">
        <v>479</v>
      </c>
      <c r="Y105" s="2" t="s">
        <v>85</v>
      </c>
      <c r="Z105" s="7"/>
    </row>
    <row r="106" spans="1:26" ht="24">
      <c r="A106" s="20" t="s">
        <v>467</v>
      </c>
      <c r="B106" s="2" t="s">
        <v>480</v>
      </c>
      <c r="C106" s="3">
        <v>5</v>
      </c>
      <c r="D106" s="2" t="s">
        <v>481</v>
      </c>
      <c r="E106" s="2" t="s">
        <v>481</v>
      </c>
      <c r="F106" s="2" t="s">
        <v>28</v>
      </c>
      <c r="G106" s="3">
        <v>730</v>
      </c>
      <c r="H106" s="4">
        <v>31.56</v>
      </c>
      <c r="I106" s="41" t="str">
        <f t="shared" si="2"/>
        <v>17/JAN/2020  00:00</v>
      </c>
      <c r="J106" s="42" t="str">
        <f>_xlfn.CONCAT(MID(L106,1,2),(MID(L106,8,9)))</f>
        <v>17/JAN/2020</v>
      </c>
      <c r="K106" s="68">
        <f t="shared" si="3"/>
        <v>0</v>
      </c>
      <c r="L106" s="17" t="s">
        <v>482</v>
      </c>
      <c r="M106" s="2" t="s">
        <v>172</v>
      </c>
      <c r="N106" s="2" t="s">
        <v>110</v>
      </c>
      <c r="O106" s="2" t="s">
        <v>128</v>
      </c>
      <c r="P106" s="2" t="s">
        <v>43</v>
      </c>
      <c r="Q106" s="2" t="s">
        <v>116</v>
      </c>
      <c r="T106" s="2" t="s">
        <v>483</v>
      </c>
      <c r="U106" s="3">
        <v>0</v>
      </c>
      <c r="V106" s="3">
        <v>2</v>
      </c>
      <c r="W106" s="3">
        <v>0</v>
      </c>
      <c r="X106" s="3">
        <v>4420206136</v>
      </c>
      <c r="Y106" s="2" t="s">
        <v>36</v>
      </c>
      <c r="Z106" s="7"/>
    </row>
    <row r="107" spans="1:26" ht="36">
      <c r="A107" s="20" t="s">
        <v>26</v>
      </c>
      <c r="B107" s="2" t="s">
        <v>484</v>
      </c>
      <c r="C107" s="3">
        <v>5</v>
      </c>
      <c r="D107" s="2" t="s">
        <v>301</v>
      </c>
      <c r="E107" s="2" t="s">
        <v>301</v>
      </c>
      <c r="F107" s="2" t="s">
        <v>28</v>
      </c>
      <c r="G107" s="3">
        <v>1</v>
      </c>
      <c r="H107" s="4">
        <v>7.15</v>
      </c>
      <c r="I107" s="41" t="str">
        <f t="shared" si="2"/>
        <v>19/JAN/2020  12:29</v>
      </c>
      <c r="J107" s="42" t="str">
        <f>_xlfn.CONCAT(MID(L107,1,2),(MID(L107,8,9)))</f>
        <v>19/JAN/2020</v>
      </c>
      <c r="K107" s="68">
        <f t="shared" si="3"/>
        <v>43849.395138888889</v>
      </c>
      <c r="L107" s="17" t="s">
        <v>485</v>
      </c>
      <c r="M107" s="2" t="s">
        <v>40</v>
      </c>
      <c r="N107" s="2" t="s">
        <v>41</v>
      </c>
      <c r="O107" s="2" t="s">
        <v>42</v>
      </c>
      <c r="P107" s="2" t="s">
        <v>43</v>
      </c>
      <c r="Q107" s="2" t="s">
        <v>69</v>
      </c>
      <c r="R107" s="22">
        <v>-27.593611111111109</v>
      </c>
      <c r="T107" s="2" t="s">
        <v>486</v>
      </c>
      <c r="U107" s="3">
        <v>0</v>
      </c>
      <c r="V107" s="3">
        <v>0</v>
      </c>
      <c r="W107" s="3">
        <v>0</v>
      </c>
      <c r="X107" s="3">
        <v>4410167928</v>
      </c>
      <c r="Y107" s="2" t="s">
        <v>85</v>
      </c>
      <c r="Z107" s="7"/>
    </row>
    <row r="108" spans="1:26" ht="60">
      <c r="A108" s="20" t="s">
        <v>26</v>
      </c>
      <c r="B108" s="2" t="s">
        <v>487</v>
      </c>
      <c r="C108" s="3">
        <v>8</v>
      </c>
      <c r="D108" s="2" t="s">
        <v>488</v>
      </c>
      <c r="E108" s="2" t="s">
        <v>488</v>
      </c>
      <c r="F108" s="2" t="s">
        <v>28</v>
      </c>
      <c r="G108" s="2" t="s">
        <v>104</v>
      </c>
      <c r="H108" s="4">
        <v>5.95</v>
      </c>
      <c r="I108" s="41" t="str">
        <f t="shared" si="2"/>
        <v>18/JAN/2020  09:00</v>
      </c>
      <c r="J108" s="42" t="str">
        <f>_xlfn.CONCAT(MID(L108,1,2),(MID(L108,8,9)))</f>
        <v>18/JAN/2020</v>
      </c>
      <c r="K108" s="68">
        <f t="shared" si="3"/>
        <v>0.375</v>
      </c>
      <c r="L108" s="17" t="s">
        <v>489</v>
      </c>
      <c r="M108" s="2" t="s">
        <v>100</v>
      </c>
      <c r="N108" s="2" t="s">
        <v>41</v>
      </c>
      <c r="O108" s="2" t="s">
        <v>42</v>
      </c>
      <c r="P108" s="2" t="s">
        <v>43</v>
      </c>
      <c r="Q108" s="2" t="s">
        <v>111</v>
      </c>
      <c r="R108" s="22">
        <v>-21.642777777777777</v>
      </c>
      <c r="S108" s="61">
        <v>-49.268888888888888</v>
      </c>
      <c r="T108" s="2" t="s">
        <v>490</v>
      </c>
      <c r="U108" s="3">
        <v>0</v>
      </c>
      <c r="V108" s="3">
        <v>0</v>
      </c>
      <c r="W108" s="3">
        <v>0</v>
      </c>
      <c r="X108" s="2" t="s">
        <v>491</v>
      </c>
      <c r="Y108" s="2" t="s">
        <v>46</v>
      </c>
      <c r="Z108" s="7"/>
    </row>
    <row r="109" spans="1:26" ht="48">
      <c r="A109" s="20" t="s">
        <v>90</v>
      </c>
      <c r="B109" s="2" t="s">
        <v>492</v>
      </c>
      <c r="C109" s="3">
        <v>9</v>
      </c>
      <c r="D109" s="2" t="s">
        <v>169</v>
      </c>
      <c r="E109" s="2" t="s">
        <v>169</v>
      </c>
      <c r="F109" s="2" t="s">
        <v>28</v>
      </c>
      <c r="G109" s="3">
        <v>892</v>
      </c>
      <c r="H109" s="4">
        <v>45.3</v>
      </c>
      <c r="I109" s="41" t="str">
        <f t="shared" si="2"/>
        <v>19/JAN/2020  00:19</v>
      </c>
      <c r="J109" s="42" t="str">
        <f>_xlfn.CONCAT(MID(L109,1,2),(MID(L109,8,9)))</f>
        <v>19/JAN/2020</v>
      </c>
      <c r="K109" s="68">
        <f t="shared" si="3"/>
        <v>43848.84652777778</v>
      </c>
      <c r="L109" s="17" t="s">
        <v>493</v>
      </c>
      <c r="M109" s="2" t="s">
        <v>325</v>
      </c>
      <c r="N109" s="2" t="s">
        <v>41</v>
      </c>
      <c r="O109" s="2" t="s">
        <v>60</v>
      </c>
      <c r="P109" s="2" t="s">
        <v>43</v>
      </c>
      <c r="Q109" s="2" t="s">
        <v>44</v>
      </c>
      <c r="R109" s="22">
        <v>-2.4555555555555557</v>
      </c>
      <c r="S109" s="61">
        <v>-57.550277777777772</v>
      </c>
      <c r="T109" s="2" t="s">
        <v>494</v>
      </c>
      <c r="U109" s="3">
        <v>0</v>
      </c>
      <c r="V109" s="3">
        <v>0</v>
      </c>
      <c r="W109" s="3">
        <v>1</v>
      </c>
      <c r="X109" s="3">
        <v>230919405</v>
      </c>
      <c r="Y109" s="2" t="s">
        <v>36</v>
      </c>
      <c r="Z109" s="7"/>
    </row>
    <row r="110" spans="1:26" ht="36">
      <c r="A110" s="20" t="s">
        <v>47</v>
      </c>
      <c r="B110" s="2" t="s">
        <v>495</v>
      </c>
      <c r="C110" s="3">
        <v>6</v>
      </c>
      <c r="D110" s="2" t="s">
        <v>157</v>
      </c>
      <c r="E110" s="2" t="s">
        <v>157</v>
      </c>
      <c r="F110" s="2" t="s">
        <v>28</v>
      </c>
      <c r="G110" s="3">
        <v>0</v>
      </c>
      <c r="H110" s="4">
        <v>3.37</v>
      </c>
      <c r="I110" s="41" t="str">
        <f t="shared" si="2"/>
        <v>23/FEV/2020  15:30</v>
      </c>
      <c r="J110" s="42" t="str">
        <f>_xlfn.CONCAT(MID(L110,1,2),(MID(L110,8,9)))</f>
        <v>23/FEV/2020</v>
      </c>
      <c r="K110" s="68">
        <f t="shared" si="3"/>
        <v>0.64583333333575865</v>
      </c>
      <c r="L110" s="17" t="s">
        <v>496</v>
      </c>
      <c r="M110" s="2" t="s">
        <v>81</v>
      </c>
      <c r="N110" s="2" t="s">
        <v>41</v>
      </c>
      <c r="O110" s="2" t="s">
        <v>42</v>
      </c>
      <c r="P110" s="2" t="s">
        <v>43</v>
      </c>
      <c r="Q110" s="2" t="s">
        <v>44</v>
      </c>
      <c r="R110" s="22">
        <v>-22.703888888888887</v>
      </c>
      <c r="S110" s="61">
        <v>-53.280277777777776</v>
      </c>
      <c r="T110" s="2" t="s">
        <v>497</v>
      </c>
      <c r="U110" s="3">
        <v>1</v>
      </c>
      <c r="V110" s="3">
        <v>0</v>
      </c>
      <c r="W110" s="3">
        <v>0</v>
      </c>
      <c r="X110" s="2" t="s">
        <v>498</v>
      </c>
      <c r="Y110" s="2" t="s">
        <v>85</v>
      </c>
      <c r="Z110" s="7"/>
    </row>
    <row r="111" spans="1:26" ht="84">
      <c r="A111" s="20" t="s">
        <v>47</v>
      </c>
      <c r="B111" s="2" t="s">
        <v>499</v>
      </c>
      <c r="C111" s="3">
        <v>9</v>
      </c>
      <c r="D111" s="2" t="s">
        <v>169</v>
      </c>
      <c r="E111" s="2" t="s">
        <v>169</v>
      </c>
      <c r="F111" s="2" t="s">
        <v>28</v>
      </c>
      <c r="G111" s="3">
        <v>10</v>
      </c>
      <c r="H111" s="5">
        <v>19.899999999999999</v>
      </c>
      <c r="I111" s="41" t="str">
        <f t="shared" si="2"/>
        <v>07/JAN/2020  16:30</v>
      </c>
      <c r="J111" s="42" t="str">
        <f>_xlfn.CONCAT(MID(L111,1,2),(MID(L111,8,9)))</f>
        <v>07/JAN/2020</v>
      </c>
      <c r="K111" s="68">
        <f t="shared" si="3"/>
        <v>43837.520833333336</v>
      </c>
      <c r="L111" s="17" t="s">
        <v>500</v>
      </c>
      <c r="M111" s="2" t="s">
        <v>74</v>
      </c>
      <c r="N111" s="2" t="s">
        <v>41</v>
      </c>
      <c r="O111" s="2" t="s">
        <v>60</v>
      </c>
      <c r="P111" s="2" t="s">
        <v>43</v>
      </c>
      <c r="Q111" s="2" t="s">
        <v>111</v>
      </c>
      <c r="R111" s="22">
        <v>-7.7202777777777776</v>
      </c>
      <c r="S111" s="61">
        <v>-72.645277777777778</v>
      </c>
      <c r="T111" s="2" t="s">
        <v>501</v>
      </c>
      <c r="U111" s="3">
        <v>0</v>
      </c>
      <c r="V111" s="3">
        <v>0</v>
      </c>
      <c r="W111" s="3">
        <v>0</v>
      </c>
      <c r="X111" s="3">
        <v>130004979</v>
      </c>
      <c r="Y111" s="2" t="s">
        <v>63</v>
      </c>
      <c r="Z111" s="2" t="s">
        <v>150</v>
      </c>
    </row>
    <row r="112" spans="1:26" ht="48">
      <c r="A112" s="20" t="s">
        <v>222</v>
      </c>
      <c r="B112" s="2" t="s">
        <v>502</v>
      </c>
      <c r="C112" s="3">
        <v>9</v>
      </c>
      <c r="D112" s="2" t="s">
        <v>169</v>
      </c>
      <c r="E112" s="2" t="s">
        <v>503</v>
      </c>
      <c r="F112" s="2" t="s">
        <v>28</v>
      </c>
      <c r="G112" s="4">
        <v>9.6999999999999993</v>
      </c>
      <c r="H112" s="4">
        <v>14.6</v>
      </c>
      <c r="I112" s="41" t="str">
        <f t="shared" si="2"/>
        <v>24/JAN/2020  05:30</v>
      </c>
      <c r="J112" s="42" t="str">
        <f>_xlfn.CONCAT(MID(L112,1,2),(MID(L112,8,9)))</f>
        <v>24/JAN/2020</v>
      </c>
      <c r="K112" s="68">
        <f t="shared" si="3"/>
        <v>43854.0625</v>
      </c>
      <c r="L112" s="17" t="s">
        <v>504</v>
      </c>
      <c r="M112" s="2" t="s">
        <v>134</v>
      </c>
      <c r="N112" s="2" t="s">
        <v>41</v>
      </c>
      <c r="O112" s="2" t="s">
        <v>128</v>
      </c>
      <c r="P112" s="2" t="s">
        <v>43</v>
      </c>
      <c r="Q112" s="2" t="s">
        <v>75</v>
      </c>
      <c r="R112" s="22">
        <v>-3.2219444444444445</v>
      </c>
      <c r="S112" s="61">
        <v>-64.789166666666659</v>
      </c>
      <c r="T112" s="2" t="s">
        <v>505</v>
      </c>
      <c r="U112" s="3">
        <v>0</v>
      </c>
      <c r="V112" s="3">
        <v>0</v>
      </c>
      <c r="W112" s="3">
        <v>0</v>
      </c>
      <c r="X112" s="3">
        <v>90001141</v>
      </c>
      <c r="Y112" s="2" t="s">
        <v>63</v>
      </c>
      <c r="Z112" s="2" t="s">
        <v>150</v>
      </c>
    </row>
    <row r="113" spans="1:26" ht="84">
      <c r="A113" s="20" t="s">
        <v>506</v>
      </c>
      <c r="B113" s="2" t="s">
        <v>507</v>
      </c>
      <c r="C113" s="3">
        <v>9</v>
      </c>
      <c r="D113" s="2" t="s">
        <v>169</v>
      </c>
      <c r="E113" s="2" t="s">
        <v>170</v>
      </c>
      <c r="F113" s="2" t="s">
        <v>28</v>
      </c>
      <c r="G113" s="3">
        <v>139</v>
      </c>
      <c r="H113" s="4">
        <v>19.8</v>
      </c>
      <c r="I113" s="41" t="str">
        <f t="shared" si="2"/>
        <v>21/FEV/2020  02:40</v>
      </c>
      <c r="J113" s="42" t="str">
        <f>_xlfn.CONCAT(MID(L113,1,2),(MID(L113,8,9)))</f>
        <v>21/FEV/2020</v>
      </c>
      <c r="K113" s="68">
        <f t="shared" si="3"/>
        <v>43881.944444444445</v>
      </c>
      <c r="L113" s="17" t="s">
        <v>508</v>
      </c>
      <c r="M113" s="2" t="s">
        <v>172</v>
      </c>
      <c r="N113" s="2" t="s">
        <v>41</v>
      </c>
      <c r="O113" s="2" t="s">
        <v>128</v>
      </c>
      <c r="P113" s="2" t="s">
        <v>43</v>
      </c>
      <c r="Q113" s="2" t="s">
        <v>116</v>
      </c>
      <c r="R113" s="22">
        <v>-2.763611111111111</v>
      </c>
      <c r="S113" s="61">
        <v>-57.76027777777778</v>
      </c>
      <c r="T113" s="2" t="s">
        <v>509</v>
      </c>
      <c r="U113" s="3">
        <v>0</v>
      </c>
      <c r="V113" s="3">
        <v>0</v>
      </c>
      <c r="W113" s="3">
        <v>0</v>
      </c>
      <c r="X113" s="3">
        <v>210986921</v>
      </c>
      <c r="Y113" s="2" t="s">
        <v>36</v>
      </c>
      <c r="Z113" s="7"/>
    </row>
    <row r="114" spans="1:26" ht="48">
      <c r="A114" s="20" t="s">
        <v>510</v>
      </c>
      <c r="B114" s="2" t="s">
        <v>511</v>
      </c>
      <c r="C114" s="3">
        <v>9</v>
      </c>
      <c r="D114" s="2" t="s">
        <v>169</v>
      </c>
      <c r="E114" s="2" t="s">
        <v>503</v>
      </c>
      <c r="F114" s="2" t="s">
        <v>28</v>
      </c>
      <c r="G114" s="3">
        <v>256</v>
      </c>
      <c r="H114" s="4">
        <v>29.05</v>
      </c>
      <c r="I114" s="41" t="str">
        <f t="shared" si="2"/>
        <v>13/FEV/2020  16:30</v>
      </c>
      <c r="J114" s="42" t="str">
        <f>_xlfn.CONCAT(MID(L114,1,2),(MID(L114,8,9)))</f>
        <v>13/FEV/2020</v>
      </c>
      <c r="K114" s="68">
        <f t="shared" si="3"/>
        <v>0.6875</v>
      </c>
      <c r="L114" s="17" t="s">
        <v>512</v>
      </c>
      <c r="M114" s="2" t="s">
        <v>59</v>
      </c>
      <c r="N114" s="2" t="s">
        <v>41</v>
      </c>
      <c r="O114" s="2" t="s">
        <v>60</v>
      </c>
      <c r="P114" s="2" t="s">
        <v>43</v>
      </c>
      <c r="Q114" s="2" t="s">
        <v>82</v>
      </c>
      <c r="R114" s="22">
        <v>-3.3416666666666668</v>
      </c>
      <c r="S114" s="61">
        <v>-64.705555555555563</v>
      </c>
      <c r="T114" s="2" t="s">
        <v>513</v>
      </c>
      <c r="U114" s="3">
        <v>0</v>
      </c>
      <c r="V114" s="3">
        <v>0</v>
      </c>
      <c r="W114" s="3">
        <v>0</v>
      </c>
      <c r="X114" s="2" t="s">
        <v>514</v>
      </c>
      <c r="Y114" s="2" t="s">
        <v>36</v>
      </c>
      <c r="Z114" s="7"/>
    </row>
    <row r="115" spans="1:26" ht="72">
      <c r="A115" s="20" t="s">
        <v>405</v>
      </c>
      <c r="B115" s="2" t="s">
        <v>515</v>
      </c>
      <c r="C115" s="3">
        <v>9</v>
      </c>
      <c r="D115" s="2" t="s">
        <v>169</v>
      </c>
      <c r="E115" s="2" t="s">
        <v>170</v>
      </c>
      <c r="F115" s="2" t="s">
        <v>28</v>
      </c>
      <c r="G115" s="3">
        <v>58</v>
      </c>
      <c r="H115" s="3">
        <v>14</v>
      </c>
      <c r="I115" s="41" t="str">
        <f t="shared" si="2"/>
        <v>14/FEV/2020  13:30</v>
      </c>
      <c r="J115" s="42" t="str">
        <f>_xlfn.CONCAT(MID(L115,1,2),(MID(L115,8,9)))</f>
        <v>14/FEV/2020</v>
      </c>
      <c r="K115" s="68">
        <f t="shared" si="3"/>
        <v>43875.395833333336</v>
      </c>
      <c r="L115" s="17" t="s">
        <v>516</v>
      </c>
      <c r="M115" s="2" t="s">
        <v>172</v>
      </c>
      <c r="N115" s="2" t="s">
        <v>41</v>
      </c>
      <c r="O115" s="2" t="s">
        <v>128</v>
      </c>
      <c r="P115" s="2" t="s">
        <v>43</v>
      </c>
      <c r="Q115" s="2" t="s">
        <v>111</v>
      </c>
      <c r="R115" s="22">
        <v>-2.8844444444444446</v>
      </c>
      <c r="S115" s="61">
        <v>-58.09</v>
      </c>
      <c r="T115" s="2" t="s">
        <v>517</v>
      </c>
      <c r="U115" s="3">
        <v>0</v>
      </c>
      <c r="V115" s="3">
        <v>0</v>
      </c>
      <c r="W115" s="3">
        <v>0</v>
      </c>
      <c r="X115" s="3">
        <v>210253355</v>
      </c>
      <c r="Y115" s="2" t="s">
        <v>36</v>
      </c>
      <c r="Z115" s="7"/>
    </row>
    <row r="116" spans="1:26" ht="84">
      <c r="A116" s="20" t="s">
        <v>518</v>
      </c>
      <c r="B116" s="2" t="s">
        <v>37</v>
      </c>
      <c r="C116" s="3">
        <v>9</v>
      </c>
      <c r="D116" s="2" t="s">
        <v>169</v>
      </c>
      <c r="E116" s="2" t="s">
        <v>503</v>
      </c>
      <c r="F116" s="2" t="s">
        <v>28</v>
      </c>
      <c r="G116" s="2" t="s">
        <v>39</v>
      </c>
      <c r="H116" s="3">
        <v>10</v>
      </c>
      <c r="I116" s="41" t="str">
        <f t="shared" si="2"/>
        <v>23/FEV/2020  22:00</v>
      </c>
      <c r="J116" s="42" t="str">
        <f>_xlfn.CONCAT(MID(L116,1,2),(MID(L116,8,9)))</f>
        <v>23/FEV/2020</v>
      </c>
      <c r="K116" s="68">
        <f t="shared" si="3"/>
        <v>0.91666666666424135</v>
      </c>
      <c r="L116" s="17" t="s">
        <v>519</v>
      </c>
      <c r="M116" s="2" t="s">
        <v>67</v>
      </c>
      <c r="N116" s="2" t="s">
        <v>41</v>
      </c>
      <c r="O116" s="2" t="s">
        <v>42</v>
      </c>
      <c r="P116" s="2" t="s">
        <v>43</v>
      </c>
      <c r="Q116" s="2" t="s">
        <v>44</v>
      </c>
      <c r="R116" s="22">
        <v>-3.4755555555555557</v>
      </c>
      <c r="S116" s="61">
        <v>-64.890277777777783</v>
      </c>
      <c r="T116" s="2" t="s">
        <v>520</v>
      </c>
      <c r="U116" s="3">
        <v>1</v>
      </c>
      <c r="V116" s="3">
        <v>0</v>
      </c>
      <c r="W116" s="3">
        <v>0</v>
      </c>
      <c r="X116" s="2" t="s">
        <v>39</v>
      </c>
      <c r="Y116" s="2" t="s">
        <v>63</v>
      </c>
      <c r="Z116" s="2" t="s">
        <v>150</v>
      </c>
    </row>
    <row r="117" spans="1:26" ht="72">
      <c r="A117" s="20" t="s">
        <v>266</v>
      </c>
      <c r="B117" s="2" t="s">
        <v>521</v>
      </c>
      <c r="C117" s="3">
        <v>9</v>
      </c>
      <c r="D117" s="2" t="s">
        <v>169</v>
      </c>
      <c r="E117" s="2" t="s">
        <v>170</v>
      </c>
      <c r="F117" s="2" t="s">
        <v>28</v>
      </c>
      <c r="G117" s="3">
        <v>72</v>
      </c>
      <c r="H117" s="3">
        <v>17</v>
      </c>
      <c r="I117" s="41" t="str">
        <f t="shared" si="2"/>
        <v>15/FEV/2020  14:30</v>
      </c>
      <c r="J117" s="42" t="str">
        <f>_xlfn.CONCAT(MID(L117,1,2),(MID(L117,8,9)))</f>
        <v>15/FEV/2020</v>
      </c>
      <c r="K117" s="68">
        <f t="shared" si="3"/>
        <v>43876.4375</v>
      </c>
      <c r="L117" s="17" t="s">
        <v>522</v>
      </c>
      <c r="M117" s="2" t="s">
        <v>172</v>
      </c>
      <c r="N117" s="2" t="s">
        <v>41</v>
      </c>
      <c r="O117" s="2" t="s">
        <v>128</v>
      </c>
      <c r="P117" s="2" t="s">
        <v>43</v>
      </c>
      <c r="Q117" s="2" t="s">
        <v>116</v>
      </c>
      <c r="R117" s="22">
        <v>-3.0413888888888887</v>
      </c>
      <c r="S117" s="61">
        <v>-58.18</v>
      </c>
      <c r="T117" s="2" t="s">
        <v>523</v>
      </c>
      <c r="U117" s="3">
        <v>0</v>
      </c>
      <c r="V117" s="3">
        <v>0</v>
      </c>
      <c r="W117" s="3">
        <v>0</v>
      </c>
      <c r="X117" s="2" t="s">
        <v>524</v>
      </c>
      <c r="Y117" s="2" t="s">
        <v>36</v>
      </c>
      <c r="Z117" s="7"/>
    </row>
    <row r="118" spans="1:26" ht="84">
      <c r="A118" s="20" t="s">
        <v>518</v>
      </c>
      <c r="B118" s="2" t="s">
        <v>525</v>
      </c>
      <c r="C118" s="3">
        <v>5</v>
      </c>
      <c r="D118" s="2" t="s">
        <v>79</v>
      </c>
      <c r="E118" s="2" t="s">
        <v>79</v>
      </c>
      <c r="F118" s="2" t="s">
        <v>28</v>
      </c>
      <c r="G118" s="3">
        <v>111</v>
      </c>
      <c r="H118" s="4">
        <v>23.17</v>
      </c>
      <c r="I118" s="41" t="str">
        <f t="shared" si="2"/>
        <v>30/JAN/2020  17:30</v>
      </c>
      <c r="J118" s="42" t="str">
        <f>_xlfn.CONCAT(MID(L118,1,2),(MID(L118,8,9)))</f>
        <v>30/JAN/2020</v>
      </c>
      <c r="K118" s="68">
        <f t="shared" si="3"/>
        <v>0.72916666666424135</v>
      </c>
      <c r="L118" s="17" t="s">
        <v>526</v>
      </c>
      <c r="M118" s="2" t="s">
        <v>59</v>
      </c>
      <c r="N118" s="2" t="s">
        <v>110</v>
      </c>
      <c r="O118" s="2" t="s">
        <v>154</v>
      </c>
      <c r="P118" s="2" t="s">
        <v>43</v>
      </c>
      <c r="Q118" s="2" t="s">
        <v>269</v>
      </c>
      <c r="R118" s="22">
        <v>-26.905277777777776</v>
      </c>
      <c r="S118" s="61">
        <v>-48.653333333333329</v>
      </c>
      <c r="T118" s="2" t="s">
        <v>527</v>
      </c>
      <c r="U118" s="3">
        <v>0</v>
      </c>
      <c r="V118" s="3">
        <v>0</v>
      </c>
      <c r="W118" s="3">
        <v>0</v>
      </c>
      <c r="X118" s="3">
        <v>4430111561</v>
      </c>
      <c r="Y118" s="2" t="s">
        <v>63</v>
      </c>
      <c r="Z118" s="2" t="s">
        <v>150</v>
      </c>
    </row>
    <row r="119" spans="1:26" ht="96">
      <c r="A119" s="20" t="s">
        <v>528</v>
      </c>
      <c r="B119" s="2" t="s">
        <v>529</v>
      </c>
      <c r="C119" s="3">
        <v>5</v>
      </c>
      <c r="D119" s="2" t="s">
        <v>79</v>
      </c>
      <c r="E119" s="2" t="s">
        <v>79</v>
      </c>
      <c r="F119" s="2" t="s">
        <v>28</v>
      </c>
      <c r="G119" s="3">
        <v>10</v>
      </c>
      <c r="H119" s="4">
        <v>10.97</v>
      </c>
      <c r="I119" s="41" t="str">
        <f t="shared" si="2"/>
        <v>04/FEV/2020  12:00</v>
      </c>
      <c r="J119" s="42" t="str">
        <f>_xlfn.CONCAT(MID(L119,1,2),(MID(L119,8,9)))</f>
        <v>04/FEV/2020</v>
      </c>
      <c r="K119" s="68">
        <f t="shared" si="3"/>
        <v>0.5</v>
      </c>
      <c r="L119" s="17" t="s">
        <v>530</v>
      </c>
      <c r="M119" s="2" t="s">
        <v>100</v>
      </c>
      <c r="N119" s="2" t="s">
        <v>41</v>
      </c>
      <c r="O119" s="2" t="s">
        <v>154</v>
      </c>
      <c r="P119" s="2" t="s">
        <v>43</v>
      </c>
      <c r="Q119" s="2" t="s">
        <v>269</v>
      </c>
      <c r="R119" s="22">
        <v>-26.90722222222222</v>
      </c>
      <c r="S119" s="61">
        <v>-48.649444444444441</v>
      </c>
      <c r="T119" s="2" t="s">
        <v>531</v>
      </c>
      <c r="U119" s="3">
        <v>0</v>
      </c>
      <c r="V119" s="3">
        <v>0</v>
      </c>
      <c r="W119" s="3">
        <v>0</v>
      </c>
      <c r="X119" s="3">
        <v>4420001101</v>
      </c>
      <c r="Y119" s="2" t="s">
        <v>63</v>
      </c>
      <c r="Z119" s="7"/>
    </row>
    <row r="120" spans="1:26" ht="84">
      <c r="A120" s="20" t="s">
        <v>506</v>
      </c>
      <c r="B120" s="2" t="s">
        <v>532</v>
      </c>
      <c r="C120" s="3">
        <v>5</v>
      </c>
      <c r="D120" s="2" t="s">
        <v>79</v>
      </c>
      <c r="E120" s="2" t="s">
        <v>79</v>
      </c>
      <c r="F120" s="2" t="s">
        <v>28</v>
      </c>
      <c r="G120" s="3">
        <v>15</v>
      </c>
      <c r="H120" s="4">
        <v>13.7</v>
      </c>
      <c r="I120" s="41" t="str">
        <f t="shared" si="2"/>
        <v>30/JAN/2020  10:00</v>
      </c>
      <c r="J120" s="42" t="str">
        <f>_xlfn.CONCAT(MID(L120,1,2),(MID(L120,8,9)))</f>
        <v>30/JAN/2020</v>
      </c>
      <c r="K120" s="68">
        <f t="shared" si="3"/>
        <v>0.41666666666424135</v>
      </c>
      <c r="L120" s="17" t="s">
        <v>533</v>
      </c>
      <c r="M120" s="2" t="s">
        <v>100</v>
      </c>
      <c r="N120" s="2" t="s">
        <v>110</v>
      </c>
      <c r="O120" s="2" t="s">
        <v>154</v>
      </c>
      <c r="P120" s="2" t="s">
        <v>43</v>
      </c>
      <c r="Q120" s="2" t="s">
        <v>82</v>
      </c>
      <c r="R120" s="22">
        <v>-26.91</v>
      </c>
      <c r="S120" s="61">
        <v>-48.648333333333333</v>
      </c>
      <c r="T120" s="2" t="s">
        <v>534</v>
      </c>
      <c r="U120" s="3">
        <v>0</v>
      </c>
      <c r="V120" s="3">
        <v>0</v>
      </c>
      <c r="W120" s="3">
        <v>0</v>
      </c>
      <c r="X120" s="3">
        <v>4430078882</v>
      </c>
      <c r="Y120" s="2" t="s">
        <v>63</v>
      </c>
      <c r="Z120" s="2" t="s">
        <v>150</v>
      </c>
    </row>
    <row r="121" spans="1:26" ht="96">
      <c r="A121" s="20" t="s">
        <v>510</v>
      </c>
      <c r="B121" s="2" t="s">
        <v>535</v>
      </c>
      <c r="C121" s="3">
        <v>5</v>
      </c>
      <c r="D121" s="2" t="s">
        <v>79</v>
      </c>
      <c r="E121" s="2" t="s">
        <v>79</v>
      </c>
      <c r="F121" s="2" t="s">
        <v>28</v>
      </c>
      <c r="G121" s="2" t="s">
        <v>39</v>
      </c>
      <c r="H121" s="3">
        <v>5</v>
      </c>
      <c r="I121" s="41" t="str">
        <f t="shared" si="2"/>
        <v>25/JAN/2020  16:00</v>
      </c>
      <c r="J121" s="42" t="str">
        <f>_xlfn.CONCAT(MID(L121,1,2),(MID(L121,8,9)))</f>
        <v>25/JAN/2020</v>
      </c>
      <c r="K121" s="68">
        <f t="shared" si="3"/>
        <v>0.66666666666424135</v>
      </c>
      <c r="L121" s="17" t="s">
        <v>536</v>
      </c>
      <c r="M121" s="2" t="s">
        <v>100</v>
      </c>
      <c r="N121" s="2" t="s">
        <v>41</v>
      </c>
      <c r="O121" s="2" t="s">
        <v>42</v>
      </c>
      <c r="P121" s="2" t="s">
        <v>43</v>
      </c>
      <c r="Q121" s="2" t="s">
        <v>69</v>
      </c>
      <c r="R121" s="22">
        <v>-26.972222222222221</v>
      </c>
      <c r="S121" s="61">
        <v>-48.631944444444443</v>
      </c>
      <c r="T121" s="2" t="s">
        <v>537</v>
      </c>
      <c r="U121" s="3">
        <v>0</v>
      </c>
      <c r="V121" s="3">
        <v>0</v>
      </c>
      <c r="W121" s="3">
        <v>0</v>
      </c>
      <c r="X121" s="2" t="s">
        <v>538</v>
      </c>
      <c r="Y121" s="7"/>
      <c r="Z121" s="7"/>
    </row>
    <row r="122" spans="1:26" ht="84">
      <c r="A122" s="20" t="s">
        <v>539</v>
      </c>
      <c r="B122" s="2" t="s">
        <v>540</v>
      </c>
      <c r="C122" s="3">
        <v>5</v>
      </c>
      <c r="D122" s="2" t="s">
        <v>79</v>
      </c>
      <c r="E122" s="2" t="s">
        <v>79</v>
      </c>
      <c r="F122" s="2" t="s">
        <v>28</v>
      </c>
      <c r="G122" s="5">
        <v>4.5999999999999996</v>
      </c>
      <c r="H122" s="10">
        <v>3</v>
      </c>
      <c r="I122" s="41" t="str">
        <f t="shared" si="2"/>
        <v>15/FEV/2020  00:40</v>
      </c>
      <c r="J122" s="42" t="str">
        <f>_xlfn.CONCAT(MID(L122,1,2),(MID(L122,8,9)))</f>
        <v>15/FEV/2020</v>
      </c>
      <c r="K122" s="68">
        <f t="shared" si="3"/>
        <v>2.7777777781011537E-2</v>
      </c>
      <c r="L122" s="17" t="s">
        <v>541</v>
      </c>
      <c r="M122" s="2" t="s">
        <v>40</v>
      </c>
      <c r="N122" s="2" t="s">
        <v>110</v>
      </c>
      <c r="O122" s="2" t="s">
        <v>122</v>
      </c>
      <c r="P122" s="2" t="s">
        <v>43</v>
      </c>
      <c r="Q122" s="2" t="s">
        <v>542</v>
      </c>
      <c r="R122" s="22">
        <v>-26.936666666666667</v>
      </c>
      <c r="S122" s="61">
        <v>-48.62777777777778</v>
      </c>
      <c r="T122" s="2" t="s">
        <v>543</v>
      </c>
      <c r="U122" s="3">
        <v>0</v>
      </c>
      <c r="V122" s="3">
        <v>0</v>
      </c>
      <c r="W122" s="3">
        <v>0</v>
      </c>
      <c r="X122" s="3">
        <v>4039135547</v>
      </c>
      <c r="Y122" s="2" t="s">
        <v>85</v>
      </c>
      <c r="Z122" s="7"/>
    </row>
    <row r="123" spans="1:26" ht="60">
      <c r="A123" s="20" t="s">
        <v>369</v>
      </c>
      <c r="B123" s="2" t="s">
        <v>544</v>
      </c>
      <c r="C123" s="3">
        <v>1</v>
      </c>
      <c r="D123" s="2" t="s">
        <v>120</v>
      </c>
      <c r="E123" s="2" t="s">
        <v>120</v>
      </c>
      <c r="F123" s="2" t="s">
        <v>28</v>
      </c>
      <c r="G123" s="3">
        <v>9</v>
      </c>
      <c r="H123" s="3">
        <v>8</v>
      </c>
      <c r="I123" s="41" t="str">
        <f t="shared" si="2"/>
        <v>21/JAN/2020  11:00</v>
      </c>
      <c r="J123" s="42" t="str">
        <f>_xlfn.CONCAT(MID(L123,1,2),(MID(L123,8,9)))</f>
        <v>21/JAN/2020</v>
      </c>
      <c r="K123" s="68">
        <f t="shared" si="3"/>
        <v>43851.333333333336</v>
      </c>
      <c r="L123" s="17" t="s">
        <v>545</v>
      </c>
      <c r="M123" s="2" t="s">
        <v>40</v>
      </c>
      <c r="N123" s="2" t="s">
        <v>41</v>
      </c>
      <c r="O123" s="2" t="s">
        <v>122</v>
      </c>
      <c r="P123" s="2" t="s">
        <v>43</v>
      </c>
      <c r="Q123" s="2" t="s">
        <v>61</v>
      </c>
      <c r="R123" s="22">
        <v>-22.97111111111111</v>
      </c>
      <c r="S123" s="61">
        <v>-42.016666666666666</v>
      </c>
      <c r="T123" s="2" t="s">
        <v>546</v>
      </c>
      <c r="U123" s="3">
        <v>0</v>
      </c>
      <c r="V123" s="3">
        <v>1</v>
      </c>
      <c r="W123" s="3">
        <v>0</v>
      </c>
      <c r="X123" s="3">
        <v>3840086124</v>
      </c>
      <c r="Y123" s="2" t="s">
        <v>63</v>
      </c>
      <c r="Z123" s="2" t="s">
        <v>150</v>
      </c>
    </row>
    <row r="124" spans="1:26" ht="72">
      <c r="A124" s="20" t="s">
        <v>547</v>
      </c>
      <c r="B124" s="2" t="s">
        <v>548</v>
      </c>
      <c r="C124" s="3">
        <v>1</v>
      </c>
      <c r="D124" s="2" t="s">
        <v>120</v>
      </c>
      <c r="E124" s="2" t="s">
        <v>120</v>
      </c>
      <c r="F124" s="2" t="s">
        <v>28</v>
      </c>
      <c r="G124" s="3">
        <v>42</v>
      </c>
      <c r="H124" s="4">
        <v>15.8</v>
      </c>
      <c r="I124" s="41" t="str">
        <f t="shared" si="2"/>
        <v>24/FEV/2020  16:00</v>
      </c>
      <c r="J124" s="42" t="str">
        <f>_xlfn.CONCAT(MID(L124,1,2),(MID(L124,8,9)))</f>
        <v>24/FEV/2020</v>
      </c>
      <c r="K124" s="68">
        <f t="shared" si="3"/>
        <v>43885.541666666664</v>
      </c>
      <c r="L124" s="17" t="s">
        <v>549</v>
      </c>
      <c r="M124" s="2" t="s">
        <v>59</v>
      </c>
      <c r="N124" s="2" t="s">
        <v>41</v>
      </c>
      <c r="O124" s="2" t="s">
        <v>122</v>
      </c>
      <c r="P124" s="2" t="s">
        <v>43</v>
      </c>
      <c r="Q124" s="2" t="s">
        <v>44</v>
      </c>
      <c r="R124" s="22">
        <v>-22.976111111111109</v>
      </c>
      <c r="S124" s="61">
        <v>-42.008333333333333</v>
      </c>
      <c r="T124" s="2" t="s">
        <v>550</v>
      </c>
      <c r="U124" s="3">
        <v>0</v>
      </c>
      <c r="V124" s="3">
        <v>1</v>
      </c>
      <c r="W124" s="3">
        <v>0</v>
      </c>
      <c r="X124" s="3">
        <v>3840173507</v>
      </c>
      <c r="Y124" s="2" t="s">
        <v>63</v>
      </c>
      <c r="Z124" s="2" t="s">
        <v>150</v>
      </c>
    </row>
    <row r="125" spans="1:26" ht="60">
      <c r="A125" s="20" t="s">
        <v>77</v>
      </c>
      <c r="B125" s="2" t="s">
        <v>551</v>
      </c>
      <c r="C125" s="3">
        <v>5</v>
      </c>
      <c r="D125" s="2" t="s">
        <v>301</v>
      </c>
      <c r="E125" s="2" t="s">
        <v>301</v>
      </c>
      <c r="F125" s="2" t="s">
        <v>28</v>
      </c>
      <c r="G125" s="3">
        <v>1</v>
      </c>
      <c r="H125" s="4">
        <v>5.5</v>
      </c>
      <c r="I125" s="41" t="str">
        <f t="shared" si="2"/>
        <v>23/FEV/2020  20:00</v>
      </c>
      <c r="J125" s="42" t="str">
        <f>_xlfn.CONCAT(MID(L125,1,2),(MID(L125,8,9)))</f>
        <v>23/FEV/2020</v>
      </c>
      <c r="K125" s="68">
        <f t="shared" si="3"/>
        <v>0.83333333333575865</v>
      </c>
      <c r="L125" s="17" t="s">
        <v>552</v>
      </c>
      <c r="M125" s="2" t="s">
        <v>40</v>
      </c>
      <c r="N125" s="2" t="s">
        <v>41</v>
      </c>
      <c r="O125" s="2" t="s">
        <v>42</v>
      </c>
      <c r="P125" s="2" t="s">
        <v>43</v>
      </c>
      <c r="Q125" s="2" t="s">
        <v>111</v>
      </c>
      <c r="T125" s="2" t="s">
        <v>553</v>
      </c>
      <c r="U125" s="3">
        <v>0</v>
      </c>
      <c r="V125" s="3">
        <v>0</v>
      </c>
      <c r="W125" s="3">
        <v>0</v>
      </c>
      <c r="X125" s="3">
        <v>4620220477</v>
      </c>
      <c r="Y125" s="2" t="s">
        <v>85</v>
      </c>
      <c r="Z125" s="7"/>
    </row>
    <row r="126" spans="1:26" ht="84">
      <c r="A126" s="20" t="s">
        <v>164</v>
      </c>
      <c r="B126" s="2" t="s">
        <v>554</v>
      </c>
      <c r="C126" s="3">
        <v>5</v>
      </c>
      <c r="D126" s="2" t="s">
        <v>301</v>
      </c>
      <c r="E126" s="2" t="s">
        <v>301</v>
      </c>
      <c r="F126" s="2" t="s">
        <v>28</v>
      </c>
      <c r="G126" s="3">
        <v>0</v>
      </c>
      <c r="H126" s="4">
        <v>16.2</v>
      </c>
      <c r="I126" s="41" t="str">
        <f t="shared" si="2"/>
        <v>26/FEV/2020  03:00</v>
      </c>
      <c r="J126" s="42" t="str">
        <f>_xlfn.CONCAT(MID(L126,1,2),(MID(L126,8,9)))</f>
        <v>26/FEV/2020</v>
      </c>
      <c r="K126" s="68">
        <f t="shared" si="3"/>
        <v>43887</v>
      </c>
      <c r="L126" s="17" t="s">
        <v>555</v>
      </c>
      <c r="M126" s="2" t="s">
        <v>400</v>
      </c>
      <c r="N126" s="2" t="s">
        <v>110</v>
      </c>
      <c r="O126" s="2" t="s">
        <v>42</v>
      </c>
      <c r="P126" s="2" t="s">
        <v>43</v>
      </c>
      <c r="Q126" s="2" t="s">
        <v>93</v>
      </c>
      <c r="R126" s="22">
        <v>-27.378888888888888</v>
      </c>
      <c r="S126" s="61">
        <v>-48.534999999999997</v>
      </c>
      <c r="T126" s="2" t="s">
        <v>556</v>
      </c>
      <c r="U126" s="3">
        <v>0</v>
      </c>
      <c r="V126" s="3">
        <v>0</v>
      </c>
      <c r="W126" s="3">
        <v>0</v>
      </c>
      <c r="X126" s="3">
        <v>4610093740</v>
      </c>
      <c r="Y126" s="2" t="s">
        <v>85</v>
      </c>
      <c r="Z126" s="7"/>
    </row>
    <row r="127" spans="1:26" ht="72">
      <c r="A127" s="20" t="s">
        <v>266</v>
      </c>
      <c r="B127" s="2" t="s">
        <v>557</v>
      </c>
      <c r="C127" s="3">
        <v>2</v>
      </c>
      <c r="D127" s="2" t="s">
        <v>64</v>
      </c>
      <c r="E127" s="2" t="s">
        <v>64</v>
      </c>
      <c r="F127" s="2" t="s">
        <v>28</v>
      </c>
      <c r="G127" s="5">
        <v>3.2</v>
      </c>
      <c r="H127" s="4">
        <v>8.0299999999999994</v>
      </c>
      <c r="I127" s="41" t="str">
        <f t="shared" si="2"/>
        <v>02/FEV/2020  11:00</v>
      </c>
      <c r="J127" s="42" t="str">
        <f>_xlfn.CONCAT(MID(L127,1,2),(MID(L127,8,9)))</f>
        <v>02/FEV/2020</v>
      </c>
      <c r="K127" s="68">
        <f t="shared" si="3"/>
        <v>43863.333333333336</v>
      </c>
      <c r="L127" s="17" t="s">
        <v>558</v>
      </c>
      <c r="M127" s="2" t="s">
        <v>40</v>
      </c>
      <c r="N127" s="2" t="s">
        <v>110</v>
      </c>
      <c r="O127" s="2" t="s">
        <v>42</v>
      </c>
      <c r="P127" s="2" t="s">
        <v>43</v>
      </c>
      <c r="Q127" s="2" t="s">
        <v>269</v>
      </c>
      <c r="R127" s="22">
        <v>-13.113888888888889</v>
      </c>
      <c r="S127" s="61">
        <v>-38.70194444444445</v>
      </c>
      <c r="T127" s="2" t="s">
        <v>559</v>
      </c>
      <c r="U127" s="3">
        <v>0</v>
      </c>
      <c r="V127" s="3">
        <v>0</v>
      </c>
      <c r="W127" s="3">
        <v>0</v>
      </c>
      <c r="X127" s="3">
        <v>2818903114</v>
      </c>
      <c r="Y127" s="2" t="s">
        <v>85</v>
      </c>
      <c r="Z127" s="7"/>
    </row>
    <row r="128" spans="1:26" ht="60">
      <c r="A128" s="20" t="s">
        <v>405</v>
      </c>
      <c r="B128" s="2" t="s">
        <v>560</v>
      </c>
      <c r="C128" s="3">
        <v>2</v>
      </c>
      <c r="D128" s="2" t="s">
        <v>64</v>
      </c>
      <c r="E128" s="2" t="s">
        <v>64</v>
      </c>
      <c r="F128" s="2" t="s">
        <v>28</v>
      </c>
      <c r="G128" s="5">
        <v>28.4</v>
      </c>
      <c r="H128" s="4">
        <v>15.55</v>
      </c>
      <c r="I128" s="41" t="str">
        <f t="shared" si="2"/>
        <v>31/JAN/2020  19:30</v>
      </c>
      <c r="J128" s="42" t="str">
        <f>_xlfn.CONCAT(MID(L128,1,2),(MID(L128,8,9)))</f>
        <v>31/JAN/2020</v>
      </c>
      <c r="K128" s="68">
        <f t="shared" si="3"/>
        <v>43861.6875</v>
      </c>
      <c r="L128" s="17" t="s">
        <v>561</v>
      </c>
      <c r="M128" s="2" t="s">
        <v>40</v>
      </c>
      <c r="N128" s="2" t="s">
        <v>110</v>
      </c>
      <c r="O128" s="2" t="s">
        <v>42</v>
      </c>
      <c r="P128" s="2" t="s">
        <v>43</v>
      </c>
      <c r="Q128" s="2" t="s">
        <v>116</v>
      </c>
      <c r="R128" s="22">
        <v>-12.880277777777778</v>
      </c>
      <c r="S128" s="61">
        <v>-38.663888888888884</v>
      </c>
      <c r="T128" s="2" t="s">
        <v>562</v>
      </c>
      <c r="U128" s="3">
        <v>0</v>
      </c>
      <c r="V128" s="3">
        <v>0</v>
      </c>
      <c r="W128" s="3">
        <v>0</v>
      </c>
      <c r="X128" s="3">
        <v>2810280444</v>
      </c>
      <c r="Y128" s="2" t="s">
        <v>39</v>
      </c>
      <c r="Z128" s="7"/>
    </row>
    <row r="129" spans="1:26" ht="72">
      <c r="A129" s="20" t="s">
        <v>266</v>
      </c>
      <c r="B129" s="2" t="s">
        <v>563</v>
      </c>
      <c r="C129" s="3">
        <v>2</v>
      </c>
      <c r="D129" s="2" t="s">
        <v>64</v>
      </c>
      <c r="E129" s="2" t="s">
        <v>64</v>
      </c>
      <c r="F129" s="2" t="s">
        <v>28</v>
      </c>
      <c r="G129" s="3">
        <v>5</v>
      </c>
      <c r="H129" s="4">
        <v>9.5399999999999991</v>
      </c>
      <c r="I129" s="41" t="str">
        <f t="shared" si="2"/>
        <v>11/FEV/2020  09:05</v>
      </c>
      <c r="J129" s="42" t="str">
        <f>_xlfn.CONCAT(MID(L129,1,2),(MID(L129,8,9)))</f>
        <v>11/FEV/2020</v>
      </c>
      <c r="K129" s="68">
        <f t="shared" si="3"/>
        <v>43872.253472222219</v>
      </c>
      <c r="L129" s="17" t="s">
        <v>564</v>
      </c>
      <c r="M129" s="2" t="s">
        <v>40</v>
      </c>
      <c r="N129" s="2" t="s">
        <v>110</v>
      </c>
      <c r="O129" s="2" t="s">
        <v>42</v>
      </c>
      <c r="P129" s="2" t="s">
        <v>43</v>
      </c>
      <c r="Q129" s="2" t="s">
        <v>116</v>
      </c>
      <c r="R129" s="22">
        <v>-12.918333333333333</v>
      </c>
      <c r="S129" s="61">
        <v>-38.523333333333333</v>
      </c>
      <c r="T129" s="2" t="s">
        <v>565</v>
      </c>
      <c r="U129" s="3">
        <v>0</v>
      </c>
      <c r="V129" s="3">
        <v>0</v>
      </c>
      <c r="W129" s="3">
        <v>0</v>
      </c>
      <c r="X129" s="3">
        <v>2818893101</v>
      </c>
      <c r="Y129" s="2" t="s">
        <v>85</v>
      </c>
      <c r="Z129" s="7"/>
    </row>
    <row r="130" spans="1:26" ht="96">
      <c r="A130" s="20" t="s">
        <v>506</v>
      </c>
      <c r="B130" s="2" t="s">
        <v>566</v>
      </c>
      <c r="C130" s="3">
        <v>2</v>
      </c>
      <c r="D130" s="2" t="s">
        <v>64</v>
      </c>
      <c r="E130" s="2" t="s">
        <v>64</v>
      </c>
      <c r="F130" s="2" t="s">
        <v>28</v>
      </c>
      <c r="G130" s="4">
        <v>2.63</v>
      </c>
      <c r="H130" s="4">
        <v>6.95</v>
      </c>
      <c r="I130" s="41" t="str">
        <f t="shared" si="2"/>
        <v>22/FEV/2020  16:00</v>
      </c>
      <c r="J130" s="42" t="str">
        <f>_xlfn.CONCAT(MID(L130,1,2),(MID(L130,8,9)))</f>
        <v>22/FEV/2020</v>
      </c>
      <c r="K130" s="68">
        <f t="shared" si="3"/>
        <v>43883.541666666664</v>
      </c>
      <c r="L130" s="17" t="s">
        <v>567</v>
      </c>
      <c r="M130" s="2" t="s">
        <v>40</v>
      </c>
      <c r="N130" s="2" t="s">
        <v>110</v>
      </c>
      <c r="O130" s="2" t="s">
        <v>42</v>
      </c>
      <c r="P130" s="2" t="s">
        <v>43</v>
      </c>
      <c r="Q130" s="2" t="s">
        <v>61</v>
      </c>
      <c r="R130" s="22">
        <v>-12.981944444444444</v>
      </c>
      <c r="S130" s="61">
        <v>-38.520833333333336</v>
      </c>
      <c r="T130" s="2" t="s">
        <v>568</v>
      </c>
      <c r="U130" s="3">
        <v>0</v>
      </c>
      <c r="V130" s="3">
        <v>0</v>
      </c>
      <c r="W130" s="3">
        <v>0</v>
      </c>
      <c r="X130" s="3">
        <v>3813884392</v>
      </c>
      <c r="Y130" s="2" t="s">
        <v>85</v>
      </c>
      <c r="Z130" s="7"/>
    </row>
    <row r="131" spans="1:26" ht="96">
      <c r="A131" s="20" t="s">
        <v>569</v>
      </c>
      <c r="B131" s="2" t="s">
        <v>570</v>
      </c>
      <c r="C131" s="3">
        <v>5</v>
      </c>
      <c r="D131" s="2" t="s">
        <v>79</v>
      </c>
      <c r="E131" s="2" t="s">
        <v>79</v>
      </c>
      <c r="F131" s="2" t="s">
        <v>335</v>
      </c>
      <c r="G131" s="3">
        <v>89174</v>
      </c>
      <c r="H131" s="5">
        <v>299.89999999999998</v>
      </c>
      <c r="I131" s="41" t="str">
        <f t="shared" ref="I131:I194" si="4">_xlfn.CONCAT(MID(L131,1,2),MID(L131,8,9),"  ",MID(L131,3,2),":",MID(L131,5,2))</f>
        <v>31/JAN/2020  14:55</v>
      </c>
      <c r="J131" s="42" t="str">
        <f>_xlfn.CONCAT(MID(L131,1,2),(MID(L131,8,9)))</f>
        <v>31/JAN/2020</v>
      </c>
      <c r="K131" s="68">
        <f t="shared" si="3"/>
        <v>0.62152777778101154</v>
      </c>
      <c r="L131" s="17" t="s">
        <v>571</v>
      </c>
      <c r="M131" s="2" t="s">
        <v>572</v>
      </c>
      <c r="N131" s="2" t="s">
        <v>179</v>
      </c>
      <c r="O131" s="2" t="s">
        <v>32</v>
      </c>
      <c r="P131" s="2" t="s">
        <v>43</v>
      </c>
      <c r="Q131" s="2" t="s">
        <v>573</v>
      </c>
      <c r="R131" s="22">
        <v>-26.90111111111111</v>
      </c>
      <c r="S131" s="61">
        <v>-48.568888888888893</v>
      </c>
      <c r="T131" s="2" t="s">
        <v>574</v>
      </c>
      <c r="U131" s="3">
        <v>0</v>
      </c>
      <c r="V131" s="3">
        <v>0</v>
      </c>
      <c r="W131" s="3">
        <v>0</v>
      </c>
      <c r="X131" s="2" t="s">
        <v>575</v>
      </c>
      <c r="Y131" s="2" t="s">
        <v>36</v>
      </c>
      <c r="Z131" s="7"/>
    </row>
    <row r="132" spans="1:26" ht="60">
      <c r="A132" s="20" t="s">
        <v>151</v>
      </c>
      <c r="B132" s="2" t="s">
        <v>576</v>
      </c>
      <c r="C132" s="3">
        <v>3</v>
      </c>
      <c r="D132" s="2" t="s">
        <v>187</v>
      </c>
      <c r="E132" s="2" t="s">
        <v>187</v>
      </c>
      <c r="F132" s="2" t="s">
        <v>28</v>
      </c>
      <c r="G132" s="3">
        <v>0</v>
      </c>
      <c r="H132" s="5">
        <v>4.9000000000000004</v>
      </c>
      <c r="I132" s="41" t="str">
        <f t="shared" si="4"/>
        <v>05/FEV/2020  09:00</v>
      </c>
      <c r="J132" s="42" t="str">
        <f>_xlfn.CONCAT(MID(L132,1,2),(MID(L132,8,9)))</f>
        <v>05/FEV/2020</v>
      </c>
      <c r="K132" s="68">
        <f t="shared" ref="K132:K195" si="5">IF(MID(L132,7,1)="O",I132-2/24,IF(MID(L132,7,1)="P",I132-3/24,IF(MID(L132,7,1)="Q",I132-4/24,IF(MID(L132,7,1)="R",I132-5/24,TIMEVALUE(I132)))))</f>
        <v>43866.25</v>
      </c>
      <c r="L132" s="17" t="s">
        <v>577</v>
      </c>
      <c r="M132" s="2" t="s">
        <v>40</v>
      </c>
      <c r="N132" s="2" t="s">
        <v>41</v>
      </c>
      <c r="O132" s="2" t="s">
        <v>42</v>
      </c>
      <c r="P132" s="2" t="s">
        <v>43</v>
      </c>
      <c r="Q132" s="2" t="s">
        <v>52</v>
      </c>
      <c r="R132" s="22">
        <v>-5.740277777777778</v>
      </c>
      <c r="S132" s="61">
        <v>-35.080555555555556</v>
      </c>
      <c r="T132" s="2" t="s">
        <v>578</v>
      </c>
      <c r="U132" s="3">
        <v>1</v>
      </c>
      <c r="V132" s="3">
        <v>0</v>
      </c>
      <c r="W132" s="3">
        <v>0</v>
      </c>
      <c r="X132" s="2" t="s">
        <v>579</v>
      </c>
      <c r="Y132" s="2" t="s">
        <v>85</v>
      </c>
      <c r="Z132" s="7"/>
    </row>
    <row r="133" spans="1:26" ht="107.25">
      <c r="A133" s="20" t="s">
        <v>118</v>
      </c>
      <c r="B133" s="2" t="s">
        <v>580</v>
      </c>
      <c r="C133" s="3">
        <v>3</v>
      </c>
      <c r="D133" s="2" t="s">
        <v>187</v>
      </c>
      <c r="E133" s="2" t="s">
        <v>581</v>
      </c>
      <c r="F133" s="2" t="s">
        <v>28</v>
      </c>
      <c r="G133" s="4">
        <v>11.6</v>
      </c>
      <c r="H133" s="3">
        <v>11</v>
      </c>
      <c r="I133" s="41" t="str">
        <f t="shared" si="4"/>
        <v>04/FEV/2020  19:00</v>
      </c>
      <c r="J133" s="42" t="str">
        <f>_xlfn.CONCAT(MID(L133,1,2),(MID(L133,8,9)))</f>
        <v>04/FEV/2020</v>
      </c>
      <c r="K133" s="68">
        <f t="shared" si="5"/>
        <v>43865.666666666664</v>
      </c>
      <c r="L133" s="17" t="s">
        <v>582</v>
      </c>
      <c r="M133" s="2" t="s">
        <v>59</v>
      </c>
      <c r="N133" s="2" t="s">
        <v>110</v>
      </c>
      <c r="O133" s="2" t="s">
        <v>154</v>
      </c>
      <c r="P133" s="2" t="s">
        <v>43</v>
      </c>
      <c r="Q133" s="2" t="s">
        <v>210</v>
      </c>
      <c r="R133" s="22">
        <v>-4.9313888888888888</v>
      </c>
      <c r="S133" s="61">
        <v>-37.033888888888889</v>
      </c>
      <c r="T133" s="2" t="s">
        <v>583</v>
      </c>
      <c r="U133" s="3">
        <v>1</v>
      </c>
      <c r="V133" s="3">
        <v>0</v>
      </c>
      <c r="W133" s="3">
        <v>0</v>
      </c>
      <c r="X133" s="3">
        <v>1630039209</v>
      </c>
      <c r="Y133" s="2" t="s">
        <v>63</v>
      </c>
      <c r="Z133" s="2" t="s">
        <v>150</v>
      </c>
    </row>
    <row r="134" spans="1:26" ht="48">
      <c r="A134" s="20" t="s">
        <v>510</v>
      </c>
      <c r="B134" s="2" t="s">
        <v>584</v>
      </c>
      <c r="C134" s="3">
        <v>1</v>
      </c>
      <c r="D134" s="2" t="s">
        <v>97</v>
      </c>
      <c r="E134" s="2" t="s">
        <v>97</v>
      </c>
      <c r="F134" s="2" t="s">
        <v>28</v>
      </c>
      <c r="G134" s="3">
        <v>203</v>
      </c>
      <c r="H134" s="4">
        <v>23.35</v>
      </c>
      <c r="I134" s="41" t="str">
        <f t="shared" si="4"/>
        <v>31/JAN/2020  11:10</v>
      </c>
      <c r="J134" s="42" t="str">
        <f>_xlfn.CONCAT(MID(L134,1,2),(MID(L134,8,9)))</f>
        <v>31/JAN/2020</v>
      </c>
      <c r="K134" s="68">
        <f t="shared" si="5"/>
        <v>0.46527777778101154</v>
      </c>
      <c r="L134" s="17" t="s">
        <v>585</v>
      </c>
      <c r="M134" s="2" t="s">
        <v>74</v>
      </c>
      <c r="N134" s="2" t="s">
        <v>110</v>
      </c>
      <c r="O134" s="2" t="s">
        <v>32</v>
      </c>
      <c r="P134" s="2" t="s">
        <v>43</v>
      </c>
      <c r="Q134" s="2" t="s">
        <v>75</v>
      </c>
      <c r="R134" s="22">
        <v>-22.873055555555556</v>
      </c>
      <c r="S134" s="61">
        <v>-43.12777777777778</v>
      </c>
      <c r="T134" s="2" t="s">
        <v>586</v>
      </c>
      <c r="U134" s="3">
        <v>0</v>
      </c>
      <c r="V134" s="3">
        <v>0</v>
      </c>
      <c r="W134" s="3">
        <v>0</v>
      </c>
      <c r="X134" s="3">
        <v>3810248673</v>
      </c>
      <c r="Y134" s="2" t="s">
        <v>36</v>
      </c>
      <c r="Z134" s="7"/>
    </row>
    <row r="135" spans="1:26" ht="48">
      <c r="A135" s="20" t="s">
        <v>506</v>
      </c>
      <c r="B135" s="2" t="s">
        <v>587</v>
      </c>
      <c r="C135" s="3">
        <v>1</v>
      </c>
      <c r="D135" s="2" t="s">
        <v>97</v>
      </c>
      <c r="E135" s="2" t="s">
        <v>97</v>
      </c>
      <c r="F135" s="2" t="s">
        <v>28</v>
      </c>
      <c r="G135" s="4">
        <v>0.1</v>
      </c>
      <c r="H135" s="5">
        <v>17.2</v>
      </c>
      <c r="I135" s="41" t="str">
        <f t="shared" si="4"/>
        <v>06/FEV/2020  21:00</v>
      </c>
      <c r="J135" s="42" t="str">
        <f>_xlfn.CONCAT(MID(L135,1,2),(MID(L135,8,9)))</f>
        <v>06/FEV/2020</v>
      </c>
      <c r="K135" s="68">
        <f t="shared" si="5"/>
        <v>0.875</v>
      </c>
      <c r="L135" s="17" t="s">
        <v>588</v>
      </c>
      <c r="M135" s="2" t="s">
        <v>74</v>
      </c>
      <c r="N135" s="2" t="s">
        <v>110</v>
      </c>
      <c r="O135" s="2" t="s">
        <v>42</v>
      </c>
      <c r="P135" s="2" t="s">
        <v>43</v>
      </c>
      <c r="Q135" s="2" t="s">
        <v>75</v>
      </c>
      <c r="R135" s="22">
        <v>-22.881666666666668</v>
      </c>
      <c r="S135" s="61">
        <v>-43.166666666666664</v>
      </c>
      <c r="T135" s="2" t="s">
        <v>589</v>
      </c>
      <c r="U135" s="3">
        <v>0</v>
      </c>
      <c r="V135" s="3">
        <v>0</v>
      </c>
      <c r="W135" s="3">
        <v>0</v>
      </c>
      <c r="X135" s="3">
        <v>3813903150</v>
      </c>
      <c r="Y135" s="2" t="s">
        <v>85</v>
      </c>
      <c r="Z135" s="7"/>
    </row>
    <row r="136" spans="1:26" ht="48">
      <c r="A136" s="20" t="s">
        <v>26</v>
      </c>
      <c r="B136" s="2" t="s">
        <v>590</v>
      </c>
      <c r="C136" s="3">
        <v>3</v>
      </c>
      <c r="D136" s="2" t="s">
        <v>591</v>
      </c>
      <c r="E136" s="2" t="s">
        <v>591</v>
      </c>
      <c r="F136" s="2" t="s">
        <v>28</v>
      </c>
      <c r="G136" s="3">
        <v>18</v>
      </c>
      <c r="H136" s="5">
        <v>11.5</v>
      </c>
      <c r="I136" s="41" t="str">
        <f t="shared" si="4"/>
        <v>10/FEV/2020  06:00</v>
      </c>
      <c r="J136" s="42" t="str">
        <f>_xlfn.CONCAT(MID(L136,1,2),(MID(L136,8,9)))</f>
        <v>10/FEV/2020</v>
      </c>
      <c r="K136" s="68">
        <f t="shared" si="5"/>
        <v>43871.125</v>
      </c>
      <c r="L136" s="17" t="s">
        <v>592</v>
      </c>
      <c r="M136" s="2" t="s">
        <v>74</v>
      </c>
      <c r="N136" s="2" t="s">
        <v>41</v>
      </c>
      <c r="O136" s="2" t="s">
        <v>217</v>
      </c>
      <c r="P136" s="2" t="s">
        <v>43</v>
      </c>
      <c r="Q136" s="2" t="s">
        <v>111</v>
      </c>
      <c r="R136" s="22">
        <v>-8.6999999999999993</v>
      </c>
      <c r="S136" s="61">
        <v>-35.083333333333336</v>
      </c>
      <c r="T136" s="2" t="s">
        <v>593</v>
      </c>
      <c r="U136" s="3">
        <v>0</v>
      </c>
      <c r="V136" s="3">
        <v>0</v>
      </c>
      <c r="W136" s="3">
        <v>0</v>
      </c>
      <c r="X136" s="3">
        <v>2210171814</v>
      </c>
      <c r="Y136" s="2" t="s">
        <v>85</v>
      </c>
      <c r="Z136" s="7"/>
    </row>
    <row r="137" spans="1:26" ht="36">
      <c r="A137" s="20" t="s">
        <v>47</v>
      </c>
      <c r="B137" s="2" t="s">
        <v>594</v>
      </c>
      <c r="C137" s="3">
        <v>3</v>
      </c>
      <c r="D137" s="2" t="s">
        <v>591</v>
      </c>
      <c r="E137" s="2" t="s">
        <v>591</v>
      </c>
      <c r="F137" s="2" t="s">
        <v>28</v>
      </c>
      <c r="G137" s="3">
        <v>32</v>
      </c>
      <c r="H137" s="5">
        <v>13.5</v>
      </c>
      <c r="I137" s="41" t="str">
        <f t="shared" si="4"/>
        <v>22/FEV/2020  14:03</v>
      </c>
      <c r="J137" s="42" t="str">
        <f>_xlfn.CONCAT(MID(L137,1,2),(MID(L137,8,9)))</f>
        <v>22/FEV/2020</v>
      </c>
      <c r="K137" s="68">
        <f t="shared" si="5"/>
        <v>43883.460416666669</v>
      </c>
      <c r="L137" s="17" t="s">
        <v>595</v>
      </c>
      <c r="M137" s="2" t="s">
        <v>59</v>
      </c>
      <c r="N137" s="2" t="s">
        <v>41</v>
      </c>
      <c r="O137" s="2" t="s">
        <v>217</v>
      </c>
      <c r="P137" s="2" t="s">
        <v>43</v>
      </c>
      <c r="Q137" s="2" t="s">
        <v>75</v>
      </c>
      <c r="R137" s="22">
        <v>-3.8641666666666667</v>
      </c>
      <c r="S137" s="61">
        <v>-3.8641666666666667</v>
      </c>
      <c r="T137" s="2" t="s">
        <v>596</v>
      </c>
      <c r="U137" s="3">
        <v>0</v>
      </c>
      <c r="V137" s="3">
        <v>1</v>
      </c>
      <c r="W137" s="3">
        <v>0</v>
      </c>
      <c r="X137" s="3">
        <v>2010081625</v>
      </c>
      <c r="Y137" s="2" t="s">
        <v>85</v>
      </c>
      <c r="Z137" s="7"/>
    </row>
    <row r="138" spans="1:26" ht="36">
      <c r="A138" s="20" t="s">
        <v>26</v>
      </c>
      <c r="B138" s="2" t="s">
        <v>597</v>
      </c>
      <c r="C138" s="3">
        <v>3</v>
      </c>
      <c r="D138" s="2" t="s">
        <v>598</v>
      </c>
      <c r="E138" s="2" t="s">
        <v>598</v>
      </c>
      <c r="F138" s="2" t="s">
        <v>28</v>
      </c>
      <c r="G138" s="3">
        <v>8075</v>
      </c>
      <c r="H138" s="5">
        <v>134.4</v>
      </c>
      <c r="I138" s="41" t="str">
        <f t="shared" si="4"/>
        <v>14/FEV/2020  02:06</v>
      </c>
      <c r="J138" s="42" t="str">
        <f>_xlfn.CONCAT(MID(L138,1,2),(MID(L138,8,9)))</f>
        <v>14/FEV/2020</v>
      </c>
      <c r="K138" s="68">
        <f t="shared" si="5"/>
        <v>43874.962500000001</v>
      </c>
      <c r="L138" s="17" t="s">
        <v>599</v>
      </c>
      <c r="M138" s="2" t="s">
        <v>600</v>
      </c>
      <c r="N138" s="2" t="s">
        <v>110</v>
      </c>
      <c r="O138" s="2" t="s">
        <v>32</v>
      </c>
      <c r="P138" s="2" t="s">
        <v>43</v>
      </c>
      <c r="Q138" s="2" t="s">
        <v>269</v>
      </c>
      <c r="R138" s="22">
        <v>-3.7025000000000001</v>
      </c>
      <c r="S138" s="61">
        <v>-38.468333333333334</v>
      </c>
      <c r="T138" s="2" t="s">
        <v>601</v>
      </c>
      <c r="U138" s="3">
        <v>0</v>
      </c>
      <c r="V138" s="3">
        <v>0</v>
      </c>
      <c r="W138" s="3">
        <v>0</v>
      </c>
      <c r="X138" s="2" t="s">
        <v>602</v>
      </c>
      <c r="Y138" s="2" t="s">
        <v>36</v>
      </c>
      <c r="Z138" s="7"/>
    </row>
    <row r="139" spans="1:26" ht="36">
      <c r="A139" s="20" t="s">
        <v>47</v>
      </c>
      <c r="B139" s="2" t="s">
        <v>603</v>
      </c>
      <c r="C139" s="3">
        <v>3</v>
      </c>
      <c r="D139" s="2" t="s">
        <v>598</v>
      </c>
      <c r="E139" s="2" t="s">
        <v>598</v>
      </c>
      <c r="F139" s="2" t="s">
        <v>28</v>
      </c>
      <c r="G139" s="3">
        <v>168</v>
      </c>
      <c r="H139" s="5">
        <v>27.6</v>
      </c>
      <c r="I139" s="41" t="str">
        <f t="shared" si="4"/>
        <v>26/FEV/2020  07:00</v>
      </c>
      <c r="J139" s="42" t="str">
        <f>_xlfn.CONCAT(MID(L139,1,2),(MID(L139,8,9)))</f>
        <v>26/FEV/2020</v>
      </c>
      <c r="K139" s="68">
        <f t="shared" si="5"/>
        <v>43887.166666666664</v>
      </c>
      <c r="L139" s="17" t="s">
        <v>604</v>
      </c>
      <c r="M139" s="2" t="s">
        <v>59</v>
      </c>
      <c r="N139" s="2" t="s">
        <v>41</v>
      </c>
      <c r="O139" s="2" t="s">
        <v>60</v>
      </c>
      <c r="P139" s="2" t="s">
        <v>43</v>
      </c>
      <c r="Q139" s="2" t="s">
        <v>247</v>
      </c>
      <c r="R139" s="22">
        <v>-3.5</v>
      </c>
      <c r="S139" s="61">
        <v>-38.5</v>
      </c>
      <c r="T139" s="2" t="s">
        <v>605</v>
      </c>
      <c r="U139" s="3">
        <v>0</v>
      </c>
      <c r="V139" s="3">
        <v>0</v>
      </c>
      <c r="W139" s="3">
        <v>0</v>
      </c>
      <c r="X139" s="3">
        <v>210286407</v>
      </c>
      <c r="Y139" s="2" t="s">
        <v>63</v>
      </c>
      <c r="Z139" s="2" t="s">
        <v>150</v>
      </c>
    </row>
    <row r="140" spans="1:26" ht="36">
      <c r="A140" s="20" t="s">
        <v>230</v>
      </c>
      <c r="B140" s="2" t="s">
        <v>606</v>
      </c>
      <c r="C140" s="3">
        <v>1</v>
      </c>
      <c r="D140" s="2" t="s">
        <v>263</v>
      </c>
      <c r="E140" s="2" t="s">
        <v>263</v>
      </c>
      <c r="F140" s="2" t="s">
        <v>28</v>
      </c>
      <c r="G140" s="3">
        <v>38</v>
      </c>
      <c r="H140" s="3">
        <v>16</v>
      </c>
      <c r="I140" s="41" t="str">
        <f t="shared" si="4"/>
        <v>29/FEV/2020  20:00</v>
      </c>
      <c r="J140" s="42" t="str">
        <f>_xlfn.CONCAT(MID(L140,1,2),(MID(L140,8,9)))</f>
        <v>29/FEV/2020</v>
      </c>
      <c r="K140" s="68">
        <f t="shared" si="5"/>
        <v>43890.708333333336</v>
      </c>
      <c r="L140" s="17" t="s">
        <v>607</v>
      </c>
      <c r="M140" s="2" t="s">
        <v>40</v>
      </c>
      <c r="N140" s="2" t="s">
        <v>110</v>
      </c>
      <c r="O140" s="2" t="s">
        <v>42</v>
      </c>
      <c r="P140" s="2" t="s">
        <v>43</v>
      </c>
      <c r="Q140" s="2" t="s">
        <v>111</v>
      </c>
      <c r="T140" s="2" t="s">
        <v>608</v>
      </c>
      <c r="U140" s="3">
        <v>0</v>
      </c>
      <c r="V140" s="3">
        <v>0</v>
      </c>
      <c r="W140" s="3">
        <v>0</v>
      </c>
      <c r="X140" s="3">
        <v>4010649712</v>
      </c>
      <c r="Y140" s="2" t="s">
        <v>85</v>
      </c>
      <c r="Z140" s="7"/>
    </row>
    <row r="141" spans="1:26" ht="72">
      <c r="A141" s="20" t="s">
        <v>77</v>
      </c>
      <c r="B141" s="2" t="s">
        <v>609</v>
      </c>
      <c r="C141" s="3">
        <v>1</v>
      </c>
      <c r="D141" s="2" t="s">
        <v>263</v>
      </c>
      <c r="E141" s="2" t="s">
        <v>263</v>
      </c>
      <c r="F141" s="2" t="s">
        <v>28</v>
      </c>
      <c r="G141" s="5">
        <v>4.5999999999999996</v>
      </c>
      <c r="H141" s="5">
        <v>10.6</v>
      </c>
      <c r="I141" s="41" t="str">
        <f t="shared" si="4"/>
        <v>23/FEV/2020  16:00</v>
      </c>
      <c r="J141" s="42" t="str">
        <f>_xlfn.CONCAT(MID(L141,1,2),(MID(L141,8,9)))</f>
        <v>23/FEV/2020</v>
      </c>
      <c r="K141" s="68">
        <f t="shared" si="5"/>
        <v>43884.541666666664</v>
      </c>
      <c r="L141" s="17" t="s">
        <v>610</v>
      </c>
      <c r="M141" s="2" t="s">
        <v>40</v>
      </c>
      <c r="N141" s="2" t="s">
        <v>110</v>
      </c>
      <c r="O141" s="2" t="s">
        <v>42</v>
      </c>
      <c r="P141" s="2" t="s">
        <v>43</v>
      </c>
      <c r="Q141" s="2" t="s">
        <v>111</v>
      </c>
      <c r="R141" s="22">
        <v>-23.65111111111111</v>
      </c>
      <c r="S141" s="61">
        <v>-44.563333333333333</v>
      </c>
      <c r="T141" s="2" t="s">
        <v>611</v>
      </c>
      <c r="U141" s="3">
        <v>0</v>
      </c>
      <c r="V141" s="3">
        <v>0</v>
      </c>
      <c r="W141" s="3">
        <v>0</v>
      </c>
      <c r="X141" s="3">
        <v>4010564059</v>
      </c>
      <c r="Y141" s="2" t="s">
        <v>85</v>
      </c>
      <c r="Z141" s="7"/>
    </row>
    <row r="142" spans="1:26" ht="72">
      <c r="A142" s="20" t="s">
        <v>266</v>
      </c>
      <c r="B142" s="2" t="s">
        <v>612</v>
      </c>
      <c r="C142" s="3">
        <v>1</v>
      </c>
      <c r="D142" s="2" t="s">
        <v>263</v>
      </c>
      <c r="E142" s="2" t="s">
        <v>263</v>
      </c>
      <c r="F142" s="2" t="s">
        <v>28</v>
      </c>
      <c r="G142" s="4">
        <v>0.01</v>
      </c>
      <c r="H142" s="5">
        <v>7.6</v>
      </c>
      <c r="I142" s="41" t="str">
        <f t="shared" si="4"/>
        <v>06/MAR/2020  16:48</v>
      </c>
      <c r="J142" s="42" t="str">
        <f>_xlfn.CONCAT(MID(L142,1,2),(MID(L142,8,9)))</f>
        <v>06/MAR/2020</v>
      </c>
      <c r="K142" s="68">
        <f t="shared" si="5"/>
        <v>43896.574999999997</v>
      </c>
      <c r="L142" s="17" t="s">
        <v>613</v>
      </c>
      <c r="M142" s="2" t="s">
        <v>40</v>
      </c>
      <c r="N142" s="2" t="s">
        <v>41</v>
      </c>
      <c r="O142" s="2" t="s">
        <v>42</v>
      </c>
      <c r="P142" s="2" t="s">
        <v>43</v>
      </c>
      <c r="Q142" s="2" t="s">
        <v>116</v>
      </c>
      <c r="R142" s="22">
        <v>-23.081944444444446</v>
      </c>
      <c r="S142" s="61">
        <v>-44.238333333333337</v>
      </c>
      <c r="T142" s="2" t="s">
        <v>614</v>
      </c>
      <c r="U142" s="3">
        <v>1</v>
      </c>
      <c r="V142" s="3">
        <v>0</v>
      </c>
      <c r="W142" s="3">
        <v>0</v>
      </c>
      <c r="X142" s="3">
        <v>3830635036</v>
      </c>
      <c r="Y142" s="2" t="s">
        <v>85</v>
      </c>
      <c r="Z142" s="7"/>
    </row>
    <row r="143" spans="1:26" ht="36">
      <c r="A143" s="20" t="s">
        <v>47</v>
      </c>
      <c r="B143" s="2" t="s">
        <v>615</v>
      </c>
      <c r="C143" s="3">
        <v>1</v>
      </c>
      <c r="D143" s="2" t="s">
        <v>114</v>
      </c>
      <c r="E143" s="2" t="s">
        <v>114</v>
      </c>
      <c r="F143" s="2" t="s">
        <v>28</v>
      </c>
      <c r="G143" s="5">
        <v>5.3</v>
      </c>
      <c r="H143" s="5">
        <v>9.5</v>
      </c>
      <c r="I143" s="41" t="str">
        <f t="shared" si="4"/>
        <v>08/FEV/2020  13:35</v>
      </c>
      <c r="J143" s="42" t="str">
        <f>_xlfn.CONCAT(MID(L143,1,2),(MID(L143,8,9)))</f>
        <v>08/FEV/2020</v>
      </c>
      <c r="K143" s="68">
        <f t="shared" si="5"/>
        <v>43869.440972222219</v>
      </c>
      <c r="L143" s="17" t="s">
        <v>616</v>
      </c>
      <c r="M143" s="2" t="s">
        <v>306</v>
      </c>
      <c r="N143" s="2" t="s">
        <v>41</v>
      </c>
      <c r="O143" s="2" t="s">
        <v>60</v>
      </c>
      <c r="P143" s="2" t="s">
        <v>43</v>
      </c>
      <c r="Q143" s="2" t="s">
        <v>111</v>
      </c>
      <c r="R143" s="22">
        <v>-23.038888888888891</v>
      </c>
      <c r="S143" s="61">
        <v>-44.038055555555552</v>
      </c>
      <c r="T143" s="2" t="s">
        <v>617</v>
      </c>
      <c r="U143" s="3">
        <v>0</v>
      </c>
      <c r="V143" s="3">
        <v>1</v>
      </c>
      <c r="W143" s="3">
        <v>0</v>
      </c>
      <c r="X143" s="3">
        <v>3870051019</v>
      </c>
      <c r="Y143" s="2" t="s">
        <v>63</v>
      </c>
      <c r="Z143" s="2" t="s">
        <v>150</v>
      </c>
    </row>
    <row r="144" spans="1:26" ht="60">
      <c r="A144" s="20" t="s">
        <v>102</v>
      </c>
      <c r="B144" s="2" t="s">
        <v>618</v>
      </c>
      <c r="C144" s="3">
        <v>1</v>
      </c>
      <c r="D144" s="2" t="s">
        <v>114</v>
      </c>
      <c r="E144" s="2" t="s">
        <v>114</v>
      </c>
      <c r="F144" s="2" t="s">
        <v>28</v>
      </c>
      <c r="G144" s="5">
        <v>7.6</v>
      </c>
      <c r="H144" s="4">
        <v>10.85</v>
      </c>
      <c r="I144" s="41" t="str">
        <f t="shared" si="4"/>
        <v>11/FEV/2020  05:30</v>
      </c>
      <c r="J144" s="42" t="str">
        <f>_xlfn.CONCAT(MID(L144,1,2),(MID(L144,8,9)))</f>
        <v>11/FEV/2020</v>
      </c>
      <c r="K144" s="68">
        <f t="shared" si="5"/>
        <v>43872.104166666664</v>
      </c>
      <c r="L144" s="17" t="s">
        <v>619</v>
      </c>
      <c r="M144" s="2" t="s">
        <v>306</v>
      </c>
      <c r="N144" s="2" t="s">
        <v>41</v>
      </c>
      <c r="O144" s="2" t="s">
        <v>42</v>
      </c>
      <c r="P144" s="2" t="s">
        <v>43</v>
      </c>
      <c r="Q144" s="2" t="s">
        <v>298</v>
      </c>
      <c r="R144" s="22">
        <v>-22.926944444444445</v>
      </c>
      <c r="S144" s="61">
        <v>-43.948888888888888</v>
      </c>
      <c r="T144" s="2" t="s">
        <v>620</v>
      </c>
      <c r="U144" s="3">
        <v>0</v>
      </c>
      <c r="V144" s="3">
        <v>0</v>
      </c>
      <c r="W144" s="3">
        <v>0</v>
      </c>
      <c r="X144" s="3">
        <v>3830644159</v>
      </c>
      <c r="Y144" s="2" t="s">
        <v>63</v>
      </c>
      <c r="Z144" s="2" t="s">
        <v>150</v>
      </c>
    </row>
    <row r="145" spans="1:26" ht="72">
      <c r="A145" s="20" t="s">
        <v>193</v>
      </c>
      <c r="B145" s="2" t="s">
        <v>621</v>
      </c>
      <c r="C145" s="3">
        <v>1</v>
      </c>
      <c r="D145" s="2" t="s">
        <v>114</v>
      </c>
      <c r="E145" s="2" t="s">
        <v>114</v>
      </c>
      <c r="F145" s="2" t="s">
        <v>28</v>
      </c>
      <c r="G145" s="3">
        <v>678</v>
      </c>
      <c r="H145" s="4">
        <v>41.56</v>
      </c>
      <c r="I145" s="41" t="str">
        <f t="shared" si="4"/>
        <v>09/FEV/2020  19:00</v>
      </c>
      <c r="J145" s="42" t="str">
        <f>_xlfn.CONCAT(MID(L145,1,2),(MID(L145,8,9)))</f>
        <v>09/FEV/2020</v>
      </c>
      <c r="K145" s="68">
        <f t="shared" si="5"/>
        <v>43870.666666666664</v>
      </c>
      <c r="L145" s="17" t="s">
        <v>622</v>
      </c>
      <c r="M145" s="2" t="s">
        <v>40</v>
      </c>
      <c r="N145" s="2" t="s">
        <v>41</v>
      </c>
      <c r="O145" s="2" t="s">
        <v>122</v>
      </c>
      <c r="P145" s="2" t="s">
        <v>43</v>
      </c>
      <c r="Q145" s="2" t="s">
        <v>269</v>
      </c>
      <c r="R145" s="22">
        <v>-22.978888888888886</v>
      </c>
      <c r="S145" s="61">
        <v>-44.066111111111105</v>
      </c>
      <c r="T145" s="2" t="s">
        <v>623</v>
      </c>
      <c r="U145" s="3">
        <v>0</v>
      </c>
      <c r="V145" s="3">
        <v>0</v>
      </c>
      <c r="W145" s="3">
        <v>0</v>
      </c>
      <c r="X145" s="3">
        <v>3810091570</v>
      </c>
      <c r="Y145" s="2" t="s">
        <v>36</v>
      </c>
      <c r="Z145" s="7"/>
    </row>
    <row r="146" spans="1:26" ht="60">
      <c r="A146" s="20" t="s">
        <v>77</v>
      </c>
      <c r="B146" s="2" t="s">
        <v>624</v>
      </c>
      <c r="C146" s="3">
        <v>1</v>
      </c>
      <c r="D146" s="2" t="s">
        <v>114</v>
      </c>
      <c r="E146" s="2" t="s">
        <v>114</v>
      </c>
      <c r="F146" s="2" t="s">
        <v>28</v>
      </c>
      <c r="G146" s="5">
        <v>1.3</v>
      </c>
      <c r="H146" s="5">
        <v>5.7</v>
      </c>
      <c r="I146" s="41" t="str">
        <f t="shared" si="4"/>
        <v>24/FEV/2020  08:40</v>
      </c>
      <c r="J146" s="42" t="str">
        <f>_xlfn.CONCAT(MID(L146,1,2),(MID(L146,8,9)))</f>
        <v>24/FEV/2020</v>
      </c>
      <c r="K146" s="68">
        <f t="shared" si="5"/>
        <v>43885.236111111109</v>
      </c>
      <c r="L146" s="17" t="s">
        <v>625</v>
      </c>
      <c r="M146" s="2" t="s">
        <v>40</v>
      </c>
      <c r="N146" s="2" t="s">
        <v>41</v>
      </c>
      <c r="O146" s="2" t="s">
        <v>42</v>
      </c>
      <c r="P146" s="2" t="s">
        <v>43</v>
      </c>
      <c r="Q146" s="2" t="s">
        <v>93</v>
      </c>
      <c r="R146" s="22">
        <v>-22.951666666666664</v>
      </c>
      <c r="S146" s="61">
        <v>-44.025277777777774</v>
      </c>
      <c r="T146" s="2" t="s">
        <v>626</v>
      </c>
      <c r="U146" s="3">
        <v>0</v>
      </c>
      <c r="V146" s="3">
        <v>0</v>
      </c>
      <c r="W146" s="3">
        <v>0</v>
      </c>
      <c r="X146" s="3">
        <v>3830639619</v>
      </c>
      <c r="Y146" s="2" t="s">
        <v>85</v>
      </c>
      <c r="Z146" s="7"/>
    </row>
    <row r="147" spans="1:26" ht="36">
      <c r="A147" s="20" t="s">
        <v>90</v>
      </c>
      <c r="B147" s="2" t="s">
        <v>627</v>
      </c>
      <c r="C147" s="3">
        <v>1</v>
      </c>
      <c r="D147" s="2" t="s">
        <v>263</v>
      </c>
      <c r="E147" s="2" t="s">
        <v>263</v>
      </c>
      <c r="F147" s="2" t="s">
        <v>28</v>
      </c>
      <c r="G147" s="3">
        <v>81429</v>
      </c>
      <c r="H147" s="4">
        <v>265.07</v>
      </c>
      <c r="I147" s="41" t="str">
        <f t="shared" si="4"/>
        <v>27/FEV/2020  04:40</v>
      </c>
      <c r="J147" s="42" t="str">
        <f>_xlfn.CONCAT(MID(L147,1,2),(MID(L147,8,9)))</f>
        <v>27/FEV/2020</v>
      </c>
      <c r="K147" s="68">
        <f t="shared" si="5"/>
        <v>43888.069444444445</v>
      </c>
      <c r="L147" s="17" t="s">
        <v>628</v>
      </c>
      <c r="M147" s="2" t="s">
        <v>629</v>
      </c>
      <c r="N147" s="2" t="s">
        <v>179</v>
      </c>
      <c r="O147" s="2" t="s">
        <v>32</v>
      </c>
      <c r="P147" s="2" t="s">
        <v>43</v>
      </c>
      <c r="Q147" s="2" t="s">
        <v>434</v>
      </c>
      <c r="T147" s="2" t="s">
        <v>630</v>
      </c>
      <c r="U147" s="3">
        <v>0</v>
      </c>
      <c r="V147" s="3">
        <v>0</v>
      </c>
      <c r="W147" s="3">
        <v>0</v>
      </c>
      <c r="X147" s="2" t="s">
        <v>631</v>
      </c>
      <c r="Y147" s="2" t="s">
        <v>36</v>
      </c>
      <c r="Z147" s="7"/>
    </row>
    <row r="148" spans="1:26" ht="60">
      <c r="A148" s="20" t="s">
        <v>164</v>
      </c>
      <c r="B148" s="2" t="s">
        <v>37</v>
      </c>
      <c r="C148" s="3">
        <v>1</v>
      </c>
      <c r="D148" s="2" t="s">
        <v>114</v>
      </c>
      <c r="E148" s="2" t="s">
        <v>114</v>
      </c>
      <c r="F148" s="2" t="s">
        <v>28</v>
      </c>
      <c r="G148" s="2" t="s">
        <v>65</v>
      </c>
      <c r="H148" s="2" t="s">
        <v>39</v>
      </c>
      <c r="I148" s="41" t="str">
        <f t="shared" si="4"/>
        <v>22/FEV/2020  19:00</v>
      </c>
      <c r="J148" s="42" t="str">
        <f>_xlfn.CONCAT(MID(L148,1,2),(MID(L148,8,9)))</f>
        <v>22/FEV/2020</v>
      </c>
      <c r="K148" s="68">
        <f t="shared" si="5"/>
        <v>43883.666666666664</v>
      </c>
      <c r="L148" s="17" t="s">
        <v>632</v>
      </c>
      <c r="M148" s="2" t="s">
        <v>67</v>
      </c>
      <c r="N148" s="2" t="s">
        <v>41</v>
      </c>
      <c r="O148" s="2" t="s">
        <v>68</v>
      </c>
      <c r="P148" s="2" t="s">
        <v>43</v>
      </c>
      <c r="Q148" s="2" t="s">
        <v>111</v>
      </c>
      <c r="R148" s="22">
        <v>-22.924444444444447</v>
      </c>
      <c r="S148" s="61">
        <v>-43.811388888888885</v>
      </c>
      <c r="T148" s="2" t="s">
        <v>633</v>
      </c>
      <c r="U148" s="3">
        <v>0</v>
      </c>
      <c r="V148" s="3">
        <v>0</v>
      </c>
      <c r="W148" s="3">
        <v>0</v>
      </c>
      <c r="X148" s="2" t="s">
        <v>65</v>
      </c>
      <c r="Y148" s="2" t="s">
        <v>63</v>
      </c>
      <c r="Z148" s="2" t="s">
        <v>150</v>
      </c>
    </row>
    <row r="149" spans="1:26" ht="36">
      <c r="A149" s="20" t="s">
        <v>47</v>
      </c>
      <c r="B149" s="2" t="s">
        <v>634</v>
      </c>
      <c r="C149" s="3">
        <v>5</v>
      </c>
      <c r="D149" s="2" t="s">
        <v>635</v>
      </c>
      <c r="E149" s="2" t="s">
        <v>635</v>
      </c>
      <c r="F149" s="2" t="s">
        <v>407</v>
      </c>
      <c r="G149" s="3">
        <v>28554</v>
      </c>
      <c r="H149" s="2" t="s">
        <v>636</v>
      </c>
      <c r="I149" s="41" t="str">
        <f t="shared" si="4"/>
        <v>07/FEV/2020  02:40</v>
      </c>
      <c r="J149" s="42" t="str">
        <f>_xlfn.CONCAT(MID(L149,1,2),(MID(L149,8,9)))</f>
        <v>07/FEV/2020</v>
      </c>
      <c r="K149" s="68">
        <f t="shared" si="5"/>
        <v>43867.986111111109</v>
      </c>
      <c r="L149" s="17" t="s">
        <v>637</v>
      </c>
      <c r="M149" s="2" t="s">
        <v>445</v>
      </c>
      <c r="N149" s="2" t="s">
        <v>179</v>
      </c>
      <c r="O149" s="2" t="s">
        <v>32</v>
      </c>
      <c r="P149" s="2" t="s">
        <v>43</v>
      </c>
      <c r="Q149" s="2" t="s">
        <v>434</v>
      </c>
      <c r="R149" s="22">
        <v>-32</v>
      </c>
      <c r="S149" s="61">
        <v>-52.105555555555554</v>
      </c>
      <c r="T149" s="2" t="s">
        <v>638</v>
      </c>
      <c r="U149" s="3">
        <v>0</v>
      </c>
      <c r="V149" s="3">
        <v>0</v>
      </c>
      <c r="W149" s="3">
        <v>0</v>
      </c>
      <c r="X149" s="2" t="s">
        <v>639</v>
      </c>
      <c r="Y149" s="2" t="s">
        <v>36</v>
      </c>
      <c r="Z149" s="7"/>
    </row>
    <row r="150" spans="1:26" ht="96">
      <c r="A150" s="20" t="s">
        <v>640</v>
      </c>
      <c r="B150" s="2" t="s">
        <v>641</v>
      </c>
      <c r="C150" s="3">
        <v>5</v>
      </c>
      <c r="D150" s="2" t="s">
        <v>79</v>
      </c>
      <c r="E150" s="2" t="s">
        <v>79</v>
      </c>
      <c r="F150" s="2" t="s">
        <v>28</v>
      </c>
      <c r="G150" s="2" t="s">
        <v>39</v>
      </c>
      <c r="H150" s="3">
        <v>5</v>
      </c>
      <c r="I150" s="41" t="str">
        <f t="shared" si="4"/>
        <v>22/JAN/2020  21:00</v>
      </c>
      <c r="J150" s="42" t="str">
        <f>_xlfn.CONCAT(MID(L150,1,2),(MID(L150,8,9)))</f>
        <v>22/JAN/2020</v>
      </c>
      <c r="K150" s="68">
        <f t="shared" si="5"/>
        <v>43852.75</v>
      </c>
      <c r="L150" s="17" t="s">
        <v>642</v>
      </c>
      <c r="M150" s="2" t="s">
        <v>40</v>
      </c>
      <c r="N150" s="2" t="s">
        <v>41</v>
      </c>
      <c r="O150" s="2" t="s">
        <v>42</v>
      </c>
      <c r="P150" s="2" t="s">
        <v>43</v>
      </c>
      <c r="Q150" s="2" t="s">
        <v>269</v>
      </c>
      <c r="R150" s="22">
        <v>-26.986666666666668</v>
      </c>
      <c r="S150" s="61">
        <v>-48.624722222222225</v>
      </c>
      <c r="T150" s="2" t="s">
        <v>643</v>
      </c>
      <c r="U150" s="3">
        <v>0</v>
      </c>
      <c r="V150" s="3">
        <v>0</v>
      </c>
      <c r="W150" s="3">
        <v>0</v>
      </c>
      <c r="X150" s="2" t="s">
        <v>644</v>
      </c>
      <c r="Y150" s="2" t="s">
        <v>46</v>
      </c>
      <c r="Z150" s="7"/>
    </row>
    <row r="151" spans="1:26" ht="96">
      <c r="A151" s="20" t="s">
        <v>645</v>
      </c>
      <c r="B151" s="2" t="s">
        <v>646</v>
      </c>
      <c r="C151" s="3">
        <v>5</v>
      </c>
      <c r="D151" s="2" t="s">
        <v>647</v>
      </c>
      <c r="E151" s="2" t="s">
        <v>647</v>
      </c>
      <c r="F151" s="2" t="s">
        <v>28</v>
      </c>
      <c r="G151" s="2" t="s">
        <v>39</v>
      </c>
      <c r="H151" s="2" t="s">
        <v>648</v>
      </c>
      <c r="I151" s="41" t="str">
        <f t="shared" si="4"/>
        <v>22/FEV/2020  19:00</v>
      </c>
      <c r="J151" s="42" t="str">
        <f>_xlfn.CONCAT(MID(L151,1,2),(MID(L151,8,9)))</f>
        <v>22/FEV/2020</v>
      </c>
      <c r="K151" s="68">
        <f t="shared" si="5"/>
        <v>0.79166666666424135</v>
      </c>
      <c r="L151" s="17" t="s">
        <v>649</v>
      </c>
      <c r="M151" s="2" t="s">
        <v>81</v>
      </c>
      <c r="N151" s="2" t="s">
        <v>41</v>
      </c>
      <c r="O151" s="2" t="s">
        <v>42</v>
      </c>
      <c r="P151" s="2" t="s">
        <v>43</v>
      </c>
      <c r="Q151" s="2" t="s">
        <v>75</v>
      </c>
      <c r="R151" s="22">
        <v>-27.009166666666665</v>
      </c>
      <c r="S151" s="61">
        <v>-48.56944444444445</v>
      </c>
      <c r="T151" s="2" t="s">
        <v>650</v>
      </c>
      <c r="U151" s="3">
        <v>0</v>
      </c>
      <c r="V151" s="3">
        <v>0</v>
      </c>
      <c r="W151" s="3">
        <v>0</v>
      </c>
      <c r="X151" s="2" t="s">
        <v>651</v>
      </c>
      <c r="Y151" s="2" t="s">
        <v>85</v>
      </c>
      <c r="Z151" s="7"/>
    </row>
    <row r="152" spans="1:26" ht="84">
      <c r="A152" s="20" t="s">
        <v>652</v>
      </c>
      <c r="B152" s="2" t="s">
        <v>653</v>
      </c>
      <c r="C152" s="3">
        <v>5</v>
      </c>
      <c r="D152" s="2" t="s">
        <v>79</v>
      </c>
      <c r="E152" s="2" t="s">
        <v>79</v>
      </c>
      <c r="F152" s="2" t="s">
        <v>28</v>
      </c>
      <c r="G152" s="3">
        <v>392</v>
      </c>
      <c r="H152" s="3">
        <v>38</v>
      </c>
      <c r="I152" s="41" t="str">
        <f t="shared" si="4"/>
        <v>20/FEV/2020  02:00</v>
      </c>
      <c r="J152" s="42" t="str">
        <f>_xlfn.CONCAT(MID(L152,1,2),(MID(L152,8,9)))</f>
        <v>20/FEV/2020</v>
      </c>
      <c r="K152" s="68">
        <f t="shared" si="5"/>
        <v>8.3333333335758653E-2</v>
      </c>
      <c r="L152" s="17" t="s">
        <v>654</v>
      </c>
      <c r="M152" s="2" t="s">
        <v>59</v>
      </c>
      <c r="N152" s="2" t="s">
        <v>110</v>
      </c>
      <c r="O152" s="2" t="s">
        <v>154</v>
      </c>
      <c r="P152" s="2" t="s">
        <v>43</v>
      </c>
      <c r="Q152" s="2" t="s">
        <v>116</v>
      </c>
      <c r="R152" s="22">
        <v>-26.880277777777778</v>
      </c>
      <c r="S152" s="61">
        <v>-48.692499999999995</v>
      </c>
      <c r="T152" s="2" t="s">
        <v>655</v>
      </c>
      <c r="U152" s="3">
        <v>0</v>
      </c>
      <c r="V152" s="3">
        <v>0</v>
      </c>
      <c r="W152" s="3">
        <v>0</v>
      </c>
      <c r="X152" s="3">
        <v>4430091552</v>
      </c>
      <c r="Y152" s="2" t="s">
        <v>36</v>
      </c>
      <c r="Z152" s="7"/>
    </row>
    <row r="153" spans="1:26" ht="96">
      <c r="A153" s="20" t="s">
        <v>656</v>
      </c>
      <c r="B153" s="2" t="s">
        <v>657</v>
      </c>
      <c r="C153" s="3">
        <v>5</v>
      </c>
      <c r="D153" s="2" t="s">
        <v>79</v>
      </c>
      <c r="E153" s="2" t="s">
        <v>79</v>
      </c>
      <c r="F153" s="2" t="s">
        <v>28</v>
      </c>
      <c r="G153" s="3">
        <v>160</v>
      </c>
      <c r="H153" s="2" t="s">
        <v>658</v>
      </c>
      <c r="I153" s="41" t="str">
        <f t="shared" si="4"/>
        <v>03/MAR/2020  02:00</v>
      </c>
      <c r="J153" s="42" t="str">
        <f>_xlfn.CONCAT(MID(L153,1,2),(MID(L153,8,9)))</f>
        <v>03/MAR/2020</v>
      </c>
      <c r="K153" s="68">
        <f t="shared" si="5"/>
        <v>8.3333333335758653E-2</v>
      </c>
      <c r="L153" s="17" t="s">
        <v>659</v>
      </c>
      <c r="M153" s="2" t="s">
        <v>59</v>
      </c>
      <c r="N153" s="2" t="s">
        <v>41</v>
      </c>
      <c r="O153" s="2" t="s">
        <v>154</v>
      </c>
      <c r="P153" s="2" t="s">
        <v>43</v>
      </c>
      <c r="Q153" s="2" t="s">
        <v>111</v>
      </c>
      <c r="R153" s="22">
        <v>-26.326944444444443</v>
      </c>
      <c r="S153" s="61">
        <v>-48.431666666666665</v>
      </c>
      <c r="T153" s="2" t="s">
        <v>660</v>
      </c>
      <c r="U153" s="3">
        <v>0</v>
      </c>
      <c r="V153" s="3">
        <v>0</v>
      </c>
      <c r="W153" s="3">
        <v>0</v>
      </c>
      <c r="X153" s="3">
        <v>210162643</v>
      </c>
      <c r="Y153" s="2" t="s">
        <v>36</v>
      </c>
      <c r="Z153" s="7"/>
    </row>
    <row r="154" spans="1:26" ht="96">
      <c r="A154" s="20" t="s">
        <v>661</v>
      </c>
      <c r="B154" s="2" t="s">
        <v>662</v>
      </c>
      <c r="C154" s="3">
        <v>5</v>
      </c>
      <c r="D154" s="2" t="s">
        <v>647</v>
      </c>
      <c r="E154" s="2" t="s">
        <v>647</v>
      </c>
      <c r="F154" s="2" t="s">
        <v>28</v>
      </c>
      <c r="G154" s="3">
        <v>16</v>
      </c>
      <c r="H154" s="2" t="s">
        <v>663</v>
      </c>
      <c r="I154" s="41" t="str">
        <f t="shared" si="4"/>
        <v>08/MAR/2020  21:00</v>
      </c>
      <c r="J154" s="42" t="str">
        <f>_xlfn.CONCAT(MID(L154,1,2),(MID(L154,8,9)))</f>
        <v>08/MAR/2020</v>
      </c>
      <c r="K154" s="68">
        <f t="shared" si="5"/>
        <v>0.875</v>
      </c>
      <c r="L154" s="17" t="s">
        <v>664</v>
      </c>
      <c r="M154" s="2" t="s">
        <v>40</v>
      </c>
      <c r="N154" s="2" t="s">
        <v>110</v>
      </c>
      <c r="O154" s="2" t="s">
        <v>42</v>
      </c>
      <c r="P154" s="2" t="s">
        <v>43</v>
      </c>
      <c r="Q154" s="2" t="s">
        <v>75</v>
      </c>
      <c r="R154" s="22">
        <v>-27.204999999999998</v>
      </c>
      <c r="S154" s="61">
        <v>-48.452777777777783</v>
      </c>
      <c r="T154" s="2" t="s">
        <v>665</v>
      </c>
      <c r="U154" s="3">
        <v>0</v>
      </c>
      <c r="V154" s="3">
        <v>0</v>
      </c>
      <c r="W154" s="3">
        <v>0</v>
      </c>
      <c r="X154" s="3">
        <v>4430491992</v>
      </c>
      <c r="Y154" s="2" t="s">
        <v>85</v>
      </c>
      <c r="Z154" s="7"/>
    </row>
    <row r="155" spans="1:26" ht="107.25">
      <c r="A155" s="20" t="s">
        <v>146</v>
      </c>
      <c r="B155" s="2" t="s">
        <v>666</v>
      </c>
      <c r="C155" s="3">
        <v>5</v>
      </c>
      <c r="D155" s="2" t="s">
        <v>481</v>
      </c>
      <c r="E155" s="2" t="s">
        <v>481</v>
      </c>
      <c r="F155" s="2" t="s">
        <v>667</v>
      </c>
      <c r="G155" s="3">
        <v>39735</v>
      </c>
      <c r="H155" s="4">
        <v>224.94</v>
      </c>
      <c r="I155" s="41" t="str">
        <f t="shared" si="4"/>
        <v>04/MAR/2020  02:00</v>
      </c>
      <c r="J155" s="42" t="str">
        <f>_xlfn.CONCAT(MID(L155,1,2),(MID(L155,8,9)))</f>
        <v>04/MAR/2020</v>
      </c>
      <c r="K155" s="68">
        <f t="shared" si="5"/>
        <v>8.3333333335758653E-2</v>
      </c>
      <c r="L155" s="17" t="s">
        <v>668</v>
      </c>
      <c r="M155" s="2" t="s">
        <v>178</v>
      </c>
      <c r="N155" s="2" t="s">
        <v>179</v>
      </c>
      <c r="O155" s="2" t="s">
        <v>32</v>
      </c>
      <c r="P155" s="2" t="s">
        <v>43</v>
      </c>
      <c r="Q155" s="2" t="s">
        <v>298</v>
      </c>
      <c r="R155" s="22">
        <v>-26.423055555555557</v>
      </c>
      <c r="S155" s="61">
        <v>-48.652222222222221</v>
      </c>
      <c r="T155" s="2" t="s">
        <v>669</v>
      </c>
      <c r="U155" s="3">
        <v>0</v>
      </c>
      <c r="V155" s="3">
        <v>0</v>
      </c>
      <c r="W155" s="3">
        <v>0</v>
      </c>
      <c r="X155" s="2" t="s">
        <v>670</v>
      </c>
      <c r="Y155" s="2" t="s">
        <v>36</v>
      </c>
      <c r="Z155" s="7"/>
    </row>
    <row r="156" spans="1:26" ht="60">
      <c r="A156" s="20" t="s">
        <v>151</v>
      </c>
      <c r="B156" s="2" t="s">
        <v>671</v>
      </c>
      <c r="C156" s="3">
        <v>5</v>
      </c>
      <c r="D156" s="2" t="s">
        <v>635</v>
      </c>
      <c r="E156" s="2" t="s">
        <v>635</v>
      </c>
      <c r="F156" s="2" t="s">
        <v>28</v>
      </c>
      <c r="G156" s="3">
        <v>87</v>
      </c>
      <c r="H156" s="4">
        <v>19.88</v>
      </c>
      <c r="I156" s="41" t="str">
        <f t="shared" si="4"/>
        <v>22/FEV/2020  13:30</v>
      </c>
      <c r="J156" s="42" t="str">
        <f>_xlfn.CONCAT(MID(L156,1,2),(MID(L156,8,9)))</f>
        <v>22/FEV/2020</v>
      </c>
      <c r="K156" s="68">
        <f t="shared" si="5"/>
        <v>43883.4375</v>
      </c>
      <c r="L156" s="17" t="s">
        <v>672</v>
      </c>
      <c r="M156" s="2" t="s">
        <v>59</v>
      </c>
      <c r="N156" s="2" t="s">
        <v>110</v>
      </c>
      <c r="O156" s="2" t="s">
        <v>154</v>
      </c>
      <c r="P156" s="2" t="s">
        <v>43</v>
      </c>
      <c r="Q156" s="2" t="s">
        <v>210</v>
      </c>
      <c r="R156" s="22">
        <v>-32.950000000000003</v>
      </c>
      <c r="S156" s="61">
        <v>-51.916666666666664</v>
      </c>
      <c r="T156" s="2" t="s">
        <v>673</v>
      </c>
      <c r="U156" s="3">
        <v>1</v>
      </c>
      <c r="V156" s="3">
        <v>0</v>
      </c>
      <c r="W156" s="3">
        <v>0</v>
      </c>
      <c r="X156" s="3">
        <v>4430123161</v>
      </c>
      <c r="Y156" s="2" t="s">
        <v>63</v>
      </c>
      <c r="Z156" s="7"/>
    </row>
    <row r="157" spans="1:26" ht="36">
      <c r="A157" s="20" t="s">
        <v>146</v>
      </c>
      <c r="B157" s="2" t="s">
        <v>674</v>
      </c>
      <c r="C157" s="3">
        <v>5</v>
      </c>
      <c r="D157" s="2" t="s">
        <v>635</v>
      </c>
      <c r="E157" s="2" t="s">
        <v>635</v>
      </c>
      <c r="F157" s="2" t="s">
        <v>28</v>
      </c>
      <c r="G157" s="3">
        <v>2078</v>
      </c>
      <c r="H157" s="4">
        <v>108.14</v>
      </c>
      <c r="I157" s="41" t="str">
        <f t="shared" si="4"/>
        <v>20/FEV/2020  19:30</v>
      </c>
      <c r="J157" s="42" t="str">
        <f>_xlfn.CONCAT(MID(L157,1,2),(MID(L157,8,9)))</f>
        <v>20/FEV/2020</v>
      </c>
      <c r="K157" s="68">
        <f t="shared" si="5"/>
        <v>43881.6875</v>
      </c>
      <c r="L157" s="17" t="s">
        <v>675</v>
      </c>
      <c r="M157" s="2" t="s">
        <v>178</v>
      </c>
      <c r="N157" s="2" t="s">
        <v>41</v>
      </c>
      <c r="O157" s="2" t="s">
        <v>32</v>
      </c>
      <c r="P157" s="2" t="s">
        <v>43</v>
      </c>
      <c r="Q157" s="2" t="s">
        <v>210</v>
      </c>
      <c r="R157" s="22">
        <v>-32.077777777777783</v>
      </c>
      <c r="S157" s="61">
        <v>-52.095555555555556</v>
      </c>
      <c r="T157" s="2" t="s">
        <v>676</v>
      </c>
      <c r="U157" s="3">
        <v>1</v>
      </c>
      <c r="V157" s="3">
        <v>0</v>
      </c>
      <c r="W157" s="3">
        <v>0</v>
      </c>
      <c r="X157" s="3">
        <v>4620170861</v>
      </c>
      <c r="Y157" s="2" t="s">
        <v>36</v>
      </c>
      <c r="Z157" s="7"/>
    </row>
    <row r="158" spans="1:26" ht="118.5">
      <c r="A158" s="20" t="s">
        <v>677</v>
      </c>
      <c r="B158" s="2" t="s">
        <v>678</v>
      </c>
      <c r="C158" s="3">
        <v>8</v>
      </c>
      <c r="D158" s="2" t="s">
        <v>679</v>
      </c>
      <c r="E158" s="2" t="s">
        <v>679</v>
      </c>
      <c r="F158" s="2" t="s">
        <v>28</v>
      </c>
      <c r="G158" s="2" t="s">
        <v>39</v>
      </c>
      <c r="H158" s="4">
        <v>3.31</v>
      </c>
      <c r="I158" s="41" t="str">
        <f t="shared" si="4"/>
        <v>25/FEV/2020  18:14</v>
      </c>
      <c r="J158" s="42" t="str">
        <f>_xlfn.CONCAT(MID(L158,1,2),(MID(L158,8,9)))</f>
        <v>25/FEV/2020</v>
      </c>
      <c r="K158" s="68">
        <f t="shared" si="5"/>
        <v>43886.634722222225</v>
      </c>
      <c r="L158" s="17" t="s">
        <v>680</v>
      </c>
      <c r="M158" s="2" t="s">
        <v>81</v>
      </c>
      <c r="N158" s="2" t="s">
        <v>41</v>
      </c>
      <c r="O158" s="2" t="s">
        <v>42</v>
      </c>
      <c r="P158" s="2" t="s">
        <v>43</v>
      </c>
      <c r="Q158" s="2" t="s">
        <v>44</v>
      </c>
      <c r="R158" s="22">
        <v>-22.324999999999999</v>
      </c>
      <c r="S158" s="61">
        <v>-50.972222222222221</v>
      </c>
      <c r="T158" s="2" t="s">
        <v>681</v>
      </c>
      <c r="U158" s="3">
        <v>0</v>
      </c>
      <c r="V158" s="3">
        <v>1</v>
      </c>
      <c r="W158" s="3">
        <v>0</v>
      </c>
      <c r="X158" s="2" t="s">
        <v>682</v>
      </c>
      <c r="Y158" s="2" t="s">
        <v>85</v>
      </c>
      <c r="Z158" s="7"/>
    </row>
    <row r="159" spans="1:26" ht="72">
      <c r="A159" s="20" t="s">
        <v>146</v>
      </c>
      <c r="B159" s="2" t="s">
        <v>683</v>
      </c>
      <c r="C159" s="3">
        <v>8</v>
      </c>
      <c r="D159" s="2" t="s">
        <v>488</v>
      </c>
      <c r="E159" s="2" t="s">
        <v>488</v>
      </c>
      <c r="F159" s="2" t="s">
        <v>28</v>
      </c>
      <c r="G159" s="2" t="s">
        <v>104</v>
      </c>
      <c r="H159" s="3">
        <v>5</v>
      </c>
      <c r="I159" s="41" t="str">
        <f t="shared" si="4"/>
        <v>08/FEV/2020  15:00</v>
      </c>
      <c r="J159" s="42" t="str">
        <f>_xlfn.CONCAT(MID(L159,1,2),(MID(L159,8,9)))</f>
        <v>08/FEV/2020</v>
      </c>
      <c r="K159" s="68">
        <f t="shared" si="5"/>
        <v>43869.5</v>
      </c>
      <c r="L159" s="17" t="s">
        <v>684</v>
      </c>
      <c r="M159" s="2" t="s">
        <v>100</v>
      </c>
      <c r="N159" s="2" t="s">
        <v>41</v>
      </c>
      <c r="O159" s="2" t="s">
        <v>42</v>
      </c>
      <c r="P159" s="2" t="s">
        <v>43</v>
      </c>
      <c r="Q159" s="2" t="s">
        <v>44</v>
      </c>
      <c r="R159" s="22">
        <v>-19.918333333333333</v>
      </c>
      <c r="S159" s="61">
        <v>-50.673888888888889</v>
      </c>
      <c r="T159" s="2" t="s">
        <v>685</v>
      </c>
      <c r="U159" s="3">
        <v>1</v>
      </c>
      <c r="V159" s="3">
        <v>0</v>
      </c>
      <c r="W159" s="3">
        <v>0</v>
      </c>
      <c r="X159" s="2" t="s">
        <v>686</v>
      </c>
      <c r="Y159" s="2" t="s">
        <v>46</v>
      </c>
      <c r="Z159" s="7"/>
    </row>
    <row r="160" spans="1:26" ht="84">
      <c r="A160" s="20" t="s">
        <v>118</v>
      </c>
      <c r="B160" s="2" t="s">
        <v>687</v>
      </c>
      <c r="C160" s="3">
        <v>8</v>
      </c>
      <c r="D160" s="2" t="s">
        <v>488</v>
      </c>
      <c r="E160" s="2" t="s">
        <v>488</v>
      </c>
      <c r="F160" s="2" t="s">
        <v>28</v>
      </c>
      <c r="G160" s="2" t="s">
        <v>104</v>
      </c>
      <c r="H160" s="5">
        <v>5.6</v>
      </c>
      <c r="I160" s="41" t="str">
        <f t="shared" si="4"/>
        <v>25/FEV/2020  21:00</v>
      </c>
      <c r="J160" s="42" t="str">
        <f>_xlfn.CONCAT(MID(L160,1,2),(MID(L160,8,9)))</f>
        <v>25/FEV/2020</v>
      </c>
      <c r="K160" s="68">
        <f t="shared" si="5"/>
        <v>43886.75</v>
      </c>
      <c r="L160" s="17" t="s">
        <v>688</v>
      </c>
      <c r="M160" s="2" t="s">
        <v>40</v>
      </c>
      <c r="N160" s="2" t="s">
        <v>41</v>
      </c>
      <c r="O160" s="2" t="s">
        <v>42</v>
      </c>
      <c r="P160" s="2" t="s">
        <v>43</v>
      </c>
      <c r="Q160" s="2" t="s">
        <v>111</v>
      </c>
      <c r="R160" s="22">
        <v>-23.315833333333334</v>
      </c>
      <c r="S160" s="61">
        <v>-48.959166666666668</v>
      </c>
      <c r="T160" s="2" t="s">
        <v>689</v>
      </c>
      <c r="U160" s="3">
        <v>0</v>
      </c>
      <c r="V160" s="3">
        <v>0</v>
      </c>
      <c r="W160" s="3">
        <v>0</v>
      </c>
      <c r="X160" s="3">
        <v>34100390936</v>
      </c>
      <c r="Y160" s="2" t="s">
        <v>85</v>
      </c>
      <c r="Z160" s="7"/>
    </row>
    <row r="161" spans="1:26" ht="60">
      <c r="A161" s="20" t="s">
        <v>381</v>
      </c>
      <c r="B161" s="2" t="s">
        <v>690</v>
      </c>
      <c r="C161" s="3">
        <v>8</v>
      </c>
      <c r="D161" s="2" t="s">
        <v>488</v>
      </c>
      <c r="E161" s="2" t="s">
        <v>488</v>
      </c>
      <c r="F161" s="2" t="s">
        <v>28</v>
      </c>
      <c r="G161" s="2" t="s">
        <v>104</v>
      </c>
      <c r="H161" s="3">
        <v>6</v>
      </c>
      <c r="I161" s="41" t="str">
        <f t="shared" si="4"/>
        <v>29/FEV/2020  23:00</v>
      </c>
      <c r="J161" s="42" t="str">
        <f>_xlfn.CONCAT(MID(L161,1,2),(MID(L161,8,9)))</f>
        <v>29/FEV/2020</v>
      </c>
      <c r="K161" s="68">
        <f t="shared" si="5"/>
        <v>43890.833333333336</v>
      </c>
      <c r="L161" s="17" t="s">
        <v>691</v>
      </c>
      <c r="M161" s="2" t="s">
        <v>100</v>
      </c>
      <c r="N161" s="2" t="s">
        <v>41</v>
      </c>
      <c r="O161" s="2" t="s">
        <v>42</v>
      </c>
      <c r="P161" s="2" t="s">
        <v>43</v>
      </c>
      <c r="Q161" s="2" t="s">
        <v>44</v>
      </c>
      <c r="R161" s="22">
        <v>-21.229166666666664</v>
      </c>
      <c r="S161" s="61">
        <v>-49.937777777777775</v>
      </c>
      <c r="T161" s="2" t="s">
        <v>692</v>
      </c>
      <c r="U161" s="3">
        <v>1</v>
      </c>
      <c r="V161" s="3">
        <v>0</v>
      </c>
      <c r="W161" s="3">
        <v>0</v>
      </c>
      <c r="X161" s="2" t="s">
        <v>693</v>
      </c>
      <c r="Y161" s="2" t="s">
        <v>46</v>
      </c>
      <c r="Z161" s="7"/>
    </row>
    <row r="162" spans="1:26" ht="72">
      <c r="A162" s="20" t="s">
        <v>47</v>
      </c>
      <c r="B162" s="2" t="s">
        <v>37</v>
      </c>
      <c r="C162" s="3">
        <v>8</v>
      </c>
      <c r="D162" s="2" t="s">
        <v>488</v>
      </c>
      <c r="E162" s="2" t="s">
        <v>488</v>
      </c>
      <c r="F162" s="2" t="s">
        <v>28</v>
      </c>
      <c r="G162" s="2" t="s">
        <v>65</v>
      </c>
      <c r="H162" s="4">
        <v>5.95</v>
      </c>
      <c r="I162" s="41" t="str">
        <f t="shared" si="4"/>
        <v>04/JAN/2020  16:00</v>
      </c>
      <c r="J162" s="42" t="str">
        <f>_xlfn.CONCAT(MID(L162,1,2),(MID(L162,8,9)))</f>
        <v>04/JAN/2020</v>
      </c>
      <c r="K162" s="68">
        <f t="shared" si="5"/>
        <v>43834.541666666664</v>
      </c>
      <c r="L162" s="17" t="s">
        <v>694</v>
      </c>
      <c r="M162" s="2" t="s">
        <v>100</v>
      </c>
      <c r="N162" s="2" t="s">
        <v>41</v>
      </c>
      <c r="O162" s="2" t="s">
        <v>42</v>
      </c>
      <c r="P162" s="2" t="s">
        <v>43</v>
      </c>
      <c r="Q162" s="2" t="s">
        <v>44</v>
      </c>
      <c r="R162" s="22">
        <v>-19.757777777777779</v>
      </c>
      <c r="S162" s="61">
        <v>-50.109166666666667</v>
      </c>
      <c r="T162" s="2" t="s">
        <v>695</v>
      </c>
      <c r="U162" s="3">
        <v>1</v>
      </c>
      <c r="V162" s="3">
        <v>0</v>
      </c>
      <c r="W162" s="3">
        <v>0</v>
      </c>
      <c r="X162" s="2" t="s">
        <v>65</v>
      </c>
      <c r="Y162" s="2" t="s">
        <v>46</v>
      </c>
      <c r="Z162" s="7"/>
    </row>
    <row r="163" spans="1:26" ht="60">
      <c r="A163" s="20" t="s">
        <v>193</v>
      </c>
      <c r="B163" s="2" t="s">
        <v>696</v>
      </c>
      <c r="C163" s="3">
        <v>8</v>
      </c>
      <c r="D163" s="2" t="s">
        <v>488</v>
      </c>
      <c r="E163" s="2" t="s">
        <v>488</v>
      </c>
      <c r="F163" s="2" t="s">
        <v>28</v>
      </c>
      <c r="G163" s="2" t="s">
        <v>104</v>
      </c>
      <c r="H163" s="4">
        <v>5.85</v>
      </c>
      <c r="I163" s="41" t="str">
        <f t="shared" si="4"/>
        <v>17/FEV/2020  14:40</v>
      </c>
      <c r="J163" s="42" t="str">
        <f>_xlfn.CONCAT(MID(L163,1,2),(MID(L163,8,9)))</f>
        <v>17/FEV/2020</v>
      </c>
      <c r="K163" s="68">
        <f t="shared" si="5"/>
        <v>43878.486111111109</v>
      </c>
      <c r="L163" s="17" t="s">
        <v>697</v>
      </c>
      <c r="M163" s="2" t="s">
        <v>100</v>
      </c>
      <c r="N163" s="2" t="s">
        <v>41</v>
      </c>
      <c r="O163" s="2" t="s">
        <v>42</v>
      </c>
      <c r="P163" s="2" t="s">
        <v>43</v>
      </c>
      <c r="Q163" s="2" t="s">
        <v>44</v>
      </c>
      <c r="R163" s="22">
        <v>-21.051111111111112</v>
      </c>
      <c r="S163" s="61">
        <v>-50.369722222222222</v>
      </c>
      <c r="T163" s="2" t="s">
        <v>698</v>
      </c>
      <c r="U163" s="3">
        <v>2</v>
      </c>
      <c r="V163" s="3">
        <v>1</v>
      </c>
      <c r="W163" s="3">
        <v>0</v>
      </c>
      <c r="X163" s="2" t="s">
        <v>699</v>
      </c>
      <c r="Y163" s="2" t="s">
        <v>46</v>
      </c>
      <c r="Z163" s="7"/>
    </row>
    <row r="164" spans="1:26" ht="48">
      <c r="A164" s="20" t="s">
        <v>47</v>
      </c>
      <c r="B164" s="2" t="s">
        <v>700</v>
      </c>
      <c r="C164" s="3">
        <v>9</v>
      </c>
      <c r="D164" s="2" t="s">
        <v>472</v>
      </c>
      <c r="E164" s="2" t="s">
        <v>472</v>
      </c>
      <c r="F164" s="2" t="s">
        <v>28</v>
      </c>
      <c r="G164" s="3">
        <v>19</v>
      </c>
      <c r="H164" s="4">
        <v>17.649999999999999</v>
      </c>
      <c r="I164" s="41" t="str">
        <f t="shared" si="4"/>
        <v>09/FEV/2020  00:00</v>
      </c>
      <c r="J164" s="42" t="str">
        <f>_xlfn.CONCAT(MID(L164,1,2),(MID(L164,8,9)))</f>
        <v>09/FEV/2020</v>
      </c>
      <c r="K164" s="68">
        <f t="shared" si="5"/>
        <v>43869.791666666664</v>
      </c>
      <c r="L164" s="17" t="s">
        <v>701</v>
      </c>
      <c r="M164" s="2" t="s">
        <v>40</v>
      </c>
      <c r="N164" s="2" t="s">
        <v>41</v>
      </c>
      <c r="O164" s="2" t="s">
        <v>122</v>
      </c>
      <c r="P164" s="2" t="s">
        <v>43</v>
      </c>
      <c r="Q164" s="2" t="s">
        <v>702</v>
      </c>
      <c r="R164" s="22">
        <v>-4.383055555555555</v>
      </c>
      <c r="S164" s="61">
        <v>-70.031111111111116</v>
      </c>
      <c r="T164" s="2" t="s">
        <v>703</v>
      </c>
      <c r="U164" s="3">
        <v>0</v>
      </c>
      <c r="V164" s="3">
        <v>0</v>
      </c>
      <c r="W164" s="3">
        <v>0</v>
      </c>
      <c r="X164" s="3">
        <v>50077589</v>
      </c>
      <c r="Y164" s="2" t="s">
        <v>46</v>
      </c>
      <c r="Z164" s="7"/>
    </row>
    <row r="165" spans="1:26" ht="48">
      <c r="A165" s="20" t="s">
        <v>193</v>
      </c>
      <c r="B165" s="2" t="s">
        <v>704</v>
      </c>
      <c r="C165" s="3">
        <v>8</v>
      </c>
      <c r="D165" s="2" t="s">
        <v>143</v>
      </c>
      <c r="E165" s="2" t="s">
        <v>143</v>
      </c>
      <c r="F165" s="2" t="s">
        <v>28</v>
      </c>
      <c r="G165" s="5">
        <v>7.9</v>
      </c>
      <c r="H165" s="5">
        <v>9.6</v>
      </c>
      <c r="I165" s="41" t="str">
        <f t="shared" si="4"/>
        <v>09/FEV/2020  21:30</v>
      </c>
      <c r="J165" s="42" t="str">
        <f>_xlfn.CONCAT(MID(L165,1,2),(MID(L165,8,9)))</f>
        <v>09/FEV/2020</v>
      </c>
      <c r="K165" s="68">
        <f t="shared" si="5"/>
        <v>0.89583333333575865</v>
      </c>
      <c r="L165" s="17" t="s">
        <v>705</v>
      </c>
      <c r="M165" s="2" t="s">
        <v>40</v>
      </c>
      <c r="N165" s="2" t="s">
        <v>110</v>
      </c>
      <c r="O165" s="2" t="s">
        <v>42</v>
      </c>
      <c r="P165" s="2" t="s">
        <v>43</v>
      </c>
      <c r="Q165" s="2" t="s">
        <v>269</v>
      </c>
      <c r="R165" s="22">
        <v>-25.738055555555558</v>
      </c>
      <c r="S165" s="61">
        <v>-48.373055555555553</v>
      </c>
      <c r="T165" s="2" t="s">
        <v>706</v>
      </c>
      <c r="U165" s="3">
        <v>0</v>
      </c>
      <c r="V165" s="3">
        <v>0</v>
      </c>
      <c r="W165" s="3">
        <v>0</v>
      </c>
      <c r="X165" s="3">
        <v>4211515781</v>
      </c>
      <c r="Y165" s="2" t="s">
        <v>85</v>
      </c>
      <c r="Z165" s="7"/>
    </row>
    <row r="166" spans="1:26" ht="36">
      <c r="A166" s="20" t="s">
        <v>77</v>
      </c>
      <c r="B166" s="2" t="s">
        <v>707</v>
      </c>
      <c r="C166" s="3">
        <v>8</v>
      </c>
      <c r="D166" s="2" t="s">
        <v>143</v>
      </c>
      <c r="E166" s="2" t="s">
        <v>143</v>
      </c>
      <c r="F166" s="2" t="s">
        <v>28</v>
      </c>
      <c r="G166" s="3">
        <v>14</v>
      </c>
      <c r="H166" s="4">
        <v>10.199999999999999</v>
      </c>
      <c r="I166" s="41" t="str">
        <f t="shared" si="4"/>
        <v>10/FEV/2020  11:00</v>
      </c>
      <c r="J166" s="42" t="str">
        <f>_xlfn.CONCAT(MID(L166,1,2),(MID(L166,8,9)))</f>
        <v>10/FEV/2020</v>
      </c>
      <c r="K166" s="68">
        <f t="shared" si="5"/>
        <v>0.45833333333575865</v>
      </c>
      <c r="L166" s="17" t="s">
        <v>708</v>
      </c>
      <c r="M166" s="2" t="s">
        <v>127</v>
      </c>
      <c r="N166" s="2" t="s">
        <v>41</v>
      </c>
      <c r="O166" s="2" t="s">
        <v>128</v>
      </c>
      <c r="P166" s="2" t="s">
        <v>43</v>
      </c>
      <c r="Q166" s="2" t="s">
        <v>75</v>
      </c>
      <c r="R166" s="22">
        <v>-25.515555555555554</v>
      </c>
      <c r="S166" s="61">
        <v>-48.531111111111109</v>
      </c>
      <c r="T166" s="2" t="s">
        <v>709</v>
      </c>
      <c r="U166" s="3">
        <v>0</v>
      </c>
      <c r="V166" s="3">
        <v>0</v>
      </c>
      <c r="W166" s="3">
        <v>0</v>
      </c>
      <c r="X166" s="3">
        <v>9620185668</v>
      </c>
      <c r="Y166" s="2" t="s">
        <v>36</v>
      </c>
      <c r="Z166" s="7"/>
    </row>
    <row r="167" spans="1:26" ht="48">
      <c r="A167" s="20" t="s">
        <v>47</v>
      </c>
      <c r="B167" s="2" t="s">
        <v>710</v>
      </c>
      <c r="C167" s="3">
        <v>6</v>
      </c>
      <c r="D167" s="2" t="s">
        <v>257</v>
      </c>
      <c r="E167" s="2" t="s">
        <v>711</v>
      </c>
      <c r="F167" s="2" t="s">
        <v>28</v>
      </c>
      <c r="G167" s="2" t="s">
        <v>39</v>
      </c>
      <c r="H167" s="3">
        <v>22</v>
      </c>
      <c r="I167" s="41" t="str">
        <f t="shared" si="4"/>
        <v>01/FEV/2020  10:00</v>
      </c>
      <c r="J167" s="42" t="str">
        <f>_xlfn.CONCAT(MID(L167,1,2),(MID(L167,8,9)))</f>
        <v>01/FEV/2020</v>
      </c>
      <c r="K167" s="68">
        <f t="shared" si="5"/>
        <v>43862.291666666664</v>
      </c>
      <c r="L167" s="17" t="s">
        <v>429</v>
      </c>
      <c r="M167" s="2" t="s">
        <v>294</v>
      </c>
      <c r="N167" s="2" t="s">
        <v>41</v>
      </c>
      <c r="O167" s="2" t="s">
        <v>32</v>
      </c>
      <c r="P167" s="2" t="s">
        <v>43</v>
      </c>
      <c r="Q167" s="2" t="s">
        <v>111</v>
      </c>
      <c r="R167" s="22">
        <v>-11.342777777777778</v>
      </c>
      <c r="S167" s="61">
        <v>-50.699444444444438</v>
      </c>
      <c r="T167" s="2" t="s">
        <v>712</v>
      </c>
      <c r="U167" s="3">
        <v>0</v>
      </c>
      <c r="V167" s="3">
        <v>0</v>
      </c>
      <c r="W167" s="3">
        <v>0</v>
      </c>
      <c r="X167" s="3">
        <v>5250000231</v>
      </c>
      <c r="Y167" s="2" t="s">
        <v>63</v>
      </c>
      <c r="Z167" s="2" t="s">
        <v>150</v>
      </c>
    </row>
    <row r="168" spans="1:26" ht="48">
      <c r="A168" s="20" t="s">
        <v>47</v>
      </c>
      <c r="B168" s="2" t="s">
        <v>713</v>
      </c>
      <c r="C168" s="3">
        <v>8</v>
      </c>
      <c r="D168" s="2" t="s">
        <v>714</v>
      </c>
      <c r="E168" s="2" t="s">
        <v>714</v>
      </c>
      <c r="F168" s="2" t="s">
        <v>28</v>
      </c>
      <c r="G168" s="3">
        <v>0</v>
      </c>
      <c r="H168" s="5">
        <v>4.5</v>
      </c>
      <c r="I168" s="41" t="str">
        <f t="shared" si="4"/>
        <v>13/FEV/2020  12:00</v>
      </c>
      <c r="J168" s="42" t="str">
        <f>_xlfn.CONCAT(MID(L168,1,2),(MID(L168,8,9)))</f>
        <v>13/FEV/2020</v>
      </c>
      <c r="K168" s="68">
        <f t="shared" si="5"/>
        <v>43874.375</v>
      </c>
      <c r="L168" s="18" t="s">
        <v>715</v>
      </c>
      <c r="M168" s="2" t="s">
        <v>100</v>
      </c>
      <c r="N168" s="2" t="s">
        <v>41</v>
      </c>
      <c r="O168" s="2" t="s">
        <v>42</v>
      </c>
      <c r="P168" s="2" t="s">
        <v>43</v>
      </c>
      <c r="Q168" s="2" t="s">
        <v>69</v>
      </c>
      <c r="R168" s="22">
        <v>-23.389444444444443</v>
      </c>
      <c r="S168" s="61">
        <v>-44.969444444444449</v>
      </c>
      <c r="T168" s="2" t="s">
        <v>716</v>
      </c>
      <c r="U168" s="3">
        <v>0</v>
      </c>
      <c r="V168" s="3">
        <v>0</v>
      </c>
      <c r="W168" s="3">
        <v>0</v>
      </c>
      <c r="X168" s="2" t="s">
        <v>717</v>
      </c>
      <c r="Y168" s="2" t="s">
        <v>63</v>
      </c>
      <c r="Z168" s="2" t="s">
        <v>150</v>
      </c>
    </row>
    <row r="169" spans="1:26" ht="48">
      <c r="A169" s="20" t="s">
        <v>102</v>
      </c>
      <c r="B169" s="2" t="s">
        <v>718</v>
      </c>
      <c r="C169" s="3">
        <v>8</v>
      </c>
      <c r="D169" s="2" t="s">
        <v>714</v>
      </c>
      <c r="E169" s="2" t="s">
        <v>714</v>
      </c>
      <c r="F169" s="2" t="s">
        <v>28</v>
      </c>
      <c r="G169" s="5">
        <v>2.2000000000000002</v>
      </c>
      <c r="H169" s="5">
        <v>6</v>
      </c>
      <c r="I169" s="41" t="str">
        <f t="shared" si="4"/>
        <v>08/FEV/2020  12:00</v>
      </c>
      <c r="J169" s="42" t="str">
        <f>_xlfn.CONCAT(MID(L169,1,2),(MID(L169,8,9)))</f>
        <v>08/FEV/2020</v>
      </c>
      <c r="K169" s="68">
        <f t="shared" si="5"/>
        <v>43869.375</v>
      </c>
      <c r="L169" s="18" t="s">
        <v>719</v>
      </c>
      <c r="M169" s="2" t="s">
        <v>40</v>
      </c>
      <c r="N169" s="2" t="s">
        <v>41</v>
      </c>
      <c r="O169" s="2" t="s">
        <v>42</v>
      </c>
      <c r="P169" s="2" t="s">
        <v>43</v>
      </c>
      <c r="Q169" s="2" t="s">
        <v>111</v>
      </c>
      <c r="R169" s="22">
        <v>-23.816666666666666</v>
      </c>
      <c r="T169" s="2" t="s">
        <v>720</v>
      </c>
      <c r="U169" s="3">
        <v>1</v>
      </c>
      <c r="V169" s="3">
        <v>2</v>
      </c>
      <c r="W169" s="3">
        <v>0</v>
      </c>
      <c r="X169" s="3">
        <v>4019924651</v>
      </c>
      <c r="Y169" s="2" t="s">
        <v>85</v>
      </c>
      <c r="Z169" s="7"/>
    </row>
    <row r="170" spans="1:26" ht="96">
      <c r="A170" s="20" t="s">
        <v>405</v>
      </c>
      <c r="B170" s="2" t="s">
        <v>721</v>
      </c>
      <c r="C170" s="3">
        <v>4</v>
      </c>
      <c r="D170" s="2" t="s">
        <v>183</v>
      </c>
      <c r="E170" s="2" t="s">
        <v>183</v>
      </c>
      <c r="F170" s="2" t="s">
        <v>28</v>
      </c>
      <c r="G170" s="3">
        <v>0</v>
      </c>
      <c r="H170" s="4">
        <v>3.36</v>
      </c>
      <c r="I170" s="41" t="str">
        <f t="shared" si="4"/>
        <v>09/FEV/2020  17:00</v>
      </c>
      <c r="J170" s="42" t="str">
        <f>_xlfn.CONCAT(MID(L170,1,2),(MID(L170,8,9)))</f>
        <v>09/FEV/2020</v>
      </c>
      <c r="K170" s="68">
        <f t="shared" si="5"/>
        <v>43870.583333333336</v>
      </c>
      <c r="L170" s="17" t="s">
        <v>722</v>
      </c>
      <c r="M170" s="2" t="s">
        <v>81</v>
      </c>
      <c r="N170" s="2" t="s">
        <v>41</v>
      </c>
      <c r="O170" s="2" t="s">
        <v>42</v>
      </c>
      <c r="P170" s="2" t="s">
        <v>43</v>
      </c>
      <c r="Q170" s="2" t="s">
        <v>44</v>
      </c>
      <c r="R170" s="22">
        <v>-6.6447222222222218</v>
      </c>
      <c r="S170" s="61">
        <v>-51.994999999999997</v>
      </c>
      <c r="T170" s="2" t="s">
        <v>723</v>
      </c>
      <c r="U170" s="3">
        <v>1</v>
      </c>
      <c r="V170" s="3">
        <v>0</v>
      </c>
      <c r="W170" s="3">
        <v>0</v>
      </c>
      <c r="X170" s="2" t="s">
        <v>724</v>
      </c>
      <c r="Y170" s="2" t="s">
        <v>85</v>
      </c>
      <c r="Z170" s="7"/>
    </row>
    <row r="171" spans="1:26" ht="84">
      <c r="A171" s="20" t="s">
        <v>266</v>
      </c>
      <c r="B171" s="2" t="s">
        <v>725</v>
      </c>
      <c r="C171" s="3">
        <v>4</v>
      </c>
      <c r="D171" s="2" t="s">
        <v>183</v>
      </c>
      <c r="E171" s="2" t="s">
        <v>183</v>
      </c>
      <c r="F171" s="2" t="s">
        <v>28</v>
      </c>
      <c r="G171" s="3">
        <v>10</v>
      </c>
      <c r="H171" s="5">
        <v>14.6</v>
      </c>
      <c r="I171" s="41" t="str">
        <f t="shared" si="4"/>
        <v>27/FEV/2020  19:00</v>
      </c>
      <c r="J171" s="42" t="str">
        <f>_xlfn.CONCAT(MID(L171,1,2),(MID(L171,8,9)))</f>
        <v>27/FEV/2020</v>
      </c>
      <c r="K171" s="68">
        <f t="shared" si="5"/>
        <v>43888.666666666664</v>
      </c>
      <c r="L171" s="17" t="s">
        <v>726</v>
      </c>
      <c r="M171" s="2" t="s">
        <v>59</v>
      </c>
      <c r="N171" s="2" t="s">
        <v>41</v>
      </c>
      <c r="O171" s="2" t="s">
        <v>32</v>
      </c>
      <c r="P171" s="2" t="s">
        <v>43</v>
      </c>
      <c r="Q171" s="2" t="s">
        <v>75</v>
      </c>
      <c r="R171" s="22">
        <v>-1.3819444444444444</v>
      </c>
      <c r="S171" s="61">
        <v>-48.53</v>
      </c>
      <c r="T171" s="2" t="s">
        <v>727</v>
      </c>
      <c r="U171" s="3">
        <v>0</v>
      </c>
      <c r="V171" s="3">
        <v>0</v>
      </c>
      <c r="W171" s="3">
        <v>0</v>
      </c>
      <c r="X171" s="3">
        <v>210261579</v>
      </c>
      <c r="Y171" s="2" t="s">
        <v>63</v>
      </c>
      <c r="Z171" s="2" t="s">
        <v>150</v>
      </c>
    </row>
    <row r="172" spans="1:26" ht="107.25">
      <c r="A172" s="20" t="s">
        <v>510</v>
      </c>
      <c r="B172" s="2" t="s">
        <v>728</v>
      </c>
      <c r="C172" s="3">
        <v>4</v>
      </c>
      <c r="D172" s="2" t="s">
        <v>183</v>
      </c>
      <c r="E172" s="2" t="s">
        <v>183</v>
      </c>
      <c r="F172" s="2" t="s">
        <v>28</v>
      </c>
      <c r="G172" s="3">
        <v>95</v>
      </c>
      <c r="H172" s="5">
        <v>23.5</v>
      </c>
      <c r="I172" s="41" t="str">
        <f t="shared" si="4"/>
        <v>03/MAR/2020  19:00</v>
      </c>
      <c r="J172" s="42" t="str">
        <f>_xlfn.CONCAT(MID(L172,1,2),(MID(L172,8,9)))</f>
        <v>03/MAR/2020</v>
      </c>
      <c r="K172" s="68">
        <f t="shared" si="5"/>
        <v>43893.666666666664</v>
      </c>
      <c r="L172" s="17" t="s">
        <v>729</v>
      </c>
      <c r="M172" s="2" t="s">
        <v>59</v>
      </c>
      <c r="N172" s="2" t="s">
        <v>41</v>
      </c>
      <c r="O172" s="2" t="s">
        <v>122</v>
      </c>
      <c r="P172" s="2" t="s">
        <v>43</v>
      </c>
      <c r="Q172" s="2" t="s">
        <v>75</v>
      </c>
      <c r="R172" s="22">
        <v>-1.0041666666666667</v>
      </c>
      <c r="S172" s="61">
        <v>-49.25</v>
      </c>
      <c r="T172" s="2" t="s">
        <v>730</v>
      </c>
      <c r="U172" s="3">
        <v>0</v>
      </c>
      <c r="V172" s="3">
        <v>0</v>
      </c>
      <c r="W172" s="3">
        <v>0</v>
      </c>
      <c r="X172" s="2" t="s">
        <v>39</v>
      </c>
      <c r="Y172" s="2" t="s">
        <v>63</v>
      </c>
      <c r="Z172" s="2" t="s">
        <v>150</v>
      </c>
    </row>
    <row r="173" spans="1:26" ht="107.25">
      <c r="A173" s="20" t="s">
        <v>506</v>
      </c>
      <c r="B173" s="2" t="s">
        <v>731</v>
      </c>
      <c r="C173" s="3">
        <v>4</v>
      </c>
      <c r="D173" s="2" t="s">
        <v>183</v>
      </c>
      <c r="E173" s="2" t="s">
        <v>183</v>
      </c>
      <c r="F173" s="2" t="s">
        <v>28</v>
      </c>
      <c r="G173" s="3">
        <v>55</v>
      </c>
      <c r="H173" s="5">
        <v>15.9</v>
      </c>
      <c r="I173" s="41" t="str">
        <f t="shared" si="4"/>
        <v>28/FEV/2020  17:20</v>
      </c>
      <c r="J173" s="42" t="str">
        <f>_xlfn.CONCAT(MID(L173,1,2),(MID(L173,8,9)))</f>
        <v>28/FEV/2020</v>
      </c>
      <c r="K173" s="68">
        <f t="shared" si="5"/>
        <v>43889.597222222219</v>
      </c>
      <c r="L173" s="17" t="s">
        <v>732</v>
      </c>
      <c r="M173" s="2" t="s">
        <v>172</v>
      </c>
      <c r="N173" s="2" t="s">
        <v>41</v>
      </c>
      <c r="O173" s="2" t="s">
        <v>128</v>
      </c>
      <c r="P173" s="2" t="s">
        <v>43</v>
      </c>
      <c r="Q173" s="2" t="s">
        <v>75</v>
      </c>
      <c r="R173" s="22">
        <v>-1.273611111111111</v>
      </c>
      <c r="S173" s="61">
        <v>-48.444722222222218</v>
      </c>
      <c r="T173" s="2" t="s">
        <v>733</v>
      </c>
      <c r="U173" s="3">
        <v>0</v>
      </c>
      <c r="V173" s="3">
        <v>0</v>
      </c>
      <c r="W173" s="3">
        <v>0</v>
      </c>
      <c r="X173" s="3">
        <v>11452544</v>
      </c>
      <c r="Y173" s="2" t="s">
        <v>36</v>
      </c>
      <c r="Z173" s="7"/>
    </row>
    <row r="174" spans="1:26" ht="107.25">
      <c r="A174" s="20" t="s">
        <v>518</v>
      </c>
      <c r="B174" s="2" t="s">
        <v>734</v>
      </c>
      <c r="C174" s="3">
        <v>4</v>
      </c>
      <c r="D174" s="2" t="s">
        <v>183</v>
      </c>
      <c r="E174" s="2" t="s">
        <v>183</v>
      </c>
      <c r="F174" s="2" t="s">
        <v>28</v>
      </c>
      <c r="G174" s="3">
        <v>1010</v>
      </c>
      <c r="H174" s="3">
        <v>76</v>
      </c>
      <c r="I174" s="41" t="str">
        <f t="shared" si="4"/>
        <v>09/MAR/2020  08:00</v>
      </c>
      <c r="J174" s="42" t="str">
        <f>_xlfn.CONCAT(MID(L174,1,2),(MID(L174,8,9)))</f>
        <v>09/MAR/2020</v>
      </c>
      <c r="K174" s="68">
        <f t="shared" si="5"/>
        <v>43899.208333333336</v>
      </c>
      <c r="L174" s="17" t="s">
        <v>735</v>
      </c>
      <c r="M174" s="2" t="s">
        <v>30</v>
      </c>
      <c r="N174" s="2" t="s">
        <v>41</v>
      </c>
      <c r="O174" s="2" t="s">
        <v>32</v>
      </c>
      <c r="P174" s="2" t="s">
        <v>43</v>
      </c>
      <c r="Q174" s="2" t="s">
        <v>75</v>
      </c>
      <c r="R174" s="22">
        <v>-1.2822222222222222</v>
      </c>
      <c r="S174" s="61">
        <v>-48.446944444444441</v>
      </c>
      <c r="T174" s="2" t="s">
        <v>736</v>
      </c>
      <c r="U174" s="3">
        <v>0</v>
      </c>
      <c r="V174" s="3">
        <v>0</v>
      </c>
      <c r="W174" s="3">
        <v>0</v>
      </c>
      <c r="X174" s="3">
        <v>210284919</v>
      </c>
      <c r="Y174" s="2" t="s">
        <v>36</v>
      </c>
      <c r="Z174" s="7"/>
    </row>
    <row r="175" spans="1:26" ht="130.5">
      <c r="A175" s="20" t="s">
        <v>569</v>
      </c>
      <c r="B175" s="2" t="s">
        <v>737</v>
      </c>
      <c r="C175" s="3">
        <v>4</v>
      </c>
      <c r="D175" s="2" t="s">
        <v>183</v>
      </c>
      <c r="E175" s="2" t="s">
        <v>183</v>
      </c>
      <c r="F175" s="2" t="s">
        <v>28</v>
      </c>
      <c r="G175" s="3">
        <v>154</v>
      </c>
      <c r="H175" s="4">
        <v>23.47</v>
      </c>
      <c r="I175" s="41" t="str">
        <f t="shared" si="4"/>
        <v>09/MAR/2020  16:00</v>
      </c>
      <c r="J175" s="42" t="str">
        <f>_xlfn.CONCAT(MID(L175,1,2),(MID(L175,8,9)))</f>
        <v>09/MAR/2020</v>
      </c>
      <c r="K175" s="68">
        <f t="shared" si="5"/>
        <v>43899.541666666664</v>
      </c>
      <c r="L175" s="17" t="s">
        <v>738</v>
      </c>
      <c r="M175" s="2" t="s">
        <v>127</v>
      </c>
      <c r="N175" s="2" t="s">
        <v>41</v>
      </c>
      <c r="O175" s="2" t="s">
        <v>128</v>
      </c>
      <c r="P175" s="2" t="s">
        <v>43</v>
      </c>
      <c r="Q175" s="2" t="s">
        <v>75</v>
      </c>
      <c r="R175" s="22">
        <v>-2.027222222222222</v>
      </c>
      <c r="S175" s="61">
        <v>-47.753055555555555</v>
      </c>
      <c r="T175" s="2" t="s">
        <v>739</v>
      </c>
      <c r="U175" s="3">
        <v>0</v>
      </c>
      <c r="V175" s="3">
        <v>0</v>
      </c>
      <c r="W175" s="3">
        <v>0</v>
      </c>
      <c r="X175" s="3">
        <v>211012971</v>
      </c>
      <c r="Y175" s="2" t="s">
        <v>36</v>
      </c>
      <c r="Z175" s="7"/>
    </row>
    <row r="176" spans="1:26" ht="107.25">
      <c r="A176" s="20" t="s">
        <v>230</v>
      </c>
      <c r="B176" s="2" t="s">
        <v>740</v>
      </c>
      <c r="C176" s="3">
        <v>4</v>
      </c>
      <c r="D176" s="2" t="s">
        <v>323</v>
      </c>
      <c r="E176" s="2" t="s">
        <v>323</v>
      </c>
      <c r="F176" s="2" t="s">
        <v>28</v>
      </c>
      <c r="G176" s="3">
        <v>133</v>
      </c>
      <c r="H176" s="4">
        <v>23.06</v>
      </c>
      <c r="I176" s="41" t="str">
        <f t="shared" si="4"/>
        <v>18/FEV/2020  02:00</v>
      </c>
      <c r="J176" s="42" t="str">
        <f>_xlfn.CONCAT(MID(L176,1,2),(MID(L176,8,9)))</f>
        <v>18/FEV/2020</v>
      </c>
      <c r="K176" s="68">
        <f t="shared" si="5"/>
        <v>8.3333333335758653E-2</v>
      </c>
      <c r="L176" s="17" t="s">
        <v>741</v>
      </c>
      <c r="M176" s="2" t="s">
        <v>59</v>
      </c>
      <c r="N176" s="2" t="s">
        <v>41</v>
      </c>
      <c r="O176" s="2" t="s">
        <v>60</v>
      </c>
      <c r="P176" s="2" t="s">
        <v>43</v>
      </c>
      <c r="Q176" s="2" t="s">
        <v>44</v>
      </c>
      <c r="R176" s="22">
        <v>-2.1188888888888888</v>
      </c>
      <c r="S176" s="61">
        <v>-54.800555555555555</v>
      </c>
      <c r="T176" s="2" t="s">
        <v>742</v>
      </c>
      <c r="U176" s="3">
        <v>0</v>
      </c>
      <c r="V176" s="3">
        <v>0</v>
      </c>
      <c r="W176" s="3">
        <v>0</v>
      </c>
      <c r="X176" s="3">
        <v>230107427</v>
      </c>
      <c r="Y176" s="2" t="s">
        <v>63</v>
      </c>
      <c r="Z176" s="2" t="s">
        <v>150</v>
      </c>
    </row>
    <row r="177" spans="1:26" ht="60">
      <c r="A177" s="20" t="s">
        <v>90</v>
      </c>
      <c r="B177" s="2" t="s">
        <v>743</v>
      </c>
      <c r="C177" s="3">
        <v>4</v>
      </c>
      <c r="D177" s="2" t="s">
        <v>323</v>
      </c>
      <c r="E177" s="2" t="s">
        <v>323</v>
      </c>
      <c r="F177" s="2" t="s">
        <v>28</v>
      </c>
      <c r="G177" s="3">
        <v>79</v>
      </c>
      <c r="H177" s="4">
        <v>22.43</v>
      </c>
      <c r="I177" s="41" t="str">
        <f t="shared" si="4"/>
        <v>14/FEV/2020  04:00</v>
      </c>
      <c r="J177" s="42" t="str">
        <f>_xlfn.CONCAT(MID(L177,1,2),(MID(L177,8,9)))</f>
        <v>14/FEV/2020</v>
      </c>
      <c r="K177" s="68">
        <f t="shared" si="5"/>
        <v>43875.041666666664</v>
      </c>
      <c r="L177" s="17" t="s">
        <v>744</v>
      </c>
      <c r="M177" s="2" t="s">
        <v>40</v>
      </c>
      <c r="N177" s="2" t="s">
        <v>41</v>
      </c>
      <c r="O177" s="2" t="s">
        <v>122</v>
      </c>
      <c r="P177" s="2" t="s">
        <v>43</v>
      </c>
      <c r="Q177" s="2" t="s">
        <v>61</v>
      </c>
      <c r="R177" s="22">
        <v>-2.4233333333333333</v>
      </c>
      <c r="S177" s="61">
        <v>-54.697499999999998</v>
      </c>
      <c r="T177" s="2" t="s">
        <v>745</v>
      </c>
      <c r="U177" s="3">
        <v>0</v>
      </c>
      <c r="V177" s="3">
        <v>0</v>
      </c>
      <c r="W177" s="3">
        <v>0</v>
      </c>
      <c r="X177" s="3">
        <v>4620815209</v>
      </c>
      <c r="Y177" s="2" t="s">
        <v>85</v>
      </c>
      <c r="Z177" s="7"/>
    </row>
    <row r="178" spans="1:26" ht="107.25">
      <c r="A178" s="20" t="s">
        <v>222</v>
      </c>
      <c r="B178" s="2" t="s">
        <v>746</v>
      </c>
      <c r="C178" s="3">
        <v>4</v>
      </c>
      <c r="D178" s="2" t="s">
        <v>323</v>
      </c>
      <c r="E178" s="2" t="s">
        <v>323</v>
      </c>
      <c r="F178" s="2" t="s">
        <v>747</v>
      </c>
      <c r="G178" s="3">
        <v>63606</v>
      </c>
      <c r="H178" s="5">
        <v>199.9</v>
      </c>
      <c r="I178" s="41" t="str">
        <f t="shared" si="4"/>
        <v>03/MAR/2020  16:30</v>
      </c>
      <c r="J178" s="42" t="str">
        <f>_xlfn.CONCAT(MID(L178,1,2),(MID(L178,8,9)))</f>
        <v>03/MAR/2020</v>
      </c>
      <c r="K178" s="68">
        <f t="shared" si="5"/>
        <v>43893.5625</v>
      </c>
      <c r="L178" s="17" t="s">
        <v>748</v>
      </c>
      <c r="M178" s="2" t="s">
        <v>178</v>
      </c>
      <c r="N178" s="2" t="s">
        <v>179</v>
      </c>
      <c r="O178" s="2" t="s">
        <v>32</v>
      </c>
      <c r="P178" s="2" t="s">
        <v>43</v>
      </c>
      <c r="Q178" s="2" t="s">
        <v>75</v>
      </c>
      <c r="R178" s="22">
        <v>-2.4161111111111109</v>
      </c>
      <c r="S178" s="61">
        <v>-54.783888888888889</v>
      </c>
      <c r="T178" s="2" t="s">
        <v>749</v>
      </c>
      <c r="U178" s="3">
        <v>0</v>
      </c>
      <c r="V178" s="3">
        <v>0</v>
      </c>
      <c r="W178" s="3">
        <v>0</v>
      </c>
      <c r="X178" s="2" t="s">
        <v>750</v>
      </c>
      <c r="Y178" s="2" t="s">
        <v>36</v>
      </c>
      <c r="Z178" s="7"/>
    </row>
    <row r="179" spans="1:26" ht="48">
      <c r="A179" s="20" t="s">
        <v>164</v>
      </c>
      <c r="B179" s="2" t="s">
        <v>751</v>
      </c>
      <c r="C179" s="3">
        <v>1</v>
      </c>
      <c r="D179" s="2" t="s">
        <v>27</v>
      </c>
      <c r="E179" s="2" t="s">
        <v>27</v>
      </c>
      <c r="F179" s="2" t="s">
        <v>28</v>
      </c>
      <c r="G179" s="3">
        <v>810</v>
      </c>
      <c r="H179" s="5">
        <v>31.6</v>
      </c>
      <c r="I179" s="41" t="str">
        <f t="shared" si="4"/>
        <v>20/FEV/2020  12:00</v>
      </c>
      <c r="J179" s="42" t="str">
        <f>_xlfn.CONCAT(MID(L179,1,2),(MID(L179,8,9)))</f>
        <v>20/FEV/2020</v>
      </c>
      <c r="K179" s="68">
        <f t="shared" si="5"/>
        <v>43881.375</v>
      </c>
      <c r="L179" s="17" t="s">
        <v>419</v>
      </c>
      <c r="M179" s="2" t="s">
        <v>172</v>
      </c>
      <c r="N179" s="2" t="s">
        <v>31</v>
      </c>
      <c r="O179" s="2" t="s">
        <v>128</v>
      </c>
      <c r="P179" s="2" t="s">
        <v>43</v>
      </c>
      <c r="Q179" s="2" t="s">
        <v>75</v>
      </c>
      <c r="R179" s="22">
        <v>-19.85027777777778</v>
      </c>
      <c r="S179" s="61">
        <v>-40.071388888888883</v>
      </c>
      <c r="T179" s="2" t="s">
        <v>752</v>
      </c>
      <c r="U179" s="3">
        <v>0</v>
      </c>
      <c r="V179" s="3">
        <v>0</v>
      </c>
      <c r="W179" s="3">
        <v>0</v>
      </c>
      <c r="X179" s="3">
        <v>9278894</v>
      </c>
      <c r="Y179" s="2" t="s">
        <v>36</v>
      </c>
      <c r="Z179" s="7"/>
    </row>
    <row r="180" spans="1:26" ht="36">
      <c r="A180" s="20" t="s">
        <v>230</v>
      </c>
      <c r="B180" s="2" t="s">
        <v>753</v>
      </c>
      <c r="C180" s="3">
        <v>1</v>
      </c>
      <c r="D180" s="2" t="s">
        <v>27</v>
      </c>
      <c r="E180" s="2" t="s">
        <v>27</v>
      </c>
      <c r="F180" s="2" t="s">
        <v>28</v>
      </c>
      <c r="G180" s="3">
        <v>8</v>
      </c>
      <c r="H180" s="4">
        <v>9.1300000000000008</v>
      </c>
      <c r="I180" s="41" t="str">
        <f t="shared" si="4"/>
        <v>04/MAR/2020  04:20</v>
      </c>
      <c r="J180" s="42" t="str">
        <f>_xlfn.CONCAT(MID(L180,1,2),(MID(L180,8,9)))</f>
        <v>04/MAR/2020</v>
      </c>
      <c r="K180" s="68">
        <f t="shared" si="5"/>
        <v>43894.055555555555</v>
      </c>
      <c r="L180" s="17" t="s">
        <v>754</v>
      </c>
      <c r="M180" s="2" t="s">
        <v>59</v>
      </c>
      <c r="N180" s="2" t="s">
        <v>41</v>
      </c>
      <c r="O180" s="2" t="s">
        <v>154</v>
      </c>
      <c r="P180" s="2" t="s">
        <v>43</v>
      </c>
      <c r="Q180" s="2" t="s">
        <v>111</v>
      </c>
      <c r="R180" s="22">
        <v>-21.006388888888889</v>
      </c>
      <c r="S180" s="61">
        <v>-40.008055555555558</v>
      </c>
      <c r="T180" s="2" t="s">
        <v>755</v>
      </c>
      <c r="U180" s="3">
        <v>0</v>
      </c>
      <c r="V180" s="3">
        <v>0</v>
      </c>
      <c r="W180" s="3">
        <v>0</v>
      </c>
      <c r="X180" s="3">
        <v>3420045271</v>
      </c>
      <c r="Y180" s="2" t="s">
        <v>63</v>
      </c>
      <c r="Z180" s="2" t="s">
        <v>150</v>
      </c>
    </row>
    <row r="181" spans="1:26" ht="36">
      <c r="A181" s="20" t="s">
        <v>90</v>
      </c>
      <c r="B181" s="2" t="s">
        <v>756</v>
      </c>
      <c r="C181" s="3">
        <v>1</v>
      </c>
      <c r="D181" s="2" t="s">
        <v>27</v>
      </c>
      <c r="E181" s="2" t="s">
        <v>27</v>
      </c>
      <c r="F181" s="2" t="s">
        <v>757</v>
      </c>
      <c r="G181" s="5">
        <v>18.600000000000001</v>
      </c>
      <c r="H181" s="4">
        <v>13.98</v>
      </c>
      <c r="I181" s="41" t="str">
        <f t="shared" si="4"/>
        <v>24/FEV/2020  13:20</v>
      </c>
      <c r="J181" s="42" t="str">
        <f>_xlfn.CONCAT(MID(L181,1,2),(MID(L181,8,9)))</f>
        <v>24/FEV/2020</v>
      </c>
      <c r="K181" s="68">
        <f t="shared" si="5"/>
        <v>43885.430555555555</v>
      </c>
      <c r="L181" s="17" t="s">
        <v>758</v>
      </c>
      <c r="M181" s="2" t="s">
        <v>400</v>
      </c>
      <c r="N181" s="2" t="s">
        <v>179</v>
      </c>
      <c r="O181" s="2" t="s">
        <v>42</v>
      </c>
      <c r="P181" s="2" t="s">
        <v>759</v>
      </c>
      <c r="Q181" s="2" t="s">
        <v>269</v>
      </c>
      <c r="R181" s="22">
        <v>-20.066666666666666</v>
      </c>
      <c r="S181" s="61">
        <v>-39</v>
      </c>
      <c r="T181" s="2" t="s">
        <v>760</v>
      </c>
      <c r="U181" s="3">
        <v>0</v>
      </c>
      <c r="V181" s="3">
        <v>0</v>
      </c>
      <c r="W181" s="3">
        <v>0</v>
      </c>
      <c r="X181" s="2" t="s">
        <v>761</v>
      </c>
      <c r="Y181" s="2" t="s">
        <v>85</v>
      </c>
      <c r="Z181" s="7"/>
    </row>
    <row r="182" spans="1:26" ht="48">
      <c r="A182" s="20" t="s">
        <v>118</v>
      </c>
      <c r="B182" s="2" t="s">
        <v>762</v>
      </c>
      <c r="C182" s="3">
        <v>1</v>
      </c>
      <c r="D182" s="2" t="s">
        <v>49</v>
      </c>
      <c r="E182" s="2" t="s">
        <v>763</v>
      </c>
      <c r="F182" s="2" t="s">
        <v>375</v>
      </c>
      <c r="G182" s="2" t="s">
        <v>39</v>
      </c>
      <c r="H182" s="4">
        <v>291.98</v>
      </c>
      <c r="I182" s="41" t="str">
        <f t="shared" si="4"/>
        <v>29/FEV/2020  13:30</v>
      </c>
      <c r="J182" s="42" t="str">
        <f>_xlfn.CONCAT(MID(L182,1,2),(MID(L182,8,9)))</f>
        <v>29/FEV/2020</v>
      </c>
      <c r="K182" s="68">
        <f t="shared" si="5"/>
        <v>43890.4375</v>
      </c>
      <c r="L182" s="17" t="s">
        <v>764</v>
      </c>
      <c r="M182" s="2" t="s">
        <v>178</v>
      </c>
      <c r="N182" s="2" t="s">
        <v>179</v>
      </c>
      <c r="O182" s="2" t="s">
        <v>32</v>
      </c>
      <c r="P182" s="2" t="s">
        <v>43</v>
      </c>
      <c r="Q182" s="2" t="s">
        <v>34</v>
      </c>
      <c r="T182" s="2" t="s">
        <v>765</v>
      </c>
      <c r="U182" s="3">
        <v>0</v>
      </c>
      <c r="V182" s="3">
        <v>1</v>
      </c>
      <c r="W182" s="3">
        <v>0</v>
      </c>
      <c r="X182" s="2" t="s">
        <v>766</v>
      </c>
      <c r="Y182" s="2" t="s">
        <v>36</v>
      </c>
      <c r="Z182" s="7"/>
    </row>
    <row r="183" spans="1:26" ht="72">
      <c r="A183" s="20" t="s">
        <v>381</v>
      </c>
      <c r="B183" s="2" t="s">
        <v>767</v>
      </c>
      <c r="C183" s="3">
        <v>1</v>
      </c>
      <c r="D183" s="2" t="s">
        <v>49</v>
      </c>
      <c r="E183" s="2" t="s">
        <v>763</v>
      </c>
      <c r="F183" s="2" t="s">
        <v>28</v>
      </c>
      <c r="G183" s="3">
        <v>13</v>
      </c>
      <c r="H183" s="4">
        <v>10.68</v>
      </c>
      <c r="I183" s="41" t="str">
        <f t="shared" si="4"/>
        <v>01/MAR/2020  19:00</v>
      </c>
      <c r="J183" s="42" t="str">
        <f>_xlfn.CONCAT(MID(L183,1,2),(MID(L183,8,9)))</f>
        <v>01/MAR/2020</v>
      </c>
      <c r="K183" s="68">
        <f t="shared" si="5"/>
        <v>43891.666666666664</v>
      </c>
      <c r="L183" s="17" t="s">
        <v>768</v>
      </c>
      <c r="M183" s="2" t="s">
        <v>769</v>
      </c>
      <c r="N183" s="2" t="s">
        <v>41</v>
      </c>
      <c r="O183" s="2" t="s">
        <v>122</v>
      </c>
      <c r="P183" s="2" t="s">
        <v>43</v>
      </c>
      <c r="Q183" s="2" t="s">
        <v>298</v>
      </c>
      <c r="R183" s="22">
        <v>-21.69361111111111</v>
      </c>
      <c r="S183" s="61">
        <v>-41.022222222222219</v>
      </c>
      <c r="T183" s="2" t="s">
        <v>770</v>
      </c>
      <c r="U183" s="3">
        <v>0</v>
      </c>
      <c r="V183" s="3">
        <v>0</v>
      </c>
      <c r="W183" s="71" t="s">
        <v>771</v>
      </c>
      <c r="X183" s="71"/>
      <c r="Y183" s="2" t="s">
        <v>85</v>
      </c>
      <c r="Z183" s="7"/>
    </row>
    <row r="184" spans="1:26" ht="48">
      <c r="A184" s="20" t="s">
        <v>164</v>
      </c>
      <c r="B184" s="2" t="s">
        <v>772</v>
      </c>
      <c r="C184" s="3">
        <v>8</v>
      </c>
      <c r="D184" s="2" t="s">
        <v>143</v>
      </c>
      <c r="E184" s="2" t="s">
        <v>143</v>
      </c>
      <c r="F184" s="2" t="s">
        <v>773</v>
      </c>
      <c r="G184" s="3">
        <v>23200</v>
      </c>
      <c r="H184" s="3">
        <v>180</v>
      </c>
      <c r="I184" s="41" t="str">
        <f t="shared" si="4"/>
        <v>17/FEV/2020  15:15</v>
      </c>
      <c r="J184" s="42" t="str">
        <f>_xlfn.CONCAT(MID(L184,1,2),(MID(L184,8,9)))</f>
        <v>17/FEV/2020</v>
      </c>
      <c r="K184" s="68">
        <f t="shared" si="5"/>
        <v>0.63541666666424135</v>
      </c>
      <c r="L184" s="17" t="s">
        <v>774</v>
      </c>
      <c r="M184" s="2" t="s">
        <v>178</v>
      </c>
      <c r="N184" s="2" t="s">
        <v>179</v>
      </c>
      <c r="O184" s="2" t="s">
        <v>32</v>
      </c>
      <c r="P184" s="2" t="s">
        <v>43</v>
      </c>
      <c r="Q184" s="2" t="s">
        <v>140</v>
      </c>
      <c r="R184" s="22">
        <v>-25.502222222222223</v>
      </c>
      <c r="S184" s="61">
        <v>-48.516111111111108</v>
      </c>
      <c r="T184" s="2" t="s">
        <v>775</v>
      </c>
      <c r="U184" s="3">
        <v>0</v>
      </c>
      <c r="V184" s="3">
        <v>0</v>
      </c>
      <c r="W184" s="3">
        <v>0</v>
      </c>
      <c r="X184" s="2" t="s">
        <v>776</v>
      </c>
      <c r="Y184" s="2" t="s">
        <v>36</v>
      </c>
      <c r="Z184" s="7"/>
    </row>
    <row r="185" spans="1:26">
      <c r="A185" s="20" t="s">
        <v>510</v>
      </c>
      <c r="B185" s="2" t="s">
        <v>777</v>
      </c>
      <c r="C185" s="3">
        <v>4</v>
      </c>
      <c r="D185" s="2" t="s">
        <v>227</v>
      </c>
      <c r="E185" s="2" t="s">
        <v>227</v>
      </c>
      <c r="F185" s="2" t="s">
        <v>28</v>
      </c>
      <c r="G185" s="3">
        <v>1</v>
      </c>
      <c r="H185" s="5">
        <v>8.5</v>
      </c>
      <c r="I185" s="41" t="str">
        <f t="shared" si="4"/>
        <v>20/FEV/2020  12:00</v>
      </c>
      <c r="J185" s="42" t="str">
        <f>_xlfn.CONCAT(MID(L185,1,2),(MID(L185,8,9)))</f>
        <v>20/FEV/2020</v>
      </c>
      <c r="K185" s="68">
        <f t="shared" si="5"/>
        <v>43881.375</v>
      </c>
      <c r="L185" s="17" t="s">
        <v>419</v>
      </c>
      <c r="M185" s="2" t="s">
        <v>40</v>
      </c>
      <c r="N185" s="2" t="s">
        <v>41</v>
      </c>
      <c r="O185" s="2" t="s">
        <v>42</v>
      </c>
      <c r="P185" s="2" t="s">
        <v>43</v>
      </c>
      <c r="Q185" s="2" t="s">
        <v>778</v>
      </c>
      <c r="T185" s="7"/>
      <c r="U185" s="3">
        <v>0</v>
      </c>
      <c r="V185" s="3">
        <v>6</v>
      </c>
      <c r="W185" s="3">
        <v>0</v>
      </c>
      <c r="X185" s="3">
        <v>1210146517</v>
      </c>
      <c r="Y185" s="2" t="s">
        <v>85</v>
      </c>
      <c r="Z185" s="7"/>
    </row>
    <row r="186" spans="1:26" ht="60">
      <c r="A186" s="20" t="s">
        <v>506</v>
      </c>
      <c r="B186" s="2" t="s">
        <v>779</v>
      </c>
      <c r="C186" s="3">
        <v>4</v>
      </c>
      <c r="D186" s="2" t="s">
        <v>227</v>
      </c>
      <c r="E186" s="2" t="s">
        <v>227</v>
      </c>
      <c r="F186" s="2" t="s">
        <v>214</v>
      </c>
      <c r="G186" s="3">
        <v>23351</v>
      </c>
      <c r="H186" s="4">
        <v>179.97</v>
      </c>
      <c r="I186" s="41" t="str">
        <f t="shared" si="4"/>
        <v>10/MAR/2020  12:00</v>
      </c>
      <c r="J186" s="42" t="str">
        <f>_xlfn.CONCAT(MID(L186,1,2),(MID(L186,8,9)))</f>
        <v>10/MAR/2020</v>
      </c>
      <c r="K186" s="68">
        <f t="shared" si="5"/>
        <v>43900.375</v>
      </c>
      <c r="L186" s="17" t="s">
        <v>780</v>
      </c>
      <c r="M186" s="2" t="s">
        <v>178</v>
      </c>
      <c r="N186" s="2" t="s">
        <v>179</v>
      </c>
      <c r="O186" s="2" t="s">
        <v>32</v>
      </c>
      <c r="P186" s="2" t="s">
        <v>43</v>
      </c>
      <c r="Q186" s="2" t="s">
        <v>61</v>
      </c>
      <c r="T186" s="2" t="s">
        <v>781</v>
      </c>
      <c r="U186" s="3">
        <v>0</v>
      </c>
      <c r="V186" s="3">
        <v>0</v>
      </c>
      <c r="W186" s="3">
        <v>0</v>
      </c>
      <c r="X186" s="2" t="s">
        <v>782</v>
      </c>
      <c r="Y186" s="2" t="s">
        <v>36</v>
      </c>
      <c r="Z186" s="7"/>
    </row>
    <row r="187" spans="1:26" ht="48">
      <c r="A187" s="20" t="s">
        <v>467</v>
      </c>
      <c r="B187" s="2" t="s">
        <v>783</v>
      </c>
      <c r="C187" s="3">
        <v>8</v>
      </c>
      <c r="D187" s="2" t="s">
        <v>125</v>
      </c>
      <c r="E187" s="2" t="s">
        <v>125</v>
      </c>
      <c r="F187" s="2" t="s">
        <v>28</v>
      </c>
      <c r="G187" s="4">
        <v>0.6</v>
      </c>
      <c r="H187" s="4">
        <v>5.6</v>
      </c>
      <c r="I187" s="41" t="str">
        <f t="shared" si="4"/>
        <v>18/JAN/2020  00:35</v>
      </c>
      <c r="J187" s="42" t="str">
        <f>_xlfn.CONCAT(MID(L187,1,2),(MID(L187,8,9)))</f>
        <v>18/JAN/2020</v>
      </c>
      <c r="K187" s="68">
        <f t="shared" si="5"/>
        <v>2.4305555554747116E-2</v>
      </c>
      <c r="L187" s="17" t="s">
        <v>784</v>
      </c>
      <c r="M187" s="2" t="s">
        <v>40</v>
      </c>
      <c r="N187" s="2" t="s">
        <v>41</v>
      </c>
      <c r="O187" s="2" t="s">
        <v>42</v>
      </c>
      <c r="P187" s="2" t="s">
        <v>43</v>
      </c>
      <c r="Q187" s="2" t="s">
        <v>269</v>
      </c>
      <c r="R187" s="22">
        <v>-25.556944444444444</v>
      </c>
      <c r="S187" s="61">
        <v>-54.592777777777783</v>
      </c>
      <c r="T187" s="2" t="s">
        <v>785</v>
      </c>
      <c r="U187" s="3">
        <v>0</v>
      </c>
      <c r="V187" s="3">
        <v>0</v>
      </c>
      <c r="W187" s="3">
        <v>0</v>
      </c>
      <c r="X187" s="3">
        <v>9610109098</v>
      </c>
      <c r="Y187" s="2" t="s">
        <v>85</v>
      </c>
      <c r="Z187" s="7"/>
    </row>
    <row r="188" spans="1:26" ht="48">
      <c r="A188" s="57"/>
      <c r="B188" s="2" t="s">
        <v>786</v>
      </c>
      <c r="C188" s="3">
        <v>8</v>
      </c>
      <c r="D188" s="2" t="s">
        <v>125</v>
      </c>
      <c r="E188" s="2" t="s">
        <v>125</v>
      </c>
      <c r="F188" s="2" t="s">
        <v>28</v>
      </c>
      <c r="G188" s="4">
        <v>0.45</v>
      </c>
      <c r="H188" s="4">
        <v>7.89</v>
      </c>
      <c r="I188" s="41" t="str">
        <f t="shared" si="4"/>
        <v>09/FEV/2020  21:00</v>
      </c>
      <c r="J188" s="42" t="str">
        <f>_xlfn.CONCAT(MID(L188,1,2),(MID(L188,8,9)))</f>
        <v>09/FEV/2020</v>
      </c>
      <c r="K188" s="68">
        <f t="shared" si="5"/>
        <v>0.875</v>
      </c>
      <c r="L188" s="17" t="s">
        <v>787</v>
      </c>
      <c r="M188" s="2" t="s">
        <v>40</v>
      </c>
      <c r="N188" s="2" t="s">
        <v>41</v>
      </c>
      <c r="O188" s="2" t="s">
        <v>42</v>
      </c>
      <c r="P188" s="2" t="s">
        <v>43</v>
      </c>
      <c r="Q188" s="2" t="s">
        <v>269</v>
      </c>
      <c r="R188" s="22">
        <v>-25.406666666666666</v>
      </c>
      <c r="S188" s="61">
        <v>-54.582777777777778</v>
      </c>
      <c r="T188" s="2" t="s">
        <v>788</v>
      </c>
      <c r="U188" s="3">
        <v>0</v>
      </c>
      <c r="V188" s="3">
        <v>0</v>
      </c>
      <c r="W188" s="3">
        <v>0</v>
      </c>
      <c r="X188" s="3">
        <v>4019908346</v>
      </c>
      <c r="Y188" s="2" t="s">
        <v>85</v>
      </c>
      <c r="Z188" s="7"/>
    </row>
    <row r="189" spans="1:26" ht="48">
      <c r="A189" s="20" t="s">
        <v>151</v>
      </c>
      <c r="B189" s="2" t="s">
        <v>789</v>
      </c>
      <c r="C189" s="3">
        <v>8</v>
      </c>
      <c r="D189" s="2" t="s">
        <v>125</v>
      </c>
      <c r="E189" s="2" t="s">
        <v>125</v>
      </c>
      <c r="F189" s="2" t="s">
        <v>28</v>
      </c>
      <c r="G189" s="2" t="s">
        <v>104</v>
      </c>
      <c r="H189" s="4">
        <v>5.05</v>
      </c>
      <c r="I189" s="41" t="str">
        <f t="shared" si="4"/>
        <v>20/FEV/2020  00:45</v>
      </c>
      <c r="J189" s="42" t="str">
        <f>_xlfn.CONCAT(MID(L189,1,2),(MID(L189,8,9)))</f>
        <v>20/FEV/2020</v>
      </c>
      <c r="K189" s="68">
        <f t="shared" si="5"/>
        <v>3.125E-2</v>
      </c>
      <c r="L189" s="17" t="s">
        <v>790</v>
      </c>
      <c r="M189" s="2" t="s">
        <v>40</v>
      </c>
      <c r="N189" s="2" t="s">
        <v>41</v>
      </c>
      <c r="O189" s="2" t="s">
        <v>42</v>
      </c>
      <c r="P189" s="2" t="s">
        <v>43</v>
      </c>
      <c r="Q189" s="2" t="s">
        <v>93</v>
      </c>
      <c r="R189" s="22">
        <v>-25.329166666666666</v>
      </c>
      <c r="S189" s="61">
        <v>-54.495555555555555</v>
      </c>
      <c r="T189" s="2" t="s">
        <v>791</v>
      </c>
      <c r="U189" s="3">
        <v>0</v>
      </c>
      <c r="V189" s="3">
        <v>0</v>
      </c>
      <c r="W189" s="3">
        <v>0</v>
      </c>
      <c r="X189" s="2" t="s">
        <v>792</v>
      </c>
      <c r="Y189" s="2" t="s">
        <v>85</v>
      </c>
      <c r="Z189" s="7"/>
    </row>
    <row r="190" spans="1:26" ht="48">
      <c r="A190" s="20" t="s">
        <v>222</v>
      </c>
      <c r="B190" s="2" t="s">
        <v>793</v>
      </c>
      <c r="C190" s="3">
        <v>9</v>
      </c>
      <c r="D190" s="2" t="s">
        <v>56</v>
      </c>
      <c r="E190" s="2" t="s">
        <v>56</v>
      </c>
      <c r="F190" s="2" t="s">
        <v>28</v>
      </c>
      <c r="G190" s="3">
        <v>113</v>
      </c>
      <c r="H190" s="4">
        <v>26.2</v>
      </c>
      <c r="I190" s="41" t="str">
        <f t="shared" si="4"/>
        <v>23/FEV/2020  13:30</v>
      </c>
      <c r="J190" s="42" t="str">
        <f>_xlfn.CONCAT(MID(L190,1,2),(MID(L190,8,9)))</f>
        <v>23/FEV/2020</v>
      </c>
      <c r="K190" s="68">
        <f t="shared" si="5"/>
        <v>43884.395833333336</v>
      </c>
      <c r="L190" s="17" t="s">
        <v>794</v>
      </c>
      <c r="M190" s="2" t="s">
        <v>59</v>
      </c>
      <c r="N190" s="2" t="s">
        <v>41</v>
      </c>
      <c r="O190" s="2" t="s">
        <v>122</v>
      </c>
      <c r="P190" s="2" t="s">
        <v>43</v>
      </c>
      <c r="Q190" s="2" t="s">
        <v>75</v>
      </c>
      <c r="R190" s="22">
        <v>-8.7374999999999989</v>
      </c>
      <c r="S190" s="61">
        <v>-63.922499999999999</v>
      </c>
      <c r="T190" s="2" t="s">
        <v>795</v>
      </c>
      <c r="U190" s="3">
        <v>0</v>
      </c>
      <c r="V190" s="3">
        <v>0</v>
      </c>
      <c r="W190" s="3">
        <v>0</v>
      </c>
      <c r="X190" s="3">
        <v>31158447</v>
      </c>
      <c r="Y190" s="2" t="s">
        <v>63</v>
      </c>
      <c r="Z190" s="2" t="s">
        <v>150</v>
      </c>
    </row>
    <row r="191" spans="1:26" ht="72">
      <c r="A191" s="20" t="s">
        <v>510</v>
      </c>
      <c r="B191" s="2" t="s">
        <v>796</v>
      </c>
      <c r="C191" s="3">
        <v>2</v>
      </c>
      <c r="D191" s="2" t="s">
        <v>64</v>
      </c>
      <c r="E191" s="2" t="s">
        <v>64</v>
      </c>
      <c r="F191" s="2" t="s">
        <v>28</v>
      </c>
      <c r="G191" s="4">
        <v>7.41</v>
      </c>
      <c r="H191" s="5">
        <v>10.6</v>
      </c>
      <c r="I191" s="41" t="str">
        <f t="shared" si="4"/>
        <v>01/MAR/2020  18:30</v>
      </c>
      <c r="J191" s="42" t="str">
        <f>_xlfn.CONCAT(MID(L191,1,2),(MID(L191,8,9)))</f>
        <v>01/MAR/2020</v>
      </c>
      <c r="K191" s="68">
        <f t="shared" si="5"/>
        <v>43891.645833333336</v>
      </c>
      <c r="L191" s="17" t="s">
        <v>797</v>
      </c>
      <c r="M191" s="2" t="s">
        <v>40</v>
      </c>
      <c r="N191" s="2" t="s">
        <v>110</v>
      </c>
      <c r="O191" s="2" t="s">
        <v>42</v>
      </c>
      <c r="P191" s="2" t="s">
        <v>43</v>
      </c>
      <c r="Q191" s="2" t="s">
        <v>116</v>
      </c>
      <c r="R191" s="22">
        <v>-12.974722222222223</v>
      </c>
      <c r="S191" s="61">
        <v>-38.516944444444441</v>
      </c>
      <c r="T191" s="2" t="s">
        <v>798</v>
      </c>
      <c r="U191" s="3">
        <v>0</v>
      </c>
      <c r="V191" s="3">
        <v>0</v>
      </c>
      <c r="W191" s="3">
        <v>0</v>
      </c>
      <c r="X191" s="3">
        <v>3826677421</v>
      </c>
      <c r="Y191" s="2" t="s">
        <v>85</v>
      </c>
      <c r="Z191" s="7"/>
    </row>
    <row r="192" spans="1:26" ht="60">
      <c r="A192" s="20" t="s">
        <v>518</v>
      </c>
      <c r="B192" s="2" t="s">
        <v>799</v>
      </c>
      <c r="C192" s="3">
        <v>2</v>
      </c>
      <c r="D192" s="2" t="s">
        <v>64</v>
      </c>
      <c r="E192" s="2" t="s">
        <v>64</v>
      </c>
      <c r="F192" s="2" t="s">
        <v>28</v>
      </c>
      <c r="G192" s="3">
        <v>0</v>
      </c>
      <c r="H192" s="4">
        <v>6.94</v>
      </c>
      <c r="I192" s="41" t="str">
        <f t="shared" si="4"/>
        <v>25/FEV/2020  16:00</v>
      </c>
      <c r="J192" s="42" t="str">
        <f>_xlfn.CONCAT(MID(L192,1,2),(MID(L192,8,9)))</f>
        <v>25/FEV/2020</v>
      </c>
      <c r="K192" s="68">
        <f t="shared" si="5"/>
        <v>43886.541666666664</v>
      </c>
      <c r="L192" s="17" t="s">
        <v>800</v>
      </c>
      <c r="M192" s="2" t="s">
        <v>400</v>
      </c>
      <c r="N192" s="2" t="s">
        <v>41</v>
      </c>
      <c r="O192" s="2" t="s">
        <v>42</v>
      </c>
      <c r="P192" s="2" t="s">
        <v>43</v>
      </c>
      <c r="Q192" s="2" t="s">
        <v>75</v>
      </c>
      <c r="R192" s="22">
        <v>-12.919444444444444</v>
      </c>
      <c r="S192" s="61">
        <v>-38.502499999999998</v>
      </c>
      <c r="T192" s="2" t="s">
        <v>801</v>
      </c>
      <c r="U192" s="3">
        <v>0</v>
      </c>
      <c r="V192" s="3">
        <v>0</v>
      </c>
      <c r="W192" s="3">
        <v>0</v>
      </c>
      <c r="X192" s="3">
        <v>2210082374</v>
      </c>
      <c r="Y192" s="2" t="s">
        <v>85</v>
      </c>
      <c r="Z192" s="7"/>
    </row>
    <row r="193" spans="1:26" ht="48">
      <c r="A193" s="20" t="s">
        <v>569</v>
      </c>
      <c r="B193" s="2" t="s">
        <v>802</v>
      </c>
      <c r="C193" s="3">
        <v>2</v>
      </c>
      <c r="D193" s="2" t="s">
        <v>64</v>
      </c>
      <c r="E193" s="2" t="s">
        <v>64</v>
      </c>
      <c r="F193" s="2" t="s">
        <v>28</v>
      </c>
      <c r="G193" s="5">
        <v>9.6999999999999993</v>
      </c>
      <c r="H193" s="5">
        <v>9.6</v>
      </c>
      <c r="I193" s="41" t="str">
        <f t="shared" si="4"/>
        <v>08/MAR/2020  20:44</v>
      </c>
      <c r="J193" s="42" t="str">
        <f>_xlfn.CONCAT(MID(L193,1,2),(MID(L193,8,9)))</f>
        <v>08/MAR/2020</v>
      </c>
      <c r="K193" s="68">
        <f t="shared" si="5"/>
        <v>0.86388888888905058</v>
      </c>
      <c r="L193" s="17" t="s">
        <v>803</v>
      </c>
      <c r="M193" s="2" t="s">
        <v>400</v>
      </c>
      <c r="N193" s="2" t="s">
        <v>110</v>
      </c>
      <c r="O193" s="2" t="s">
        <v>42</v>
      </c>
      <c r="P193" s="2" t="s">
        <v>43</v>
      </c>
      <c r="Q193" s="2" t="s">
        <v>269</v>
      </c>
      <c r="R193" s="22">
        <v>-13.208055555555555</v>
      </c>
      <c r="S193" s="61">
        <v>-38.794722222222219</v>
      </c>
      <c r="T193" s="2" t="s">
        <v>804</v>
      </c>
      <c r="U193" s="3">
        <v>0</v>
      </c>
      <c r="V193" s="3">
        <v>0</v>
      </c>
      <c r="W193" s="3">
        <v>0</v>
      </c>
      <c r="X193" s="3">
        <v>4620189430</v>
      </c>
      <c r="Y193" s="2" t="s">
        <v>85</v>
      </c>
      <c r="Z193" s="7"/>
    </row>
    <row r="194" spans="1:26" ht="36">
      <c r="A194" s="20" t="s">
        <v>47</v>
      </c>
      <c r="B194" s="2" t="s">
        <v>805</v>
      </c>
      <c r="C194" s="3">
        <v>7</v>
      </c>
      <c r="D194" s="2" t="s">
        <v>38</v>
      </c>
      <c r="E194" s="2" t="s">
        <v>38</v>
      </c>
      <c r="F194" s="2" t="s">
        <v>28</v>
      </c>
      <c r="G194" s="4">
        <v>5.96</v>
      </c>
      <c r="H194" s="5">
        <v>10.199999999999999</v>
      </c>
      <c r="I194" s="41" t="str">
        <f t="shared" si="4"/>
        <v>01/MAR/20  09:15</v>
      </c>
      <c r="J194" s="42" t="str">
        <f>_xlfn.CONCAT(MID(L194,1,2),(MID(L194,8,9)))</f>
        <v>01/MAR/20</v>
      </c>
      <c r="K194" s="68">
        <f t="shared" si="5"/>
        <v>43891.260416666664</v>
      </c>
      <c r="L194" s="17" t="s">
        <v>806</v>
      </c>
      <c r="M194" s="2" t="s">
        <v>40</v>
      </c>
      <c r="N194" s="2" t="s">
        <v>41</v>
      </c>
      <c r="O194" s="2" t="s">
        <v>42</v>
      </c>
      <c r="P194" s="2" t="s">
        <v>43</v>
      </c>
      <c r="Q194" s="2" t="s">
        <v>75</v>
      </c>
      <c r="R194" s="22">
        <v>-15.798055555555555</v>
      </c>
      <c r="S194" s="61">
        <v>-47.786666666666662</v>
      </c>
      <c r="T194" s="2" t="s">
        <v>807</v>
      </c>
      <c r="U194" s="3">
        <v>0</v>
      </c>
      <c r="V194" s="3">
        <v>0</v>
      </c>
      <c r="W194" s="3">
        <v>0</v>
      </c>
      <c r="X194" s="3">
        <v>5210243281</v>
      </c>
      <c r="Y194" s="2" t="s">
        <v>85</v>
      </c>
      <c r="Z194" s="7"/>
    </row>
    <row r="195" spans="1:26" ht="24">
      <c r="A195" s="20" t="s">
        <v>808</v>
      </c>
      <c r="B195" s="2" t="s">
        <v>809</v>
      </c>
      <c r="C195" s="3">
        <v>8</v>
      </c>
      <c r="D195" s="2" t="s">
        <v>310</v>
      </c>
      <c r="E195" s="2" t="s">
        <v>310</v>
      </c>
      <c r="F195" s="2" t="s">
        <v>773</v>
      </c>
      <c r="G195" s="3">
        <v>153516</v>
      </c>
      <c r="H195" s="4">
        <v>323.36</v>
      </c>
      <c r="I195" s="41" t="str">
        <f t="shared" ref="I195:I258" si="6">_xlfn.CONCAT(MID(L195,1,2),MID(L195,8,9),"  ",MID(L195,3,2),":",MID(L195,5,2))</f>
        <v>06/FEV/2020  21:55</v>
      </c>
      <c r="J195" s="42" t="str">
        <f>_xlfn.CONCAT(MID(L195,1,2),(MID(L195,8,9)))</f>
        <v>06/FEV/2020</v>
      </c>
      <c r="K195" s="68">
        <f t="shared" si="5"/>
        <v>43867.788194444445</v>
      </c>
      <c r="L195" s="17" t="s">
        <v>810</v>
      </c>
      <c r="M195" s="2" t="s">
        <v>811</v>
      </c>
      <c r="N195" s="2" t="s">
        <v>179</v>
      </c>
      <c r="O195" s="2" t="s">
        <v>122</v>
      </c>
      <c r="P195" s="2" t="s">
        <v>43</v>
      </c>
      <c r="Q195" s="2" t="s">
        <v>210</v>
      </c>
      <c r="T195" s="2" t="s">
        <v>812</v>
      </c>
      <c r="U195" s="3">
        <v>1</v>
      </c>
      <c r="V195" s="3">
        <v>0</v>
      </c>
      <c r="W195" s="3">
        <v>0</v>
      </c>
      <c r="X195" s="2" t="s">
        <v>813</v>
      </c>
      <c r="Y195" s="2" t="s">
        <v>36</v>
      </c>
      <c r="Z195" s="7"/>
    </row>
    <row r="196" spans="1:26" ht="60">
      <c r="A196" s="20" t="s">
        <v>814</v>
      </c>
      <c r="B196" s="2" t="s">
        <v>815</v>
      </c>
      <c r="C196" s="3">
        <v>8</v>
      </c>
      <c r="D196" s="2" t="s">
        <v>310</v>
      </c>
      <c r="E196" s="2" t="s">
        <v>310</v>
      </c>
      <c r="F196" s="2" t="s">
        <v>28</v>
      </c>
      <c r="G196" s="4">
        <v>4.08</v>
      </c>
      <c r="H196" s="3">
        <v>8002</v>
      </c>
      <c r="I196" s="41" t="str">
        <f t="shared" si="6"/>
        <v>25/FEV/2020  10:20</v>
      </c>
      <c r="J196" s="42" t="str">
        <f>_xlfn.CONCAT(MID(L196,1,2),(MID(L196,8,9)))</f>
        <v>25/FEV/2020</v>
      </c>
      <c r="K196" s="68">
        <f t="shared" ref="K196:K259" si="7">IF(MID(L196,7,1)="O",I196-2/24,IF(MID(L196,7,1)="P",I196-3/24,IF(MID(L196,7,1)="Q",I196-4/24,IF(MID(L196,7,1)="R",I196-5/24,TIMEVALUE(I196)))))</f>
        <v>43886.305555555555</v>
      </c>
      <c r="L196" s="17" t="s">
        <v>816</v>
      </c>
      <c r="M196" s="2" t="s">
        <v>40</v>
      </c>
      <c r="N196" s="2" t="s">
        <v>41</v>
      </c>
      <c r="O196" s="2" t="s">
        <v>42</v>
      </c>
      <c r="P196" s="2" t="s">
        <v>43</v>
      </c>
      <c r="Q196" s="2" t="s">
        <v>778</v>
      </c>
      <c r="R196" s="22">
        <v>-23.990833333333335</v>
      </c>
      <c r="S196" s="61">
        <v>-46.203055555555558</v>
      </c>
      <c r="T196" s="2" t="s">
        <v>817</v>
      </c>
      <c r="U196" s="3">
        <v>0</v>
      </c>
      <c r="V196" s="3">
        <v>6</v>
      </c>
      <c r="W196" s="3">
        <v>0</v>
      </c>
      <c r="X196" s="3">
        <v>4019978417</v>
      </c>
      <c r="Y196" s="2" t="s">
        <v>85</v>
      </c>
      <c r="Z196" s="7"/>
    </row>
    <row r="197" spans="1:26" ht="48">
      <c r="A197" s="20" t="s">
        <v>818</v>
      </c>
      <c r="B197" s="2" t="s">
        <v>819</v>
      </c>
      <c r="C197" s="3">
        <v>8</v>
      </c>
      <c r="D197" s="2" t="s">
        <v>310</v>
      </c>
      <c r="E197" s="2" t="s">
        <v>310</v>
      </c>
      <c r="F197" s="2" t="s">
        <v>214</v>
      </c>
      <c r="G197" s="3">
        <v>93702</v>
      </c>
      <c r="H197" s="4">
        <v>299.98</v>
      </c>
      <c r="I197" s="41" t="str">
        <f t="shared" si="6"/>
        <v>27/FEV/2020  11:00</v>
      </c>
      <c r="J197" s="42" t="str">
        <f>_xlfn.CONCAT(MID(L197,1,2),(MID(L197,8,9)))</f>
        <v>27/FEV/2020</v>
      </c>
      <c r="K197" s="68">
        <f t="shared" si="7"/>
        <v>43888.333333333336</v>
      </c>
      <c r="L197" s="17" t="s">
        <v>820</v>
      </c>
      <c r="M197" s="2" t="s">
        <v>572</v>
      </c>
      <c r="N197" s="2" t="s">
        <v>179</v>
      </c>
      <c r="O197" s="2" t="s">
        <v>32</v>
      </c>
      <c r="P197" s="2" t="s">
        <v>43</v>
      </c>
      <c r="Q197" s="2" t="s">
        <v>116</v>
      </c>
      <c r="R197" s="22">
        <v>-28.367222222222221</v>
      </c>
      <c r="S197" s="61">
        <v>-40.325833333333335</v>
      </c>
      <c r="T197" s="2" t="s">
        <v>821</v>
      </c>
      <c r="U197" s="3">
        <v>0</v>
      </c>
      <c r="V197" s="3">
        <v>0</v>
      </c>
      <c r="W197" s="3">
        <v>0</v>
      </c>
      <c r="X197" s="2" t="s">
        <v>822</v>
      </c>
      <c r="Y197" s="2" t="s">
        <v>36</v>
      </c>
      <c r="Z197" s="7"/>
    </row>
    <row r="198" spans="1:26" ht="48">
      <c r="A198" s="20" t="s">
        <v>823</v>
      </c>
      <c r="B198" s="2" t="s">
        <v>824</v>
      </c>
      <c r="C198" s="3">
        <v>8</v>
      </c>
      <c r="D198" s="2" t="s">
        <v>310</v>
      </c>
      <c r="E198" s="2" t="s">
        <v>310</v>
      </c>
      <c r="F198" s="2" t="s">
        <v>28</v>
      </c>
      <c r="G198" s="2" t="s">
        <v>65</v>
      </c>
      <c r="H198" s="2" t="s">
        <v>39</v>
      </c>
      <c r="I198" s="41" t="str">
        <f t="shared" si="6"/>
        <v>25/FEV/2020  16:30</v>
      </c>
      <c r="J198" s="42" t="str">
        <f>_xlfn.CONCAT(MID(L198,1,2),(MID(L198,8,9)))</f>
        <v>25/FEV/2020</v>
      </c>
      <c r="K198" s="68">
        <f t="shared" si="7"/>
        <v>43886.5625</v>
      </c>
      <c r="L198" s="17" t="s">
        <v>825</v>
      </c>
      <c r="M198" s="2" t="s">
        <v>40</v>
      </c>
      <c r="N198" s="2" t="s">
        <v>41</v>
      </c>
      <c r="O198" s="2" t="s">
        <v>42</v>
      </c>
      <c r="P198" s="2" t="s">
        <v>43</v>
      </c>
      <c r="Q198" s="2" t="s">
        <v>111</v>
      </c>
      <c r="R198" s="22">
        <v>-23.987222222222222</v>
      </c>
      <c r="S198" s="61">
        <v>-46.290277777777774</v>
      </c>
      <c r="T198" s="2" t="s">
        <v>826</v>
      </c>
      <c r="U198" s="3">
        <v>0</v>
      </c>
      <c r="V198" s="3">
        <v>0</v>
      </c>
      <c r="W198" s="3">
        <v>0</v>
      </c>
      <c r="X198" s="2" t="s">
        <v>65</v>
      </c>
      <c r="Y198" s="2" t="s">
        <v>85</v>
      </c>
      <c r="Z198" s="7"/>
    </row>
    <row r="199" spans="1:26" ht="96">
      <c r="A199" s="20" t="s">
        <v>827</v>
      </c>
      <c r="B199" s="2" t="s">
        <v>828</v>
      </c>
      <c r="C199" s="3">
        <v>8</v>
      </c>
      <c r="D199" s="2" t="s">
        <v>310</v>
      </c>
      <c r="E199" s="2" t="s">
        <v>310</v>
      </c>
      <c r="F199" s="2" t="s">
        <v>28</v>
      </c>
      <c r="G199" s="3">
        <v>57</v>
      </c>
      <c r="H199" s="4">
        <v>18.3</v>
      </c>
      <c r="I199" s="41" t="str">
        <f t="shared" si="6"/>
        <v>28/FEV/2020  14:55</v>
      </c>
      <c r="J199" s="42" t="str">
        <f>_xlfn.CONCAT(MID(L199,1,2),(MID(L199,8,9)))</f>
        <v>28/FEV/2020</v>
      </c>
      <c r="K199" s="68">
        <f t="shared" si="7"/>
        <v>43889.496527777781</v>
      </c>
      <c r="L199" s="17" t="s">
        <v>829</v>
      </c>
      <c r="M199" s="2" t="s">
        <v>40</v>
      </c>
      <c r="N199" s="2" t="s">
        <v>41</v>
      </c>
      <c r="O199" s="2" t="s">
        <v>42</v>
      </c>
      <c r="P199" s="2" t="s">
        <v>43</v>
      </c>
      <c r="Q199" s="2" t="s">
        <v>111</v>
      </c>
      <c r="R199" s="22">
        <v>-25.023888888888887</v>
      </c>
      <c r="S199" s="61">
        <v>-48.030833333333334</v>
      </c>
      <c r="T199" s="2" t="s">
        <v>830</v>
      </c>
      <c r="U199" s="3">
        <v>0</v>
      </c>
      <c r="V199" s="3">
        <v>0</v>
      </c>
      <c r="W199" s="3">
        <v>0</v>
      </c>
      <c r="X199" s="3">
        <v>4019959901</v>
      </c>
      <c r="Y199" s="2" t="s">
        <v>85</v>
      </c>
      <c r="Z199" s="7"/>
    </row>
    <row r="200" spans="1:26" ht="48">
      <c r="A200" s="20" t="s">
        <v>569</v>
      </c>
      <c r="B200" s="2" t="s">
        <v>831</v>
      </c>
      <c r="C200" s="3">
        <v>1</v>
      </c>
      <c r="D200" s="2" t="s">
        <v>97</v>
      </c>
      <c r="E200" s="2" t="s">
        <v>97</v>
      </c>
      <c r="F200" s="2" t="s">
        <v>28</v>
      </c>
      <c r="G200" s="4">
        <v>11.2</v>
      </c>
      <c r="H200" s="4">
        <v>11.58</v>
      </c>
      <c r="I200" s="41" t="str">
        <f t="shared" si="6"/>
        <v>07/MAR/2020  17:50</v>
      </c>
      <c r="J200" s="42" t="str">
        <f>_xlfn.CONCAT(MID(L200,1,2),(MID(L200,8,9)))</f>
        <v>07/MAR/2020</v>
      </c>
      <c r="K200" s="68">
        <f t="shared" si="7"/>
        <v>0.74305555555474712</v>
      </c>
      <c r="L200" s="17" t="s">
        <v>832</v>
      </c>
      <c r="M200" s="2" t="s">
        <v>40</v>
      </c>
      <c r="N200" s="2" t="s">
        <v>179</v>
      </c>
      <c r="O200" s="2" t="s">
        <v>42</v>
      </c>
      <c r="P200" s="2" t="s">
        <v>43</v>
      </c>
      <c r="Q200" s="2" t="s">
        <v>269</v>
      </c>
      <c r="R200" s="22">
        <v>-22.928333333333335</v>
      </c>
      <c r="S200" s="61">
        <v>-43.123888888888892</v>
      </c>
      <c r="T200" s="2" t="s">
        <v>833</v>
      </c>
      <c r="U200" s="3">
        <v>0</v>
      </c>
      <c r="V200" s="3">
        <v>0</v>
      </c>
      <c r="W200" s="3">
        <v>0</v>
      </c>
      <c r="X200" s="3">
        <v>3810518514</v>
      </c>
      <c r="Y200" s="2" t="s">
        <v>85</v>
      </c>
      <c r="Z200" s="7"/>
    </row>
    <row r="201" spans="1:26" ht="48">
      <c r="A201" s="20" t="s">
        <v>528</v>
      </c>
      <c r="B201" s="2" t="s">
        <v>834</v>
      </c>
      <c r="C201" s="3">
        <v>1</v>
      </c>
      <c r="D201" s="2" t="s">
        <v>97</v>
      </c>
      <c r="E201" s="2" t="s">
        <v>97</v>
      </c>
      <c r="F201" s="2" t="s">
        <v>28</v>
      </c>
      <c r="G201" s="3">
        <v>4106</v>
      </c>
      <c r="H201" s="5">
        <v>87.4</v>
      </c>
      <c r="I201" s="41" t="str">
        <f t="shared" si="6"/>
        <v>12/MAR/2020  16:50</v>
      </c>
      <c r="J201" s="42" t="str">
        <f>_xlfn.CONCAT(MID(L201,1,2),(MID(L201,8,9)))</f>
        <v>12/MAR/2020</v>
      </c>
      <c r="K201" s="68">
        <f t="shared" si="7"/>
        <v>0.70138888889050577</v>
      </c>
      <c r="L201" s="17" t="s">
        <v>835</v>
      </c>
      <c r="M201" s="2" t="s">
        <v>51</v>
      </c>
      <c r="N201" s="2" t="s">
        <v>31</v>
      </c>
      <c r="O201" s="2" t="s">
        <v>32</v>
      </c>
      <c r="P201" s="2" t="s">
        <v>43</v>
      </c>
      <c r="Q201" s="2" t="s">
        <v>61</v>
      </c>
      <c r="R201" s="22">
        <v>-24.636388888888888</v>
      </c>
      <c r="S201" s="61">
        <v>-42.411944444444444</v>
      </c>
      <c r="T201" s="2" t="s">
        <v>836</v>
      </c>
      <c r="U201" s="3">
        <v>0</v>
      </c>
      <c r="V201" s="3">
        <v>0</v>
      </c>
      <c r="W201" s="3">
        <v>0</v>
      </c>
      <c r="X201" s="3">
        <v>3813886140</v>
      </c>
      <c r="Y201" s="2" t="s">
        <v>36</v>
      </c>
      <c r="Z201" s="7"/>
    </row>
    <row r="202" spans="1:26" ht="24">
      <c r="A202" s="20" t="s">
        <v>102</v>
      </c>
      <c r="B202" s="2" t="s">
        <v>837</v>
      </c>
      <c r="C202" s="3">
        <v>1</v>
      </c>
      <c r="D202" s="2" t="s">
        <v>838</v>
      </c>
      <c r="E202" s="2" t="s">
        <v>838</v>
      </c>
      <c r="F202" s="2" t="s">
        <v>28</v>
      </c>
      <c r="G202" s="5">
        <v>3.2</v>
      </c>
      <c r="H202" s="4">
        <v>9.7200000000000006</v>
      </c>
      <c r="I202" s="41" t="str">
        <f t="shared" si="6"/>
        <v>08/MAR/2020  15:30</v>
      </c>
      <c r="J202" s="42" t="str">
        <f>_xlfn.CONCAT(MID(L202,1,2),(MID(L202,8,9)))</f>
        <v>08/MAR/2020</v>
      </c>
      <c r="K202" s="68">
        <f t="shared" si="7"/>
        <v>43898.520833333336</v>
      </c>
      <c r="L202" s="17" t="s">
        <v>839</v>
      </c>
      <c r="M202" s="2" t="s">
        <v>40</v>
      </c>
      <c r="N202" s="2" t="s">
        <v>179</v>
      </c>
      <c r="O202" s="2" t="s">
        <v>42</v>
      </c>
      <c r="P202" s="2" t="s">
        <v>43</v>
      </c>
      <c r="Q202" s="2" t="s">
        <v>116</v>
      </c>
      <c r="T202" s="2" t="s">
        <v>840</v>
      </c>
      <c r="U202" s="3">
        <v>1</v>
      </c>
      <c r="V202" s="3">
        <v>0</v>
      </c>
      <c r="W202" s="3">
        <v>0</v>
      </c>
      <c r="X202" s="3">
        <v>4030221181</v>
      </c>
      <c r="Y202" s="2" t="s">
        <v>85</v>
      </c>
      <c r="Z202" s="7"/>
    </row>
    <row r="203" spans="1:26" ht="72">
      <c r="A203" s="20" t="s">
        <v>90</v>
      </c>
      <c r="B203" s="2" t="s">
        <v>841</v>
      </c>
      <c r="C203" s="3">
        <v>1</v>
      </c>
      <c r="D203" s="2" t="s">
        <v>114</v>
      </c>
      <c r="E203" s="2" t="s">
        <v>114</v>
      </c>
      <c r="F203" s="2" t="s">
        <v>28</v>
      </c>
      <c r="G203" s="3">
        <v>28</v>
      </c>
      <c r="H203" s="4">
        <v>14.1</v>
      </c>
      <c r="I203" s="41" t="str">
        <f t="shared" si="6"/>
        <v>09/MAR/2020  04:00</v>
      </c>
      <c r="J203" s="42" t="str">
        <f>_xlfn.CONCAT(MID(L203,1,2),(MID(L203,8,9)))</f>
        <v>09/MAR/2020</v>
      </c>
      <c r="K203" s="68">
        <f t="shared" si="7"/>
        <v>43899.041666666664</v>
      </c>
      <c r="L203" s="17" t="s">
        <v>842</v>
      </c>
      <c r="M203" s="2" t="s">
        <v>315</v>
      </c>
      <c r="N203" s="2" t="s">
        <v>41</v>
      </c>
      <c r="O203" s="2" t="s">
        <v>122</v>
      </c>
      <c r="P203" s="2" t="s">
        <v>43</v>
      </c>
      <c r="Q203" s="2" t="s">
        <v>111</v>
      </c>
      <c r="R203" s="22">
        <v>-23.057222222222222</v>
      </c>
      <c r="S203" s="61">
        <v>-44.169166666666662</v>
      </c>
      <c r="T203" s="2" t="s">
        <v>843</v>
      </c>
      <c r="U203" s="3">
        <v>0</v>
      </c>
      <c r="V203" s="3">
        <v>0</v>
      </c>
      <c r="W203" s="3">
        <v>0</v>
      </c>
      <c r="X203" s="3">
        <v>3840088909</v>
      </c>
      <c r="Y203" s="2" t="s">
        <v>63</v>
      </c>
      <c r="Z203" s="7"/>
    </row>
    <row r="204" spans="1:26" ht="48">
      <c r="A204" s="20" t="s">
        <v>369</v>
      </c>
      <c r="B204" s="2" t="s">
        <v>844</v>
      </c>
      <c r="C204" s="3">
        <v>1</v>
      </c>
      <c r="D204" s="2" t="s">
        <v>114</v>
      </c>
      <c r="E204" s="2" t="s">
        <v>114</v>
      </c>
      <c r="F204" s="2" t="s">
        <v>747</v>
      </c>
      <c r="G204" s="3">
        <v>94385</v>
      </c>
      <c r="H204" s="3">
        <v>292</v>
      </c>
      <c r="I204" s="41" t="str">
        <f t="shared" si="6"/>
        <v>11/MAR/2020  13:35</v>
      </c>
      <c r="J204" s="42" t="str">
        <f>_xlfn.CONCAT(MID(L204,1,2),(MID(L204,8,9)))</f>
        <v>11/MAR/2020</v>
      </c>
      <c r="K204" s="68">
        <f t="shared" si="7"/>
        <v>43901.440972222219</v>
      </c>
      <c r="L204" s="17" t="s">
        <v>845</v>
      </c>
      <c r="M204" s="2" t="s">
        <v>178</v>
      </c>
      <c r="N204" s="2" t="s">
        <v>179</v>
      </c>
      <c r="O204" s="2" t="s">
        <v>32</v>
      </c>
      <c r="P204" s="2" t="s">
        <v>43</v>
      </c>
      <c r="Q204" s="2" t="s">
        <v>75</v>
      </c>
      <c r="R204" s="22">
        <v>-23.012499999999999</v>
      </c>
      <c r="S204" s="61">
        <v>-44.033333333333331</v>
      </c>
      <c r="T204" s="2" t="s">
        <v>846</v>
      </c>
      <c r="U204" s="3">
        <v>0</v>
      </c>
      <c r="V204" s="3">
        <v>0</v>
      </c>
      <c r="W204" s="3">
        <v>0</v>
      </c>
      <c r="X204" s="2" t="s">
        <v>847</v>
      </c>
      <c r="Y204" s="2" t="s">
        <v>36</v>
      </c>
      <c r="Z204" s="7"/>
    </row>
    <row r="205" spans="1:26" ht="36">
      <c r="A205" s="20" t="s">
        <v>547</v>
      </c>
      <c r="B205" s="2" t="s">
        <v>39</v>
      </c>
      <c r="C205" s="3">
        <v>1</v>
      </c>
      <c r="D205" s="2" t="s">
        <v>27</v>
      </c>
      <c r="E205" s="2" t="s">
        <v>27</v>
      </c>
      <c r="F205" s="2" t="s">
        <v>848</v>
      </c>
      <c r="G205" s="2" t="s">
        <v>39</v>
      </c>
      <c r="H205" s="2" t="s">
        <v>39</v>
      </c>
      <c r="I205" s="41" t="str">
        <f t="shared" si="6"/>
        <v>07MAR/2020  12:00</v>
      </c>
      <c r="J205" s="42" t="str">
        <f>_xlfn.CONCAT(MID(L205,1,2),(MID(L205,8,9)))</f>
        <v>07MAR/2020</v>
      </c>
      <c r="K205" s="68">
        <f t="shared" si="7"/>
        <v>0.5</v>
      </c>
      <c r="L205" s="17" t="s">
        <v>849</v>
      </c>
      <c r="M205" s="2" t="s">
        <v>39</v>
      </c>
      <c r="N205" s="2" t="s">
        <v>848</v>
      </c>
      <c r="O205" s="2" t="s">
        <v>39</v>
      </c>
      <c r="P205" s="2" t="s">
        <v>39</v>
      </c>
      <c r="Q205" s="2" t="s">
        <v>52</v>
      </c>
      <c r="T205" s="2" t="s">
        <v>850</v>
      </c>
      <c r="U205" s="3">
        <v>0</v>
      </c>
      <c r="V205" s="3">
        <v>1</v>
      </c>
      <c r="W205" s="3">
        <v>0</v>
      </c>
      <c r="X205" s="2" t="s">
        <v>39</v>
      </c>
      <c r="Y205" s="2" t="s">
        <v>39</v>
      </c>
      <c r="Z205" s="7"/>
    </row>
    <row r="206" spans="1:26" ht="72">
      <c r="A206" s="20" t="s">
        <v>118</v>
      </c>
      <c r="B206" s="2" t="s">
        <v>851</v>
      </c>
      <c r="C206" s="3">
        <v>5</v>
      </c>
      <c r="D206" s="2" t="s">
        <v>635</v>
      </c>
      <c r="E206" s="2" t="s">
        <v>635</v>
      </c>
      <c r="F206" s="2" t="s">
        <v>28</v>
      </c>
      <c r="G206" s="3">
        <v>1750</v>
      </c>
      <c r="H206" s="4">
        <v>85.25</v>
      </c>
      <c r="I206" s="41" t="str">
        <f t="shared" si="6"/>
        <v>01/MAR/2020  23:40</v>
      </c>
      <c r="J206" s="42" t="str">
        <f>_xlfn.CONCAT(MID(L206,1,2),(MID(L206,8,9)))</f>
        <v>01/MAR/2020</v>
      </c>
      <c r="K206" s="68">
        <f t="shared" si="7"/>
        <v>43891.861111111109</v>
      </c>
      <c r="L206" s="17" t="s">
        <v>852</v>
      </c>
      <c r="M206" s="2" t="s">
        <v>178</v>
      </c>
      <c r="N206" s="2" t="s">
        <v>41</v>
      </c>
      <c r="O206" s="2" t="s">
        <v>32</v>
      </c>
      <c r="P206" s="2" t="s">
        <v>43</v>
      </c>
      <c r="Q206" s="2" t="s">
        <v>298</v>
      </c>
      <c r="R206" s="22">
        <v>-31.710555555555555</v>
      </c>
      <c r="S206" s="61">
        <v>-51.966666666666669</v>
      </c>
      <c r="T206" s="2" t="s">
        <v>853</v>
      </c>
      <c r="U206" s="3">
        <v>0</v>
      </c>
      <c r="V206" s="3">
        <v>0</v>
      </c>
      <c r="W206" s="3">
        <v>0</v>
      </c>
      <c r="X206" s="3">
        <v>4620165026</v>
      </c>
      <c r="Y206" s="2" t="s">
        <v>36</v>
      </c>
      <c r="Z206" s="7"/>
    </row>
    <row r="207" spans="1:26" ht="72">
      <c r="A207" s="20" t="s">
        <v>405</v>
      </c>
      <c r="B207" s="2" t="s">
        <v>854</v>
      </c>
      <c r="C207" s="3">
        <v>1</v>
      </c>
      <c r="D207" s="2" t="s">
        <v>263</v>
      </c>
      <c r="E207" s="2" t="s">
        <v>263</v>
      </c>
      <c r="F207" s="2" t="s">
        <v>28</v>
      </c>
      <c r="G207" s="2" t="s">
        <v>39</v>
      </c>
      <c r="H207" s="4">
        <v>16.48</v>
      </c>
      <c r="I207" s="21" t="s">
        <v>39</v>
      </c>
      <c r="J207" s="21" t="s">
        <v>39</v>
      </c>
      <c r="K207" s="21" t="s">
        <v>39</v>
      </c>
      <c r="L207" s="21" t="s">
        <v>39</v>
      </c>
      <c r="M207" s="2" t="s">
        <v>40</v>
      </c>
      <c r="N207" s="2" t="s">
        <v>179</v>
      </c>
      <c r="O207" s="2" t="s">
        <v>42</v>
      </c>
      <c r="P207" s="2" t="s">
        <v>43</v>
      </c>
      <c r="Q207" s="2" t="s">
        <v>111</v>
      </c>
      <c r="R207" s="22">
        <v>-23.590277777777775</v>
      </c>
      <c r="S207" s="61">
        <v>-44.505833333333335</v>
      </c>
      <c r="T207" s="2" t="s">
        <v>855</v>
      </c>
      <c r="U207" s="3">
        <v>0</v>
      </c>
      <c r="V207" s="3">
        <v>0</v>
      </c>
      <c r="W207" s="3">
        <v>0</v>
      </c>
      <c r="X207" s="3">
        <v>3810506451</v>
      </c>
      <c r="Y207" s="2" t="s">
        <v>85</v>
      </c>
      <c r="Z207" s="7"/>
    </row>
    <row r="208" spans="1:26">
      <c r="A208" s="20" t="s">
        <v>518</v>
      </c>
      <c r="B208" s="2" t="s">
        <v>856</v>
      </c>
      <c r="C208" s="3">
        <v>4</v>
      </c>
      <c r="D208" s="2" t="s">
        <v>227</v>
      </c>
      <c r="E208" s="2" t="s">
        <v>227</v>
      </c>
      <c r="F208" s="2" t="s">
        <v>375</v>
      </c>
      <c r="G208" s="3">
        <v>17019</v>
      </c>
      <c r="H208" s="2" t="s">
        <v>39</v>
      </c>
      <c r="I208" s="41" t="str">
        <f t="shared" si="6"/>
        <v>13/MAR/2020  09:50</v>
      </c>
      <c r="J208" s="42" t="str">
        <f>_xlfn.CONCAT(MID(L208,1,2),(MID(L208,8,9)))</f>
        <v>13/MAR/2020</v>
      </c>
      <c r="K208" s="68">
        <f t="shared" si="7"/>
        <v>43903.284722222219</v>
      </c>
      <c r="L208" s="17" t="s">
        <v>857</v>
      </c>
      <c r="M208" s="2" t="s">
        <v>178</v>
      </c>
      <c r="N208" s="2" t="s">
        <v>179</v>
      </c>
      <c r="O208" s="2" t="s">
        <v>32</v>
      </c>
      <c r="P208" s="2" t="s">
        <v>43</v>
      </c>
      <c r="Q208" s="2" t="s">
        <v>858</v>
      </c>
      <c r="T208" s="2" t="s">
        <v>39</v>
      </c>
      <c r="U208" s="3">
        <v>0</v>
      </c>
      <c r="V208" s="3">
        <v>0</v>
      </c>
      <c r="W208" s="3">
        <v>0</v>
      </c>
      <c r="X208" s="2" t="s">
        <v>859</v>
      </c>
      <c r="Y208" s="2" t="s">
        <v>36</v>
      </c>
      <c r="Z208" s="7"/>
    </row>
    <row r="209" spans="1:26" ht="48">
      <c r="A209" s="20" t="s">
        <v>860</v>
      </c>
      <c r="B209" s="2" t="s">
        <v>861</v>
      </c>
      <c r="C209" s="3">
        <v>8</v>
      </c>
      <c r="D209" s="2" t="s">
        <v>310</v>
      </c>
      <c r="E209" s="2" t="s">
        <v>310</v>
      </c>
      <c r="F209" s="2" t="s">
        <v>747</v>
      </c>
      <c r="G209" s="3">
        <v>40042</v>
      </c>
      <c r="H209" s="3">
        <v>225</v>
      </c>
      <c r="I209" s="41" t="str">
        <f t="shared" si="6"/>
        <v>03/MARÇO/20  16:20</v>
      </c>
      <c r="J209" s="42" t="str">
        <f>_xlfn.CONCAT(MID(L209,1,2),(MID(L209,8,9)))</f>
        <v>03/MARÇO/20</v>
      </c>
      <c r="K209" s="68">
        <f t="shared" si="7"/>
        <v>43893.555555555555</v>
      </c>
      <c r="L209" s="17" t="s">
        <v>862</v>
      </c>
      <c r="M209" s="2" t="s">
        <v>178</v>
      </c>
      <c r="N209" s="2" t="s">
        <v>179</v>
      </c>
      <c r="O209" s="2" t="s">
        <v>32</v>
      </c>
      <c r="P209" s="2" t="s">
        <v>43</v>
      </c>
      <c r="Q209" s="2" t="s">
        <v>573</v>
      </c>
      <c r="R209" s="22">
        <v>-23.933888888888887</v>
      </c>
      <c r="S209" s="61">
        <v>-46.315277777777773</v>
      </c>
      <c r="T209" s="2" t="s">
        <v>863</v>
      </c>
      <c r="U209" s="3">
        <v>0</v>
      </c>
      <c r="V209" s="3">
        <v>1</v>
      </c>
      <c r="W209" s="3">
        <v>0</v>
      </c>
      <c r="X209" s="2" t="s">
        <v>864</v>
      </c>
      <c r="Y209" s="2" t="s">
        <v>36</v>
      </c>
      <c r="Z209" s="7"/>
    </row>
    <row r="210" spans="1:26" ht="48">
      <c r="A210" s="20" t="s">
        <v>102</v>
      </c>
      <c r="B210" s="2" t="s">
        <v>865</v>
      </c>
      <c r="C210" s="3">
        <v>6</v>
      </c>
      <c r="D210" s="2" t="s">
        <v>257</v>
      </c>
      <c r="E210" s="2" t="s">
        <v>257</v>
      </c>
      <c r="F210" s="2" t="s">
        <v>28</v>
      </c>
      <c r="G210" s="3">
        <v>2</v>
      </c>
      <c r="H210" s="3">
        <v>7</v>
      </c>
      <c r="I210" s="41" t="str">
        <f t="shared" si="6"/>
        <v>21/MAR/2020  00:00</v>
      </c>
      <c r="J210" s="42" t="str">
        <f>_xlfn.CONCAT(MID(L210,1,2),(MID(L210,8,9)))</f>
        <v>21/MAR/2020</v>
      </c>
      <c r="K210" s="68">
        <f t="shared" si="7"/>
        <v>0</v>
      </c>
      <c r="L210" s="17" t="s">
        <v>866</v>
      </c>
      <c r="M210" s="2" t="s">
        <v>40</v>
      </c>
      <c r="N210" s="2" t="s">
        <v>41</v>
      </c>
      <c r="O210" s="2" t="s">
        <v>42</v>
      </c>
      <c r="P210" s="2" t="s">
        <v>43</v>
      </c>
      <c r="Q210" s="2" t="s">
        <v>111</v>
      </c>
      <c r="R210" s="22">
        <v>-14.969166666666666</v>
      </c>
      <c r="S210" s="61">
        <v>-55.732777777777777</v>
      </c>
      <c r="T210" s="2" t="s">
        <v>867</v>
      </c>
      <c r="U210" s="3">
        <v>0</v>
      </c>
      <c r="V210" s="3">
        <v>0</v>
      </c>
      <c r="W210" s="3">
        <v>0</v>
      </c>
      <c r="X210" s="3">
        <v>4830336226</v>
      </c>
      <c r="Y210" s="2" t="s">
        <v>85</v>
      </c>
      <c r="Z210" s="7"/>
    </row>
    <row r="211" spans="1:26" ht="60">
      <c r="A211" s="20" t="s">
        <v>528</v>
      </c>
      <c r="B211" s="2" t="s">
        <v>868</v>
      </c>
      <c r="C211" s="3">
        <v>2</v>
      </c>
      <c r="D211" s="2" t="s">
        <v>64</v>
      </c>
      <c r="E211" s="2" t="s">
        <v>64</v>
      </c>
      <c r="F211" s="2" t="s">
        <v>28</v>
      </c>
      <c r="G211" s="5">
        <v>7.4</v>
      </c>
      <c r="H211" s="4">
        <v>10.85</v>
      </c>
      <c r="I211" s="41" t="str">
        <f t="shared" si="6"/>
        <v>15/MAR/2020  20:14</v>
      </c>
      <c r="J211" s="42" t="str">
        <f>_xlfn.CONCAT(MID(L211,1,2),(MID(L211,8,9)))</f>
        <v>15/MAR/2020</v>
      </c>
      <c r="K211" s="68">
        <f t="shared" si="7"/>
        <v>43905.718055555553</v>
      </c>
      <c r="L211" s="17" t="s">
        <v>869</v>
      </c>
      <c r="M211" s="2" t="s">
        <v>40</v>
      </c>
      <c r="N211" s="2" t="s">
        <v>110</v>
      </c>
      <c r="O211" s="2" t="s">
        <v>42</v>
      </c>
      <c r="P211" s="2" t="s">
        <v>43</v>
      </c>
      <c r="Q211" s="2" t="s">
        <v>116</v>
      </c>
      <c r="R211" s="22">
        <v>-12.890555555555554</v>
      </c>
      <c r="S211" s="61">
        <v>-38.522222222222219</v>
      </c>
      <c r="T211" s="2" t="s">
        <v>870</v>
      </c>
      <c r="U211" s="3">
        <v>0</v>
      </c>
      <c r="V211" s="3">
        <v>0</v>
      </c>
      <c r="W211" s="3">
        <v>0</v>
      </c>
      <c r="X211" s="3">
        <v>2818899753</v>
      </c>
      <c r="Y211" s="2" t="s">
        <v>85</v>
      </c>
      <c r="Z211" s="7"/>
    </row>
    <row r="212" spans="1:26" ht="72">
      <c r="A212" s="20" t="s">
        <v>339</v>
      </c>
      <c r="B212" s="2" t="s">
        <v>871</v>
      </c>
      <c r="C212" s="3">
        <v>2</v>
      </c>
      <c r="D212" s="2" t="s">
        <v>64</v>
      </c>
      <c r="E212" s="2" t="s">
        <v>64</v>
      </c>
      <c r="F212" s="2" t="s">
        <v>214</v>
      </c>
      <c r="G212" s="3">
        <v>35259</v>
      </c>
      <c r="H212" s="4">
        <v>171.59</v>
      </c>
      <c r="I212" s="41" t="str">
        <f t="shared" si="6"/>
        <v>15/MAR/2020  17:25</v>
      </c>
      <c r="J212" s="42" t="str">
        <f>_xlfn.CONCAT(MID(L212,1,2),(MID(L212,8,9)))</f>
        <v>15/MAR/2020</v>
      </c>
      <c r="K212" s="68">
        <f t="shared" si="7"/>
        <v>0.72569444444525288</v>
      </c>
      <c r="L212" s="17" t="s">
        <v>872</v>
      </c>
      <c r="M212" s="2" t="s">
        <v>178</v>
      </c>
      <c r="N212" s="2" t="s">
        <v>179</v>
      </c>
      <c r="O212" s="2" t="s">
        <v>32</v>
      </c>
      <c r="P212" s="2" t="s">
        <v>43</v>
      </c>
      <c r="Q212" s="2" t="s">
        <v>873</v>
      </c>
      <c r="R212" s="22">
        <v>-12.191944444444445</v>
      </c>
      <c r="S212" s="61">
        <v>-35.655555555555551</v>
      </c>
      <c r="T212" s="2" t="s">
        <v>874</v>
      </c>
      <c r="U212" s="3">
        <v>1</v>
      </c>
      <c r="V212" s="3">
        <v>0</v>
      </c>
      <c r="W212" s="3">
        <v>0</v>
      </c>
      <c r="X212" s="2" t="s">
        <v>875</v>
      </c>
      <c r="Y212" s="2" t="s">
        <v>36</v>
      </c>
      <c r="Z212" s="7"/>
    </row>
    <row r="213" spans="1:26" ht="60">
      <c r="A213" s="20" t="s">
        <v>405</v>
      </c>
      <c r="B213" s="2" t="s">
        <v>876</v>
      </c>
      <c r="C213" s="3">
        <v>1</v>
      </c>
      <c r="D213" s="2" t="s">
        <v>27</v>
      </c>
      <c r="E213" s="2" t="s">
        <v>27</v>
      </c>
      <c r="F213" s="2" t="s">
        <v>28</v>
      </c>
      <c r="G213" s="3">
        <v>4</v>
      </c>
      <c r="H213" s="5">
        <v>7.9</v>
      </c>
      <c r="I213" s="41" t="str">
        <f t="shared" si="6"/>
        <v>14/MAR/2020  14:00</v>
      </c>
      <c r="J213" s="42" t="str">
        <f>_xlfn.CONCAT(MID(L213,1,2),(MID(L213,8,9)))</f>
        <v>14/MAR/2020</v>
      </c>
      <c r="K213" s="68">
        <f t="shared" si="7"/>
        <v>43904.458333333336</v>
      </c>
      <c r="L213" s="17" t="s">
        <v>877</v>
      </c>
      <c r="M213" s="2" t="s">
        <v>40</v>
      </c>
      <c r="N213" s="2" t="s">
        <v>41</v>
      </c>
      <c r="O213" s="2" t="s">
        <v>42</v>
      </c>
      <c r="P213" s="2" t="s">
        <v>43</v>
      </c>
      <c r="Q213" s="2" t="s">
        <v>93</v>
      </c>
      <c r="R213" s="22">
        <v>-20.741388888888888</v>
      </c>
      <c r="S213" s="61">
        <v>-40.309999999999995</v>
      </c>
      <c r="T213" s="2" t="s">
        <v>878</v>
      </c>
      <c r="U213" s="3">
        <v>0</v>
      </c>
      <c r="V213" s="3">
        <v>0</v>
      </c>
      <c r="W213" s="3">
        <v>0</v>
      </c>
      <c r="X213" s="3">
        <v>2810176906</v>
      </c>
      <c r="Y213" s="2" t="s">
        <v>85</v>
      </c>
      <c r="Z213" s="7"/>
    </row>
    <row r="214" spans="1:26" ht="84">
      <c r="A214" s="20" t="s">
        <v>26</v>
      </c>
      <c r="B214" s="2" t="s">
        <v>879</v>
      </c>
      <c r="C214" s="3">
        <v>2</v>
      </c>
      <c r="D214" s="2" t="s">
        <v>880</v>
      </c>
      <c r="E214" s="2" t="s">
        <v>880</v>
      </c>
      <c r="F214" s="2" t="s">
        <v>28</v>
      </c>
      <c r="G214" s="2" t="s">
        <v>104</v>
      </c>
      <c r="H214" s="4">
        <v>4.8899999999999997</v>
      </c>
      <c r="I214" s="41" t="str">
        <f t="shared" si="6"/>
        <v>15/MAR/2020  21:00</v>
      </c>
      <c r="J214" s="42" t="str">
        <f>_xlfn.CONCAT(MID(L214,1,2),(MID(L214,8,9)))</f>
        <v>15/MAR/2020</v>
      </c>
      <c r="K214" s="68">
        <f t="shared" si="7"/>
        <v>43905.75</v>
      </c>
      <c r="L214" s="17" t="s">
        <v>881</v>
      </c>
      <c r="M214" s="2" t="s">
        <v>40</v>
      </c>
      <c r="N214" s="2" t="s">
        <v>41</v>
      </c>
      <c r="O214" s="2" t="s">
        <v>42</v>
      </c>
      <c r="P214" s="2" t="s">
        <v>43</v>
      </c>
      <c r="Q214" s="2" t="s">
        <v>111</v>
      </c>
      <c r="R214" s="22">
        <v>-16.3</v>
      </c>
      <c r="S214" s="61">
        <v>-38.766666666666666</v>
      </c>
      <c r="T214" s="2" t="s">
        <v>882</v>
      </c>
      <c r="U214" s="3">
        <v>0</v>
      </c>
      <c r="V214" s="3">
        <v>0</v>
      </c>
      <c r="W214" s="3">
        <v>0</v>
      </c>
      <c r="X214" s="2" t="s">
        <v>883</v>
      </c>
      <c r="Y214" s="2" t="s">
        <v>85</v>
      </c>
      <c r="Z214" s="7"/>
    </row>
    <row r="215" spans="1:26" ht="60">
      <c r="A215" s="20" t="s">
        <v>405</v>
      </c>
      <c r="B215" s="2" t="s">
        <v>884</v>
      </c>
      <c r="C215" s="3">
        <v>1</v>
      </c>
      <c r="D215" s="2" t="s">
        <v>120</v>
      </c>
      <c r="E215" s="2" t="s">
        <v>120</v>
      </c>
      <c r="F215" s="2" t="s">
        <v>28</v>
      </c>
      <c r="G215" s="4">
        <v>2.12</v>
      </c>
      <c r="H215" s="5">
        <v>6.9</v>
      </c>
      <c r="I215" s="41" t="str">
        <f t="shared" si="6"/>
        <v>01/JAN/2020  00:15</v>
      </c>
      <c r="J215" s="42" t="str">
        <f>_xlfn.CONCAT(MID(L215,1,2),(MID(L215,8,9)))</f>
        <v>01/JAN/2020</v>
      </c>
      <c r="K215" s="68">
        <f t="shared" si="7"/>
        <v>43830.885416666664</v>
      </c>
      <c r="L215" s="17" t="s">
        <v>885</v>
      </c>
      <c r="M215" s="2" t="s">
        <v>30</v>
      </c>
      <c r="N215" s="2" t="s">
        <v>41</v>
      </c>
      <c r="O215" s="2" t="s">
        <v>32</v>
      </c>
      <c r="P215" s="2" t="s">
        <v>43</v>
      </c>
      <c r="Q215" s="2" t="s">
        <v>116</v>
      </c>
      <c r="R215" s="22">
        <v>-22.877222222222223</v>
      </c>
      <c r="S215" s="61">
        <v>-42.31666666666667</v>
      </c>
      <c r="T215" s="2" t="s">
        <v>886</v>
      </c>
      <c r="U215" s="3">
        <v>0</v>
      </c>
      <c r="V215" s="3">
        <v>0</v>
      </c>
      <c r="W215" s="3">
        <v>0</v>
      </c>
      <c r="X215" s="3">
        <v>3813901653</v>
      </c>
      <c r="Y215" s="2" t="s">
        <v>36</v>
      </c>
      <c r="Z215" s="7"/>
    </row>
    <row r="216" spans="1:26" ht="96">
      <c r="A216" s="20" t="s">
        <v>381</v>
      </c>
      <c r="B216" s="2" t="s">
        <v>887</v>
      </c>
      <c r="C216" s="3">
        <v>3</v>
      </c>
      <c r="D216" s="2" t="s">
        <v>187</v>
      </c>
      <c r="E216" s="2" t="s">
        <v>187</v>
      </c>
      <c r="F216" s="2" t="s">
        <v>28</v>
      </c>
      <c r="G216" s="3">
        <v>1</v>
      </c>
      <c r="H216" s="4">
        <v>6.39</v>
      </c>
      <c r="I216" s="41" t="str">
        <f t="shared" si="6"/>
        <v>10/MAR/2020  17:45</v>
      </c>
      <c r="J216" s="42" t="str">
        <f>_xlfn.CONCAT(MID(L216,1,2),(MID(L216,8,9)))</f>
        <v>10/MAR/2020</v>
      </c>
      <c r="K216" s="68">
        <f t="shared" si="7"/>
        <v>43900.614583333336</v>
      </c>
      <c r="L216" s="17" t="s">
        <v>888</v>
      </c>
      <c r="M216" s="2" t="s">
        <v>30</v>
      </c>
      <c r="N216" s="2" t="s">
        <v>41</v>
      </c>
      <c r="O216" s="2" t="s">
        <v>60</v>
      </c>
      <c r="P216" s="2" t="s">
        <v>33</v>
      </c>
      <c r="Q216" s="2" t="s">
        <v>129</v>
      </c>
      <c r="R216" s="22">
        <v>-6.2855555555555558</v>
      </c>
      <c r="S216" s="61">
        <v>-35.033333333333331</v>
      </c>
      <c r="T216" s="2" t="s">
        <v>889</v>
      </c>
      <c r="U216" s="3">
        <v>0</v>
      </c>
      <c r="V216" s="3">
        <v>0</v>
      </c>
      <c r="W216" s="3">
        <v>0</v>
      </c>
      <c r="X216" s="3">
        <v>1810053412</v>
      </c>
      <c r="Y216" s="2" t="s">
        <v>63</v>
      </c>
      <c r="Z216" s="2" t="s">
        <v>150</v>
      </c>
    </row>
    <row r="217" spans="1:26" ht="72">
      <c r="A217" s="20" t="s">
        <v>90</v>
      </c>
      <c r="B217" s="2" t="s">
        <v>890</v>
      </c>
      <c r="C217" s="3">
        <v>5</v>
      </c>
      <c r="D217" s="2" t="s">
        <v>301</v>
      </c>
      <c r="E217" s="2" t="s">
        <v>301</v>
      </c>
      <c r="F217" s="2" t="s">
        <v>28</v>
      </c>
      <c r="G217" s="3">
        <v>9</v>
      </c>
      <c r="H217" s="4">
        <v>10.94</v>
      </c>
      <c r="I217" s="41" t="str">
        <f t="shared" si="6"/>
        <v>14/MAR/2020  23:45</v>
      </c>
      <c r="J217" s="42" t="str">
        <f>_xlfn.CONCAT(MID(L217,1,2),(MID(L217,8,9)))</f>
        <v>14/MAR/2020</v>
      </c>
      <c r="K217" s="68">
        <f t="shared" si="7"/>
        <v>0.98958333333575865</v>
      </c>
      <c r="L217" s="17" t="s">
        <v>891</v>
      </c>
      <c r="M217" s="2" t="s">
        <v>40</v>
      </c>
      <c r="N217" s="2" t="s">
        <v>110</v>
      </c>
      <c r="O217" s="2" t="s">
        <v>42</v>
      </c>
      <c r="P217" s="2" t="s">
        <v>43</v>
      </c>
      <c r="Q217" s="2" t="s">
        <v>75</v>
      </c>
      <c r="R217" s="22">
        <v>-27.645555555555553</v>
      </c>
      <c r="S217" s="61">
        <v>-48.570277777777783</v>
      </c>
      <c r="T217" s="2" t="s">
        <v>892</v>
      </c>
      <c r="U217" s="3">
        <v>0</v>
      </c>
      <c r="V217" s="3">
        <v>0</v>
      </c>
      <c r="W217" s="3">
        <v>0</v>
      </c>
      <c r="X217" s="3">
        <v>4410459805</v>
      </c>
      <c r="Y217" s="2" t="s">
        <v>85</v>
      </c>
      <c r="Z217" s="7"/>
    </row>
    <row r="218" spans="1:26" ht="24">
      <c r="A218" s="20" t="s">
        <v>102</v>
      </c>
      <c r="B218" s="2" t="s">
        <v>893</v>
      </c>
      <c r="C218" s="3">
        <v>2</v>
      </c>
      <c r="D218" s="2" t="s">
        <v>175</v>
      </c>
      <c r="E218" s="2" t="s">
        <v>175</v>
      </c>
      <c r="F218" s="2" t="s">
        <v>28</v>
      </c>
      <c r="G218" s="4">
        <v>6.2</v>
      </c>
      <c r="H218" s="3">
        <v>10</v>
      </c>
      <c r="I218" s="41" t="str">
        <f t="shared" si="6"/>
        <v>09/MAR/2020  19:00</v>
      </c>
      <c r="J218" s="42" t="str">
        <f>_xlfn.CONCAT(MID(L218,1,2),(MID(L218,8,9)))</f>
        <v>09/MAR/2020</v>
      </c>
      <c r="K218" s="68">
        <f t="shared" si="7"/>
        <v>0.79166666666424135</v>
      </c>
      <c r="L218" s="17" t="s">
        <v>894</v>
      </c>
      <c r="M218" s="2" t="s">
        <v>88</v>
      </c>
      <c r="N218" s="2" t="s">
        <v>41</v>
      </c>
      <c r="O218" s="2" t="s">
        <v>154</v>
      </c>
      <c r="P218" s="2" t="s">
        <v>43</v>
      </c>
      <c r="Q218" s="2" t="s">
        <v>895</v>
      </c>
      <c r="T218" s="2" t="s">
        <v>896</v>
      </c>
      <c r="U218" s="3">
        <v>1</v>
      </c>
      <c r="V218" s="3">
        <v>0</v>
      </c>
      <c r="W218" s="3">
        <v>1</v>
      </c>
      <c r="X218" s="3">
        <v>2810217475</v>
      </c>
      <c r="Y218" s="2" t="s">
        <v>63</v>
      </c>
      <c r="Z218" s="2" t="s">
        <v>150</v>
      </c>
    </row>
    <row r="219" spans="1:26" ht="48">
      <c r="A219" s="20" t="s">
        <v>90</v>
      </c>
      <c r="B219" s="2" t="s">
        <v>897</v>
      </c>
      <c r="C219" s="3">
        <v>8</v>
      </c>
      <c r="D219" s="2" t="s">
        <v>143</v>
      </c>
      <c r="E219" s="2" t="s">
        <v>143</v>
      </c>
      <c r="F219" s="2" t="s">
        <v>28</v>
      </c>
      <c r="G219" s="2" t="s">
        <v>104</v>
      </c>
      <c r="H219" s="5">
        <v>3.6</v>
      </c>
      <c r="I219" s="41" t="str">
        <f t="shared" si="6"/>
        <v>12/MAR/2020  18:45</v>
      </c>
      <c r="J219" s="42" t="str">
        <f>_xlfn.CONCAT(MID(L219,1,2),(MID(L219,8,9)))</f>
        <v>12/MAR/2020</v>
      </c>
      <c r="K219" s="68">
        <f t="shared" si="7"/>
        <v>0.78125</v>
      </c>
      <c r="L219" s="17" t="s">
        <v>898</v>
      </c>
      <c r="M219" s="2" t="s">
        <v>100</v>
      </c>
      <c r="N219" s="2" t="s">
        <v>41</v>
      </c>
      <c r="O219" s="2" t="s">
        <v>42</v>
      </c>
      <c r="P219" s="2" t="s">
        <v>43</v>
      </c>
      <c r="Q219" s="2" t="s">
        <v>392</v>
      </c>
      <c r="R219" s="22">
        <v>-25.837777777777777</v>
      </c>
      <c r="S219" s="61">
        <v>-48.407499999999999</v>
      </c>
      <c r="T219" s="2" t="s">
        <v>899</v>
      </c>
      <c r="U219" s="3">
        <v>0</v>
      </c>
      <c r="V219" s="3">
        <v>0</v>
      </c>
      <c r="W219" s="3">
        <v>0</v>
      </c>
      <c r="X219" s="2" t="s">
        <v>900</v>
      </c>
      <c r="Y219" s="2" t="s">
        <v>85</v>
      </c>
      <c r="Z219" s="7"/>
    </row>
    <row r="220" spans="1:26" ht="84">
      <c r="A220" s="20" t="s">
        <v>405</v>
      </c>
      <c r="B220" s="2" t="s">
        <v>901</v>
      </c>
      <c r="C220" s="3">
        <v>4</v>
      </c>
      <c r="D220" s="2" t="s">
        <v>323</v>
      </c>
      <c r="E220" s="2" t="s">
        <v>323</v>
      </c>
      <c r="F220" s="2" t="s">
        <v>28</v>
      </c>
      <c r="G220" s="3">
        <v>25888</v>
      </c>
      <c r="H220" s="4">
        <v>210.54</v>
      </c>
      <c r="I220" s="41" t="str">
        <f t="shared" si="6"/>
        <v>28/FEV/2020  11:55</v>
      </c>
      <c r="J220" s="42" t="str">
        <f>_xlfn.CONCAT(MID(L220,1,2),(MID(L220,8,9)))</f>
        <v>28/FEV/2020</v>
      </c>
      <c r="K220" s="68">
        <f t="shared" si="7"/>
        <v>43889.371527777781</v>
      </c>
      <c r="L220" s="17" t="s">
        <v>902</v>
      </c>
      <c r="M220" s="2" t="s">
        <v>572</v>
      </c>
      <c r="N220" s="2" t="s">
        <v>179</v>
      </c>
      <c r="O220" s="2" t="s">
        <v>32</v>
      </c>
      <c r="P220" s="2" t="s">
        <v>43</v>
      </c>
      <c r="Q220" s="2" t="s">
        <v>298</v>
      </c>
      <c r="R220" s="22">
        <v>-1.9722222222222223</v>
      </c>
      <c r="S220" s="61">
        <v>-53.333333333333336</v>
      </c>
      <c r="T220" s="2" t="s">
        <v>903</v>
      </c>
      <c r="U220" s="3">
        <v>0</v>
      </c>
      <c r="V220" s="3">
        <v>0</v>
      </c>
      <c r="W220" s="3">
        <v>0</v>
      </c>
      <c r="X220" s="2" t="s">
        <v>904</v>
      </c>
      <c r="Y220" s="2" t="s">
        <v>36</v>
      </c>
      <c r="Z220" s="7"/>
    </row>
    <row r="221" spans="1:26" ht="24">
      <c r="A221" s="20" t="s">
        <v>539</v>
      </c>
      <c r="B221" s="2" t="s">
        <v>905</v>
      </c>
      <c r="C221" s="3">
        <v>2</v>
      </c>
      <c r="D221" s="2" t="s">
        <v>64</v>
      </c>
      <c r="E221" s="2" t="s">
        <v>64</v>
      </c>
      <c r="F221" s="2" t="s">
        <v>407</v>
      </c>
      <c r="G221" s="3">
        <v>43628</v>
      </c>
      <c r="H221" s="3">
        <v>230</v>
      </c>
      <c r="I221" s="41" t="str">
        <f t="shared" si="6"/>
        <v>15/MAR/2020  08:49</v>
      </c>
      <c r="J221" s="42" t="str">
        <f>_xlfn.CONCAT(MID(L221,1,2),(MID(L221,8,9)))</f>
        <v>15/MAR/2020</v>
      </c>
      <c r="K221" s="68">
        <f t="shared" si="7"/>
        <v>43905.242361111108</v>
      </c>
      <c r="L221" s="17" t="s">
        <v>906</v>
      </c>
      <c r="M221" s="2" t="s">
        <v>445</v>
      </c>
      <c r="N221" s="2" t="s">
        <v>179</v>
      </c>
      <c r="O221" s="2" t="s">
        <v>32</v>
      </c>
      <c r="P221" s="2" t="s">
        <v>43</v>
      </c>
      <c r="Q221" s="2" t="s">
        <v>34</v>
      </c>
      <c r="T221" s="2" t="s">
        <v>39</v>
      </c>
      <c r="U221" s="3">
        <v>0</v>
      </c>
      <c r="V221" s="3">
        <v>1</v>
      </c>
      <c r="W221" s="3">
        <v>0</v>
      </c>
      <c r="X221" s="2" t="s">
        <v>907</v>
      </c>
      <c r="Y221" s="2" t="s">
        <v>36</v>
      </c>
      <c r="Z221" s="7"/>
    </row>
    <row r="222" spans="1:26" ht="36">
      <c r="A222" s="20" t="s">
        <v>467</v>
      </c>
      <c r="B222" s="2" t="s">
        <v>908</v>
      </c>
      <c r="C222" s="3">
        <v>8</v>
      </c>
      <c r="D222" s="2" t="s">
        <v>679</v>
      </c>
      <c r="E222" s="2" t="s">
        <v>679</v>
      </c>
      <c r="F222" s="2" t="s">
        <v>28</v>
      </c>
      <c r="G222" s="2" t="s">
        <v>104</v>
      </c>
      <c r="H222" s="4">
        <v>3.37</v>
      </c>
      <c r="I222" s="41" t="str">
        <f t="shared" si="6"/>
        <v>15/MAR/2020  16:40</v>
      </c>
      <c r="J222" s="42" t="str">
        <f>_xlfn.CONCAT(MID(L222,1,2),(MID(L222,8,9)))</f>
        <v>15/MAR/2020</v>
      </c>
      <c r="K222" s="68">
        <f t="shared" si="7"/>
        <v>43905.569444444445</v>
      </c>
      <c r="L222" s="17" t="s">
        <v>909</v>
      </c>
      <c r="M222" s="2" t="s">
        <v>81</v>
      </c>
      <c r="N222" s="2" t="s">
        <v>41</v>
      </c>
      <c r="O222" s="2" t="s">
        <v>42</v>
      </c>
      <c r="P222" s="2" t="s">
        <v>43</v>
      </c>
      <c r="Q222" s="2" t="s">
        <v>61</v>
      </c>
      <c r="T222" s="2" t="s">
        <v>910</v>
      </c>
      <c r="U222" s="3">
        <v>0</v>
      </c>
      <c r="V222" s="3">
        <v>1</v>
      </c>
      <c r="W222" s="3">
        <v>0</v>
      </c>
      <c r="X222" s="2" t="s">
        <v>911</v>
      </c>
      <c r="Y222" s="2" t="s">
        <v>85</v>
      </c>
      <c r="Z222" s="7"/>
    </row>
    <row r="223" spans="1:26" ht="84">
      <c r="A223" s="20" t="s">
        <v>90</v>
      </c>
      <c r="B223" s="2" t="s">
        <v>912</v>
      </c>
      <c r="C223" s="3">
        <v>8</v>
      </c>
      <c r="D223" s="2" t="s">
        <v>488</v>
      </c>
      <c r="E223" s="2" t="s">
        <v>488</v>
      </c>
      <c r="F223" s="2" t="s">
        <v>28</v>
      </c>
      <c r="G223" s="2" t="s">
        <v>104</v>
      </c>
      <c r="H223" s="3">
        <v>5</v>
      </c>
      <c r="I223" s="41" t="str">
        <f t="shared" si="6"/>
        <v>14/MAR/2020  07:00</v>
      </c>
      <c r="J223" s="42" t="str">
        <f>_xlfn.CONCAT(MID(L223,1,2),(MID(L223,8,9)))</f>
        <v>14/MAR/2020</v>
      </c>
      <c r="K223" s="68">
        <f t="shared" si="7"/>
        <v>43904.166666666664</v>
      </c>
      <c r="L223" s="17" t="s">
        <v>913</v>
      </c>
      <c r="M223" s="2" t="s">
        <v>100</v>
      </c>
      <c r="N223" s="2" t="s">
        <v>41</v>
      </c>
      <c r="O223" s="2" t="s">
        <v>42</v>
      </c>
      <c r="P223" s="2" t="s">
        <v>43</v>
      </c>
      <c r="Q223" s="2" t="s">
        <v>44</v>
      </c>
      <c r="R223" s="22">
        <v>-21.87361111111111</v>
      </c>
      <c r="S223" s="61">
        <v>-48.899722222222223</v>
      </c>
      <c r="T223" s="2" t="s">
        <v>914</v>
      </c>
      <c r="U223" s="3">
        <v>1</v>
      </c>
      <c r="V223" s="3">
        <v>0</v>
      </c>
      <c r="W223" s="3">
        <v>0</v>
      </c>
      <c r="X223" s="2" t="s">
        <v>915</v>
      </c>
      <c r="Y223" s="2" t="s">
        <v>46</v>
      </c>
      <c r="Z223" s="7"/>
    </row>
    <row r="224" spans="1:26" ht="72">
      <c r="A224" s="20" t="s">
        <v>193</v>
      </c>
      <c r="B224" s="2" t="s">
        <v>916</v>
      </c>
      <c r="C224" s="3">
        <v>5</v>
      </c>
      <c r="D224" s="2" t="s">
        <v>481</v>
      </c>
      <c r="E224" s="2" t="s">
        <v>481</v>
      </c>
      <c r="F224" s="2" t="s">
        <v>28</v>
      </c>
      <c r="G224" s="5">
        <v>6.5</v>
      </c>
      <c r="H224" s="4">
        <v>9.6999999999999993</v>
      </c>
      <c r="I224" s="41" t="str">
        <f t="shared" si="6"/>
        <v>17/FEV/2020  06:40</v>
      </c>
      <c r="J224" s="42" t="str">
        <f>_xlfn.CONCAT(MID(L224,1,2),(MID(L224,8,9)))</f>
        <v>17/FEV/2020</v>
      </c>
      <c r="K224" s="68">
        <f t="shared" si="7"/>
        <v>0.27777777778101154</v>
      </c>
      <c r="L224" s="17" t="s">
        <v>917</v>
      </c>
      <c r="M224" s="2" t="s">
        <v>40</v>
      </c>
      <c r="N224" s="2" t="s">
        <v>110</v>
      </c>
      <c r="O224" s="2" t="s">
        <v>122</v>
      </c>
      <c r="P224" s="2" t="s">
        <v>43</v>
      </c>
      <c r="Q224" s="2" t="s">
        <v>44</v>
      </c>
      <c r="R224" s="22">
        <v>-26.258611111111112</v>
      </c>
      <c r="S224" s="61">
        <v>-48.639166666666668</v>
      </c>
      <c r="T224" s="2" t="s">
        <v>918</v>
      </c>
      <c r="U224" s="3">
        <v>0</v>
      </c>
      <c r="V224" s="3">
        <v>0</v>
      </c>
      <c r="W224" s="3">
        <v>0</v>
      </c>
      <c r="X224" s="3">
        <v>3410112898</v>
      </c>
      <c r="Y224" s="2" t="s">
        <v>85</v>
      </c>
      <c r="Z224" s="7"/>
    </row>
    <row r="225" spans="1:26" ht="72">
      <c r="A225" s="20" t="s">
        <v>193</v>
      </c>
      <c r="B225" s="2" t="s">
        <v>919</v>
      </c>
      <c r="C225" s="3">
        <v>9</v>
      </c>
      <c r="D225" s="2" t="s">
        <v>472</v>
      </c>
      <c r="E225" s="2" t="s">
        <v>472</v>
      </c>
      <c r="F225" s="2" t="s">
        <v>28</v>
      </c>
      <c r="G225" s="3">
        <v>1</v>
      </c>
      <c r="H225" s="11">
        <v>7.1</v>
      </c>
      <c r="I225" s="41" t="str">
        <f t="shared" si="6"/>
        <v>10/MAR/2020  13:00</v>
      </c>
      <c r="J225" s="42" t="str">
        <f>_xlfn.CONCAT(MID(L225,1,2),(MID(L225,8,9)))</f>
        <v>10/MAR/2020</v>
      </c>
      <c r="K225" s="68">
        <f t="shared" si="7"/>
        <v>0.54166666666424135</v>
      </c>
      <c r="L225" s="17" t="s">
        <v>920</v>
      </c>
      <c r="M225" s="2" t="s">
        <v>100</v>
      </c>
      <c r="N225" s="2" t="s">
        <v>41</v>
      </c>
      <c r="O225" s="2" t="s">
        <v>217</v>
      </c>
      <c r="P225" s="2" t="s">
        <v>43</v>
      </c>
      <c r="Q225" s="2" t="s">
        <v>269</v>
      </c>
      <c r="R225" s="22">
        <v>-4.3666666666666663</v>
      </c>
      <c r="S225" s="61">
        <v>-69.769444444444446</v>
      </c>
      <c r="T225" s="2" t="s">
        <v>921</v>
      </c>
      <c r="U225" s="3">
        <v>0</v>
      </c>
      <c r="V225" s="3">
        <v>0</v>
      </c>
      <c r="W225" s="3">
        <v>0</v>
      </c>
      <c r="X225" s="3">
        <v>72229012</v>
      </c>
      <c r="Y225" s="2" t="s">
        <v>46</v>
      </c>
      <c r="Z225" s="7"/>
    </row>
    <row r="226" spans="1:26" ht="48">
      <c r="A226" s="20" t="s">
        <v>102</v>
      </c>
      <c r="B226" s="2" t="s">
        <v>37</v>
      </c>
      <c r="C226" s="3">
        <v>9</v>
      </c>
      <c r="D226" s="2" t="s">
        <v>472</v>
      </c>
      <c r="E226" s="2" t="s">
        <v>472</v>
      </c>
      <c r="F226" s="2" t="s">
        <v>28</v>
      </c>
      <c r="G226" s="2" t="s">
        <v>65</v>
      </c>
      <c r="H226" s="2" t="s">
        <v>39</v>
      </c>
      <c r="I226" s="41" t="str">
        <f t="shared" si="6"/>
        <v>19/MAR/2020  20:21</v>
      </c>
      <c r="J226" s="42" t="str">
        <f>_xlfn.CONCAT(MID(L226,1,2),(MID(L226,8,9)))</f>
        <v>19/MAR/2020</v>
      </c>
      <c r="K226" s="68">
        <f t="shared" si="7"/>
        <v>0.84791666666569654</v>
      </c>
      <c r="L226" s="17" t="s">
        <v>922</v>
      </c>
      <c r="M226" s="2" t="s">
        <v>67</v>
      </c>
      <c r="N226" s="2" t="s">
        <v>41</v>
      </c>
      <c r="O226" s="2" t="s">
        <v>68</v>
      </c>
      <c r="P226" s="2" t="s">
        <v>43</v>
      </c>
      <c r="Q226" s="2" t="s">
        <v>111</v>
      </c>
      <c r="R226" s="22">
        <v>-4.378333333333333</v>
      </c>
      <c r="S226" s="61">
        <v>-69.813333333333333</v>
      </c>
      <c r="T226" s="2" t="s">
        <v>923</v>
      </c>
      <c r="U226" s="3">
        <v>0</v>
      </c>
      <c r="V226" s="3">
        <v>0</v>
      </c>
      <c r="W226" s="3">
        <v>1</v>
      </c>
      <c r="X226" s="2" t="s">
        <v>65</v>
      </c>
      <c r="Y226" s="2" t="s">
        <v>63</v>
      </c>
      <c r="Z226" s="2" t="s">
        <v>150</v>
      </c>
    </row>
    <row r="227" spans="1:26" ht="142.5">
      <c r="A227" s="20" t="s">
        <v>193</v>
      </c>
      <c r="B227" s="2" t="s">
        <v>924</v>
      </c>
      <c r="C227" s="3">
        <v>4</v>
      </c>
      <c r="D227" s="2" t="s">
        <v>190</v>
      </c>
      <c r="E227" s="2" t="s">
        <v>190</v>
      </c>
      <c r="F227" s="2" t="s">
        <v>28</v>
      </c>
      <c r="G227" s="2" t="s">
        <v>65</v>
      </c>
      <c r="H227" s="4">
        <v>11.35</v>
      </c>
      <c r="I227" s="41" t="str">
        <f t="shared" si="6"/>
        <v>16/MAR/2020  13:00</v>
      </c>
      <c r="J227" s="42" t="str">
        <f>_xlfn.CONCAT(MID(L227,1,2),(MID(L227,8,9)))</f>
        <v>16/MAR/2020</v>
      </c>
      <c r="K227" s="68">
        <f t="shared" si="7"/>
        <v>43906.416666666664</v>
      </c>
      <c r="L227" s="17" t="s">
        <v>925</v>
      </c>
      <c r="M227" s="2" t="s">
        <v>59</v>
      </c>
      <c r="N227" s="2" t="s">
        <v>41</v>
      </c>
      <c r="O227" s="2" t="s">
        <v>154</v>
      </c>
      <c r="P227" s="2" t="s">
        <v>43</v>
      </c>
      <c r="Q227" s="2" t="s">
        <v>44</v>
      </c>
      <c r="R227" s="22">
        <v>3.9333333333333336</v>
      </c>
      <c r="S227" s="61">
        <v>-51.778333333333329</v>
      </c>
      <c r="T227" s="2" t="s">
        <v>926</v>
      </c>
      <c r="U227" s="3">
        <v>0</v>
      </c>
      <c r="V227" s="3">
        <v>0</v>
      </c>
      <c r="W227" s="3">
        <v>0</v>
      </c>
      <c r="X227" s="2" t="s">
        <v>65</v>
      </c>
      <c r="Y227" s="2" t="s">
        <v>63</v>
      </c>
      <c r="Z227" s="2" t="s">
        <v>150</v>
      </c>
    </row>
    <row r="228" spans="1:26" ht="60">
      <c r="A228" s="20" t="s">
        <v>339</v>
      </c>
      <c r="B228" s="2" t="s">
        <v>927</v>
      </c>
      <c r="C228" s="3">
        <v>1</v>
      </c>
      <c r="D228" s="2" t="s">
        <v>97</v>
      </c>
      <c r="E228" s="2" t="s">
        <v>97</v>
      </c>
      <c r="F228" s="2" t="s">
        <v>214</v>
      </c>
      <c r="G228" s="3">
        <v>11571</v>
      </c>
      <c r="H228" s="5">
        <v>145.5</v>
      </c>
      <c r="I228" s="41" t="str">
        <f t="shared" si="6"/>
        <v>21/MAR/2020  00:00</v>
      </c>
      <c r="J228" s="42" t="str">
        <f>_xlfn.CONCAT(MID(L228,1,2),(MID(L228,8,9)))</f>
        <v>21/MAR/2020</v>
      </c>
      <c r="K228" s="68">
        <f t="shared" si="7"/>
        <v>0</v>
      </c>
      <c r="L228" s="17" t="s">
        <v>866</v>
      </c>
      <c r="M228" s="2" t="s">
        <v>928</v>
      </c>
      <c r="N228" s="2" t="s">
        <v>179</v>
      </c>
      <c r="O228" s="2" t="s">
        <v>32</v>
      </c>
      <c r="P228" s="2" t="s">
        <v>43</v>
      </c>
      <c r="Q228" s="2" t="s">
        <v>75</v>
      </c>
      <c r="R228" s="22">
        <v>-22.872777777777777</v>
      </c>
      <c r="S228" s="61">
        <v>-43.202500000000001</v>
      </c>
      <c r="T228" s="2" t="s">
        <v>929</v>
      </c>
      <c r="U228" s="3">
        <v>0</v>
      </c>
      <c r="V228" s="3">
        <v>0</v>
      </c>
      <c r="W228" s="3">
        <v>0</v>
      </c>
      <c r="X228" s="2" t="s">
        <v>930</v>
      </c>
      <c r="Y228" s="2" t="s">
        <v>36</v>
      </c>
      <c r="Z228" s="7"/>
    </row>
    <row r="229" spans="1:26" ht="60">
      <c r="A229" s="20" t="s">
        <v>266</v>
      </c>
      <c r="B229" s="2" t="s">
        <v>931</v>
      </c>
      <c r="C229" s="3">
        <v>1</v>
      </c>
      <c r="D229" s="2" t="s">
        <v>120</v>
      </c>
      <c r="E229" s="2" t="s">
        <v>120</v>
      </c>
      <c r="F229" s="2" t="s">
        <v>28</v>
      </c>
      <c r="G229" s="4">
        <v>8.3000000000000007</v>
      </c>
      <c r="H229" s="5">
        <v>8.5</v>
      </c>
      <c r="I229" s="41" t="str">
        <f t="shared" si="6"/>
        <v>27/JAN/2020  15:00</v>
      </c>
      <c r="J229" s="42" t="str">
        <f>_xlfn.CONCAT(MID(L229,1,2),(MID(L229,8,9)))</f>
        <v>27/JAN/2020</v>
      </c>
      <c r="K229" s="68">
        <f t="shared" si="7"/>
        <v>43857.5</v>
      </c>
      <c r="L229" s="17" t="s">
        <v>932</v>
      </c>
      <c r="M229" s="2" t="s">
        <v>40</v>
      </c>
      <c r="N229" s="2" t="s">
        <v>41</v>
      </c>
      <c r="O229" s="2" t="s">
        <v>217</v>
      </c>
      <c r="P229" s="2" t="s">
        <v>43</v>
      </c>
      <c r="Q229" s="2" t="s">
        <v>61</v>
      </c>
      <c r="R229" s="22">
        <v>-22.970277777777778</v>
      </c>
      <c r="S229" s="61">
        <v>-42.016666666666666</v>
      </c>
      <c r="T229" s="2" t="s">
        <v>933</v>
      </c>
      <c r="U229" s="3">
        <v>0</v>
      </c>
      <c r="V229" s="3">
        <v>0</v>
      </c>
      <c r="W229" s="3">
        <v>0</v>
      </c>
      <c r="X229" s="3">
        <v>3850003540</v>
      </c>
      <c r="Y229" s="2" t="s">
        <v>63</v>
      </c>
      <c r="Z229" s="2" t="s">
        <v>150</v>
      </c>
    </row>
    <row r="230" spans="1:26" ht="60">
      <c r="A230" s="20" t="s">
        <v>90</v>
      </c>
      <c r="B230" s="2" t="s">
        <v>934</v>
      </c>
      <c r="C230" s="3">
        <v>1</v>
      </c>
      <c r="D230" s="2" t="s">
        <v>49</v>
      </c>
      <c r="E230" s="2" t="s">
        <v>49</v>
      </c>
      <c r="F230" s="2" t="s">
        <v>28</v>
      </c>
      <c r="G230" s="3">
        <v>10</v>
      </c>
      <c r="H230" s="5">
        <v>11.6</v>
      </c>
      <c r="I230" s="41" t="str">
        <f t="shared" si="6"/>
        <v>01/MAR/2020  20:00</v>
      </c>
      <c r="J230" s="42" t="str">
        <f>_xlfn.CONCAT(MID(L230,1,2),(MID(L230,8,9)))</f>
        <v>01/MAR/2020</v>
      </c>
      <c r="K230" s="68">
        <f t="shared" si="7"/>
        <v>43891.708333333336</v>
      </c>
      <c r="L230" s="17" t="s">
        <v>935</v>
      </c>
      <c r="M230" s="2" t="s">
        <v>59</v>
      </c>
      <c r="N230" s="2" t="s">
        <v>41</v>
      </c>
      <c r="O230" s="2" t="s">
        <v>154</v>
      </c>
      <c r="P230" s="2" t="s">
        <v>43</v>
      </c>
      <c r="Q230" s="2" t="s">
        <v>44</v>
      </c>
      <c r="T230" s="2" t="s">
        <v>936</v>
      </c>
      <c r="U230" s="3">
        <v>0</v>
      </c>
      <c r="V230" s="3">
        <v>0</v>
      </c>
      <c r="W230" s="3">
        <v>1</v>
      </c>
      <c r="X230" s="3">
        <v>3877050824</v>
      </c>
      <c r="Y230" s="2" t="s">
        <v>63</v>
      </c>
      <c r="Z230" s="2" t="s">
        <v>150</v>
      </c>
    </row>
    <row r="231" spans="1:26" ht="72">
      <c r="A231" s="20" t="s">
        <v>266</v>
      </c>
      <c r="B231" s="2" t="s">
        <v>937</v>
      </c>
      <c r="C231" s="3">
        <v>1</v>
      </c>
      <c r="D231" s="2" t="s">
        <v>263</v>
      </c>
      <c r="E231" s="2" t="s">
        <v>263</v>
      </c>
      <c r="F231" s="2" t="s">
        <v>375</v>
      </c>
      <c r="G231" s="3">
        <v>27065</v>
      </c>
      <c r="H231" s="2" t="s">
        <v>39</v>
      </c>
      <c r="I231" s="41" t="str">
        <f t="shared" si="6"/>
        <v>19/MAR/2020  22:05</v>
      </c>
      <c r="J231" s="42" t="str">
        <f>_xlfn.CONCAT(MID(L231,1,2),(MID(L231,8,9)))</f>
        <v>19/MAR/2020</v>
      </c>
      <c r="K231" s="68">
        <f t="shared" si="7"/>
        <v>43909.795138888891</v>
      </c>
      <c r="L231" s="17" t="s">
        <v>938</v>
      </c>
      <c r="M231" s="2" t="s">
        <v>216</v>
      </c>
      <c r="N231" s="2" t="s">
        <v>179</v>
      </c>
      <c r="O231" s="2" t="s">
        <v>32</v>
      </c>
      <c r="P231" s="2" t="s">
        <v>43</v>
      </c>
      <c r="Q231" s="2" t="s">
        <v>116</v>
      </c>
      <c r="R231" s="22">
        <v>-23.09472222222222</v>
      </c>
      <c r="S231" s="61">
        <v>-44.274722222222223</v>
      </c>
      <c r="T231" s="2" t="s">
        <v>939</v>
      </c>
      <c r="U231" s="3">
        <v>0</v>
      </c>
      <c r="V231" s="3">
        <v>0</v>
      </c>
      <c r="W231" s="3">
        <v>0</v>
      </c>
      <c r="X231" s="2" t="s">
        <v>940</v>
      </c>
      <c r="Y231" s="2" t="s">
        <v>36</v>
      </c>
      <c r="Z231" s="7"/>
    </row>
    <row r="232" spans="1:26" ht="60">
      <c r="A232" s="20" t="s">
        <v>266</v>
      </c>
      <c r="B232" s="2" t="s">
        <v>941</v>
      </c>
      <c r="C232" s="3">
        <v>1</v>
      </c>
      <c r="D232" s="2" t="s">
        <v>27</v>
      </c>
      <c r="E232" s="2" t="s">
        <v>27</v>
      </c>
      <c r="F232" s="2" t="s">
        <v>335</v>
      </c>
      <c r="G232" s="3">
        <v>7966</v>
      </c>
      <c r="H232" s="4">
        <v>110.49</v>
      </c>
      <c r="I232" s="41" t="str">
        <f t="shared" si="6"/>
        <v>24/MAR/2020  11:40</v>
      </c>
      <c r="J232" s="42" t="str">
        <f>_xlfn.CONCAT(MID(L232,1,2),(MID(L232,8,9)))</f>
        <v>24/MAR/2020</v>
      </c>
      <c r="K232" s="68">
        <f t="shared" si="7"/>
        <v>43914.361111111109</v>
      </c>
      <c r="L232" s="17" t="s">
        <v>942</v>
      </c>
      <c r="M232" s="2" t="s">
        <v>445</v>
      </c>
      <c r="N232" s="2" t="s">
        <v>179</v>
      </c>
      <c r="O232" s="2" t="s">
        <v>32</v>
      </c>
      <c r="P232" s="2" t="s">
        <v>43</v>
      </c>
      <c r="Q232" s="2" t="s">
        <v>34</v>
      </c>
      <c r="R232" s="22">
        <v>-20.390555555555554</v>
      </c>
      <c r="S232" s="61">
        <v>-40.244444444444447</v>
      </c>
      <c r="T232" s="2" t="s">
        <v>943</v>
      </c>
      <c r="U232" s="3">
        <v>0</v>
      </c>
      <c r="V232" s="3">
        <v>1</v>
      </c>
      <c r="W232" s="3">
        <v>0</v>
      </c>
      <c r="X232" s="2" t="s">
        <v>944</v>
      </c>
      <c r="Y232" s="2" t="s">
        <v>36</v>
      </c>
      <c r="Z232" s="7"/>
    </row>
    <row r="233" spans="1:26" ht="60">
      <c r="A233" s="20" t="s">
        <v>193</v>
      </c>
      <c r="B233" s="2" t="s">
        <v>945</v>
      </c>
      <c r="C233" s="3">
        <v>3</v>
      </c>
      <c r="D233" s="2" t="s">
        <v>330</v>
      </c>
      <c r="E233" s="2" t="s">
        <v>946</v>
      </c>
      <c r="F233" s="2" t="s">
        <v>28</v>
      </c>
      <c r="G233" s="5">
        <v>7.5</v>
      </c>
      <c r="H233" s="4">
        <v>10.82</v>
      </c>
      <c r="I233" s="41" t="str">
        <f t="shared" si="6"/>
        <v>13/MAR/2020  23:30</v>
      </c>
      <c r="J233" s="42" t="str">
        <f>_xlfn.CONCAT(MID(L233,1,2),(MID(L233,8,9)))</f>
        <v>13/MAR/2020</v>
      </c>
      <c r="K233" s="68">
        <f t="shared" si="7"/>
        <v>43903.854166666664</v>
      </c>
      <c r="L233" s="17" t="s">
        <v>947</v>
      </c>
      <c r="M233" s="2" t="s">
        <v>100</v>
      </c>
      <c r="N233" s="2" t="s">
        <v>110</v>
      </c>
      <c r="O233" s="2" t="s">
        <v>154</v>
      </c>
      <c r="P233" s="2" t="s">
        <v>43</v>
      </c>
      <c r="Q233" s="2" t="s">
        <v>44</v>
      </c>
      <c r="R233" s="22">
        <v>-10.406111111111111</v>
      </c>
      <c r="S233" s="61">
        <v>-36.437222222222218</v>
      </c>
      <c r="T233" s="2" t="s">
        <v>948</v>
      </c>
      <c r="U233" s="3">
        <v>1</v>
      </c>
      <c r="V233" s="3">
        <v>0</v>
      </c>
      <c r="W233" s="3">
        <v>0</v>
      </c>
      <c r="X233" s="3">
        <v>2410155871</v>
      </c>
      <c r="Y233" s="2" t="s">
        <v>63</v>
      </c>
      <c r="Z233" s="2" t="s">
        <v>150</v>
      </c>
    </row>
    <row r="234" spans="1:26" ht="72">
      <c r="A234" s="20" t="s">
        <v>949</v>
      </c>
      <c r="B234" s="2" t="s">
        <v>950</v>
      </c>
      <c r="C234" s="3">
        <v>8</v>
      </c>
      <c r="D234" s="2" t="s">
        <v>310</v>
      </c>
      <c r="E234" s="2" t="s">
        <v>310</v>
      </c>
      <c r="F234" s="2" t="s">
        <v>28</v>
      </c>
      <c r="G234" s="4">
        <v>8.8699999999999992</v>
      </c>
      <c r="H234" s="4">
        <v>11.95</v>
      </c>
      <c r="I234" s="41" t="str">
        <f t="shared" si="6"/>
        <v>17MAR/2020  01:00</v>
      </c>
      <c r="J234" s="42" t="str">
        <f>_xlfn.CONCAT(MID(L234,1,2),(MID(L234,8,9)))</f>
        <v>17MAR/2020</v>
      </c>
      <c r="K234" s="68">
        <f t="shared" si="7"/>
        <v>4.1666666664241347E-2</v>
      </c>
      <c r="L234" s="17" t="s">
        <v>951</v>
      </c>
      <c r="M234" s="2" t="s">
        <v>40</v>
      </c>
      <c r="N234" s="2" t="s">
        <v>110</v>
      </c>
      <c r="O234" s="2" t="s">
        <v>42</v>
      </c>
      <c r="P234" s="2" t="s">
        <v>43</v>
      </c>
      <c r="Q234" s="2" t="s">
        <v>269</v>
      </c>
      <c r="R234" s="22">
        <v>-23.808055555555555</v>
      </c>
      <c r="S234" s="61">
        <v>-45.831111111111113</v>
      </c>
      <c r="T234" s="2" t="s">
        <v>952</v>
      </c>
      <c r="U234" s="3">
        <v>0</v>
      </c>
      <c r="V234" s="3">
        <v>0</v>
      </c>
      <c r="W234" s="3">
        <v>0</v>
      </c>
      <c r="X234" s="3">
        <v>4039128575</v>
      </c>
      <c r="Y234" s="2" t="s">
        <v>85</v>
      </c>
      <c r="Z234" s="7"/>
    </row>
    <row r="235" spans="1:26" ht="24">
      <c r="A235" s="20" t="s">
        <v>193</v>
      </c>
      <c r="B235" s="2" t="s">
        <v>953</v>
      </c>
      <c r="C235" s="3">
        <v>1</v>
      </c>
      <c r="D235" s="2" t="s">
        <v>838</v>
      </c>
      <c r="E235" s="2" t="s">
        <v>838</v>
      </c>
      <c r="F235" s="2" t="s">
        <v>28</v>
      </c>
      <c r="G235" s="3">
        <v>0</v>
      </c>
      <c r="H235" s="4">
        <v>6.45</v>
      </c>
      <c r="I235" s="41" t="str">
        <f t="shared" si="6"/>
        <v>15/MAR/2020  12:00</v>
      </c>
      <c r="J235" s="42" t="str">
        <f>_xlfn.CONCAT(MID(L235,1,2),(MID(L235,8,9)))</f>
        <v>15/MAR/2020</v>
      </c>
      <c r="K235" s="68">
        <f t="shared" si="7"/>
        <v>43905.375</v>
      </c>
      <c r="L235" s="17" t="s">
        <v>954</v>
      </c>
      <c r="M235" s="2" t="s">
        <v>40</v>
      </c>
      <c r="N235" s="2" t="s">
        <v>41</v>
      </c>
      <c r="O235" s="2" t="s">
        <v>42</v>
      </c>
      <c r="P235" s="2" t="s">
        <v>43</v>
      </c>
      <c r="Q235" s="2" t="s">
        <v>140</v>
      </c>
      <c r="T235" s="2" t="s">
        <v>955</v>
      </c>
      <c r="U235" s="3">
        <v>1</v>
      </c>
      <c r="V235" s="3">
        <v>0</v>
      </c>
      <c r="W235" s="3">
        <v>0</v>
      </c>
      <c r="X235" s="3">
        <v>3822934101</v>
      </c>
      <c r="Y235" s="2" t="s">
        <v>85</v>
      </c>
      <c r="Z235" s="7"/>
    </row>
    <row r="236" spans="1:26" ht="72">
      <c r="A236" s="20" t="s">
        <v>510</v>
      </c>
      <c r="B236" s="2" t="s">
        <v>956</v>
      </c>
      <c r="C236" s="3">
        <v>1</v>
      </c>
      <c r="D236" s="2" t="s">
        <v>120</v>
      </c>
      <c r="E236" s="2" t="s">
        <v>120</v>
      </c>
      <c r="F236" s="2" t="s">
        <v>28</v>
      </c>
      <c r="G236" s="3">
        <v>39</v>
      </c>
      <c r="H236" s="3">
        <v>16</v>
      </c>
      <c r="I236" s="41" t="str">
        <f t="shared" si="6"/>
        <v>26/MAR/2020  08:30</v>
      </c>
      <c r="J236" s="42" t="str">
        <f>_xlfn.CONCAT(MID(L236,1,2),(MID(L236,8,9)))</f>
        <v>26/MAR/2020</v>
      </c>
      <c r="K236" s="68">
        <f t="shared" si="7"/>
        <v>43916.229166666664</v>
      </c>
      <c r="L236" s="17" t="s">
        <v>957</v>
      </c>
      <c r="M236" s="2" t="s">
        <v>88</v>
      </c>
      <c r="N236" s="2" t="s">
        <v>41</v>
      </c>
      <c r="O236" s="2" t="s">
        <v>217</v>
      </c>
      <c r="P236" s="2" t="s">
        <v>43</v>
      </c>
      <c r="Q236" s="2" t="s">
        <v>116</v>
      </c>
      <c r="R236" s="22">
        <v>-22.971388888888889</v>
      </c>
      <c r="S236" s="61">
        <v>-42.016666666666666</v>
      </c>
      <c r="T236" s="2" t="s">
        <v>958</v>
      </c>
      <c r="U236" s="3">
        <v>0</v>
      </c>
      <c r="V236" s="3">
        <v>0</v>
      </c>
      <c r="W236" s="3">
        <v>0</v>
      </c>
      <c r="X236" s="3">
        <v>3840174104</v>
      </c>
      <c r="Y236" s="2" t="s">
        <v>63</v>
      </c>
      <c r="Z236" s="2" t="s">
        <v>150</v>
      </c>
    </row>
    <row r="237" spans="1:26" ht="60">
      <c r="A237" s="20" t="s">
        <v>47</v>
      </c>
      <c r="B237" s="25" t="s">
        <v>959</v>
      </c>
      <c r="C237" s="3">
        <v>2</v>
      </c>
      <c r="D237" s="2" t="s">
        <v>318</v>
      </c>
      <c r="E237" s="2" t="s">
        <v>318</v>
      </c>
      <c r="F237" s="2" t="s">
        <v>214</v>
      </c>
      <c r="G237" s="3">
        <v>22402</v>
      </c>
      <c r="H237" s="5">
        <v>179.9</v>
      </c>
      <c r="I237" s="41" t="str">
        <f t="shared" si="6"/>
        <v>25/MAR/2020  09:43</v>
      </c>
      <c r="J237" s="42" t="str">
        <f>_xlfn.CONCAT(MID(L237,1,2),(MID(L237,8,9)))</f>
        <v>25/MAR/2020</v>
      </c>
      <c r="K237" s="68">
        <f t="shared" si="7"/>
        <v>43915.279861111114</v>
      </c>
      <c r="L237" s="17" t="s">
        <v>960</v>
      </c>
      <c r="M237" s="2" t="s">
        <v>445</v>
      </c>
      <c r="N237" s="2" t="s">
        <v>179</v>
      </c>
      <c r="O237" s="2" t="s">
        <v>32</v>
      </c>
      <c r="P237" s="2" t="s">
        <v>43</v>
      </c>
      <c r="Q237" s="2" t="s">
        <v>210</v>
      </c>
      <c r="R237" s="22">
        <v>-10.869444444444445</v>
      </c>
      <c r="S237" s="61">
        <v>-36.924999999999997</v>
      </c>
      <c r="T237" s="2" t="s">
        <v>961</v>
      </c>
      <c r="U237" s="3">
        <v>1</v>
      </c>
      <c r="V237" s="3">
        <v>0</v>
      </c>
      <c r="W237" s="3">
        <v>0</v>
      </c>
      <c r="X237" s="2" t="s">
        <v>962</v>
      </c>
      <c r="Y237" s="2" t="s">
        <v>36</v>
      </c>
      <c r="Z237" s="7"/>
    </row>
    <row r="238" spans="1:26" ht="48">
      <c r="A238" s="20" t="s">
        <v>222</v>
      </c>
      <c r="B238" s="2" t="s">
        <v>963</v>
      </c>
      <c r="C238" s="3">
        <v>1</v>
      </c>
      <c r="D238" s="2" t="s">
        <v>114</v>
      </c>
      <c r="E238" s="2" t="s">
        <v>114</v>
      </c>
      <c r="F238" s="2" t="s">
        <v>964</v>
      </c>
      <c r="G238" s="3">
        <v>148257</v>
      </c>
      <c r="H238" s="4">
        <v>321.95</v>
      </c>
      <c r="I238" s="41" t="str">
        <f t="shared" si="6"/>
        <v>21/MAR/2020  11:00</v>
      </c>
      <c r="J238" s="42" t="str">
        <f>_xlfn.CONCAT(MID(L238,1,2),(MID(L238,8,9)))</f>
        <v>21/MAR/2020</v>
      </c>
      <c r="K238" s="68">
        <f t="shared" si="7"/>
        <v>43911.333333333336</v>
      </c>
      <c r="L238" s="17" t="s">
        <v>965</v>
      </c>
      <c r="M238" s="2" t="s">
        <v>178</v>
      </c>
      <c r="N238" s="2" t="s">
        <v>179</v>
      </c>
      <c r="O238" s="2" t="s">
        <v>32</v>
      </c>
      <c r="P238" s="2" t="s">
        <v>43</v>
      </c>
      <c r="Q238" s="2" t="s">
        <v>966</v>
      </c>
      <c r="R238" s="22">
        <v>-23.158333333333331</v>
      </c>
      <c r="S238" s="61">
        <v>-44.022222222222226</v>
      </c>
      <c r="T238" s="2" t="s">
        <v>967</v>
      </c>
      <c r="U238" s="3">
        <v>0</v>
      </c>
      <c r="V238" s="3">
        <v>0</v>
      </c>
      <c r="W238" s="3">
        <v>0</v>
      </c>
      <c r="X238" s="2" t="s">
        <v>968</v>
      </c>
      <c r="Y238" s="2" t="s">
        <v>36</v>
      </c>
      <c r="Z238" s="7"/>
    </row>
    <row r="239" spans="1:26" ht="24">
      <c r="A239" s="20" t="s">
        <v>569</v>
      </c>
      <c r="B239" s="2" t="s">
        <v>856</v>
      </c>
      <c r="C239" s="3">
        <v>4</v>
      </c>
      <c r="D239" s="2" t="s">
        <v>227</v>
      </c>
      <c r="E239" s="2" t="s">
        <v>227</v>
      </c>
      <c r="F239" s="2" t="s">
        <v>375</v>
      </c>
      <c r="G239" s="3">
        <v>17019</v>
      </c>
      <c r="H239" s="2" t="s">
        <v>39</v>
      </c>
      <c r="I239" s="41" t="str">
        <f t="shared" si="6"/>
        <v>28/MAR/2020  07:33</v>
      </c>
      <c r="J239" s="42" t="str">
        <f>_xlfn.CONCAT(MID(L239,1,2),(MID(L239,8,9)))</f>
        <v>28/MAR/2020</v>
      </c>
      <c r="K239" s="68">
        <f t="shared" si="7"/>
        <v>43918.189583333333</v>
      </c>
      <c r="L239" s="17" t="s">
        <v>969</v>
      </c>
      <c r="M239" s="2" t="s">
        <v>178</v>
      </c>
      <c r="N239" s="2" t="s">
        <v>179</v>
      </c>
      <c r="O239" s="2" t="s">
        <v>32</v>
      </c>
      <c r="P239" s="2" t="s">
        <v>43</v>
      </c>
      <c r="Q239" s="2" t="s">
        <v>75</v>
      </c>
      <c r="T239" s="2" t="s">
        <v>970</v>
      </c>
      <c r="U239" s="3">
        <v>0</v>
      </c>
      <c r="V239" s="3">
        <v>0</v>
      </c>
      <c r="W239" s="3">
        <v>0</v>
      </c>
      <c r="X239" s="2" t="s">
        <v>971</v>
      </c>
      <c r="Y239" s="2" t="s">
        <v>36</v>
      </c>
      <c r="Z239" s="7"/>
    </row>
    <row r="240" spans="1:26" ht="84">
      <c r="A240" s="20" t="s">
        <v>652</v>
      </c>
      <c r="B240" s="2" t="s">
        <v>972</v>
      </c>
      <c r="C240" s="3">
        <v>2</v>
      </c>
      <c r="D240" s="2" t="s">
        <v>64</v>
      </c>
      <c r="E240" s="2" t="s">
        <v>64</v>
      </c>
      <c r="F240" s="2" t="s">
        <v>28</v>
      </c>
      <c r="G240" s="3">
        <v>6</v>
      </c>
      <c r="H240" s="5">
        <v>7.4</v>
      </c>
      <c r="I240" s="41" t="str">
        <f t="shared" si="6"/>
        <v>08/MAR/2020  09:40</v>
      </c>
      <c r="J240" s="42" t="str">
        <f>_xlfn.CONCAT(MID(L240,1,2),(MID(L240,8,9)))</f>
        <v>08/MAR/2020</v>
      </c>
      <c r="K240" s="68">
        <f t="shared" si="7"/>
        <v>43898.277777777781</v>
      </c>
      <c r="L240" s="17" t="s">
        <v>973</v>
      </c>
      <c r="M240" s="2" t="s">
        <v>88</v>
      </c>
      <c r="N240" s="2" t="s">
        <v>41</v>
      </c>
      <c r="O240" s="2" t="s">
        <v>42</v>
      </c>
      <c r="P240" s="2" t="s">
        <v>43</v>
      </c>
      <c r="Q240" s="2" t="s">
        <v>61</v>
      </c>
      <c r="R240" s="22">
        <v>-13.021666666666668</v>
      </c>
      <c r="S240" s="61">
        <v>-38.648333333333333</v>
      </c>
      <c r="T240" s="2" t="s">
        <v>974</v>
      </c>
      <c r="U240" s="3">
        <v>0</v>
      </c>
      <c r="V240" s="3">
        <v>0</v>
      </c>
      <c r="W240" s="3">
        <v>0</v>
      </c>
      <c r="X240" s="3">
        <v>2818923352</v>
      </c>
      <c r="Y240" s="2" t="s">
        <v>85</v>
      </c>
      <c r="Z240" s="7"/>
    </row>
    <row r="241" spans="1:26" ht="72">
      <c r="A241" s="20" t="s">
        <v>528</v>
      </c>
      <c r="B241" s="2" t="s">
        <v>975</v>
      </c>
      <c r="C241" s="3">
        <v>4</v>
      </c>
      <c r="D241" s="2" t="s">
        <v>227</v>
      </c>
      <c r="E241" s="2" t="s">
        <v>227</v>
      </c>
      <c r="F241" s="2" t="s">
        <v>28</v>
      </c>
      <c r="G241" s="5">
        <v>12.8</v>
      </c>
      <c r="H241" s="5">
        <v>10.8</v>
      </c>
      <c r="I241" s="41" t="str">
        <f t="shared" si="6"/>
        <v>27/MAR2020  00:45</v>
      </c>
      <c r="J241" s="42" t="str">
        <f>_xlfn.CONCAT(MID(L241,1,2),(MID(L241,8,9)))</f>
        <v>27/MAR2020</v>
      </c>
      <c r="K241" s="68">
        <f t="shared" si="7"/>
        <v>43916.90625</v>
      </c>
      <c r="L241" s="17" t="s">
        <v>976</v>
      </c>
      <c r="M241" s="2" t="s">
        <v>59</v>
      </c>
      <c r="N241" s="2" t="s">
        <v>41</v>
      </c>
      <c r="O241" s="2" t="s">
        <v>154</v>
      </c>
      <c r="P241" s="2" t="s">
        <v>43</v>
      </c>
      <c r="Q241" s="2" t="s">
        <v>111</v>
      </c>
      <c r="T241" s="2" t="s">
        <v>977</v>
      </c>
      <c r="U241" s="3">
        <v>0</v>
      </c>
      <c r="V241" s="3">
        <v>0</v>
      </c>
      <c r="W241" s="3">
        <v>0</v>
      </c>
      <c r="X241" s="3">
        <v>1210105772</v>
      </c>
      <c r="Y241" s="2" t="s">
        <v>85</v>
      </c>
      <c r="Z241" s="7"/>
    </row>
    <row r="242" spans="1:26" ht="48">
      <c r="A242" s="20" t="s">
        <v>539</v>
      </c>
      <c r="B242" s="2" t="s">
        <v>978</v>
      </c>
      <c r="C242" s="3">
        <v>1</v>
      </c>
      <c r="D242" s="2" t="s">
        <v>97</v>
      </c>
      <c r="E242" s="2" t="s">
        <v>97</v>
      </c>
      <c r="F242" s="2" t="s">
        <v>28</v>
      </c>
      <c r="G242" s="3">
        <v>0</v>
      </c>
      <c r="H242" s="4">
        <v>3.36</v>
      </c>
      <c r="I242" s="41" t="str">
        <f t="shared" si="6"/>
        <v>28/MAR/2020  14:00</v>
      </c>
      <c r="J242" s="42" t="str">
        <f>_xlfn.CONCAT(MID(L242,1,2),(MID(L242,8,9)))</f>
        <v>28/MAR/2020</v>
      </c>
      <c r="K242" s="68">
        <f t="shared" si="7"/>
        <v>0.58333333333575865</v>
      </c>
      <c r="L242" s="17" t="s">
        <v>979</v>
      </c>
      <c r="M242" s="2" t="s">
        <v>81</v>
      </c>
      <c r="N242" s="2" t="s">
        <v>41</v>
      </c>
      <c r="O242" s="2" t="s">
        <v>42</v>
      </c>
      <c r="P242" s="2" t="s">
        <v>43</v>
      </c>
      <c r="Q242" s="2" t="s">
        <v>75</v>
      </c>
      <c r="R242" s="22">
        <v>-23.011388888888888</v>
      </c>
      <c r="S242" s="61">
        <v>-43.295833333333334</v>
      </c>
      <c r="T242" s="2" t="s">
        <v>980</v>
      </c>
      <c r="U242" s="3">
        <v>0</v>
      </c>
      <c r="V242" s="3">
        <v>2</v>
      </c>
      <c r="W242" s="3">
        <v>0</v>
      </c>
      <c r="X242" s="2" t="s">
        <v>39</v>
      </c>
      <c r="Y242" s="2" t="s">
        <v>85</v>
      </c>
      <c r="Z242" s="7"/>
    </row>
    <row r="243" spans="1:26" ht="60">
      <c r="A243" s="20" t="s">
        <v>652</v>
      </c>
      <c r="B243" s="2" t="s">
        <v>981</v>
      </c>
      <c r="C243" s="3">
        <v>1</v>
      </c>
      <c r="D243" s="2" t="s">
        <v>97</v>
      </c>
      <c r="E243" s="2" t="s">
        <v>97</v>
      </c>
      <c r="F243" s="2" t="s">
        <v>28</v>
      </c>
      <c r="G243" s="3">
        <v>0</v>
      </c>
      <c r="H243" s="4">
        <v>3.37</v>
      </c>
      <c r="I243" s="41" t="str">
        <f t="shared" si="6"/>
        <v>29/MAR/2020  14:00</v>
      </c>
      <c r="J243" s="42" t="str">
        <f>_xlfn.CONCAT(MID(L243,1,2),(MID(L243,8,9)))</f>
        <v>29/MAR/2020</v>
      </c>
      <c r="K243" s="68">
        <f t="shared" si="7"/>
        <v>0.58333333333575865</v>
      </c>
      <c r="L243" s="17" t="s">
        <v>982</v>
      </c>
      <c r="M243" s="2" t="s">
        <v>81</v>
      </c>
      <c r="N243" s="2" t="s">
        <v>41</v>
      </c>
      <c r="O243" s="2" t="s">
        <v>42</v>
      </c>
      <c r="P243" s="2" t="s">
        <v>43</v>
      </c>
      <c r="Q243" s="2" t="s">
        <v>69</v>
      </c>
      <c r="R243" s="22">
        <v>-23.015277777777779</v>
      </c>
      <c r="S243" s="61">
        <v>-43.297222222222217</v>
      </c>
      <c r="T243" s="2" t="s">
        <v>983</v>
      </c>
      <c r="U243" s="3">
        <v>0</v>
      </c>
      <c r="V243" s="3">
        <v>1</v>
      </c>
      <c r="W243" s="3">
        <v>0</v>
      </c>
      <c r="X243" s="2" t="s">
        <v>984</v>
      </c>
      <c r="Y243" s="2" t="s">
        <v>85</v>
      </c>
      <c r="Z243" s="7"/>
    </row>
    <row r="244" spans="1:26" ht="60">
      <c r="A244" s="20" t="s">
        <v>230</v>
      </c>
      <c r="B244" s="2" t="s">
        <v>985</v>
      </c>
      <c r="C244" s="3">
        <v>8</v>
      </c>
      <c r="D244" s="2" t="s">
        <v>488</v>
      </c>
      <c r="E244" s="2" t="s">
        <v>488</v>
      </c>
      <c r="F244" s="2" t="s">
        <v>28</v>
      </c>
      <c r="G244" s="2" t="s">
        <v>104</v>
      </c>
      <c r="H244" s="4">
        <v>5.83</v>
      </c>
      <c r="I244" s="41" t="str">
        <f t="shared" si="6"/>
        <v>27/MAR/2020  12:30</v>
      </c>
      <c r="J244" s="42" t="str">
        <f>_xlfn.CONCAT(MID(L244,1,2),(MID(L244,8,9)))</f>
        <v>27/MAR/2020</v>
      </c>
      <c r="K244" s="68">
        <f t="shared" si="7"/>
        <v>0.52083333333575865</v>
      </c>
      <c r="L244" s="17" t="s">
        <v>986</v>
      </c>
      <c r="M244" s="2" t="s">
        <v>100</v>
      </c>
      <c r="N244" s="2" t="s">
        <v>41</v>
      </c>
      <c r="O244" s="2" t="s">
        <v>42</v>
      </c>
      <c r="P244" s="2" t="s">
        <v>43</v>
      </c>
      <c r="Q244" s="2" t="s">
        <v>44</v>
      </c>
      <c r="R244" s="22">
        <v>-21.939166666666665</v>
      </c>
      <c r="S244" s="61">
        <v>-48.9</v>
      </c>
      <c r="T244" s="2" t="s">
        <v>987</v>
      </c>
      <c r="U244" s="3">
        <v>1</v>
      </c>
      <c r="V244" s="3">
        <v>0</v>
      </c>
      <c r="W244" s="3">
        <v>0</v>
      </c>
      <c r="X244" s="2" t="s">
        <v>988</v>
      </c>
      <c r="Y244" s="2" t="s">
        <v>46</v>
      </c>
      <c r="Z244" s="7"/>
    </row>
    <row r="245" spans="1:26" ht="60">
      <c r="A245" s="20" t="s">
        <v>405</v>
      </c>
      <c r="B245" s="2" t="s">
        <v>989</v>
      </c>
      <c r="C245" s="3">
        <v>1</v>
      </c>
      <c r="D245" s="2" t="s">
        <v>114</v>
      </c>
      <c r="E245" s="2" t="s">
        <v>114</v>
      </c>
      <c r="F245" s="2" t="s">
        <v>28</v>
      </c>
      <c r="G245" s="3">
        <v>0</v>
      </c>
      <c r="H245" s="4">
        <v>3.54</v>
      </c>
      <c r="I245" s="41" t="str">
        <f t="shared" si="6"/>
        <v>27/MAR/2020  17:40</v>
      </c>
      <c r="J245" s="42" t="str">
        <f>_xlfn.CONCAT(MID(L245,1,2),(MID(L245,8,9)))</f>
        <v>27/MAR/2020</v>
      </c>
      <c r="K245" s="68">
        <f t="shared" si="7"/>
        <v>43917.611111111109</v>
      </c>
      <c r="L245" s="17" t="s">
        <v>990</v>
      </c>
      <c r="M245" s="2" t="s">
        <v>81</v>
      </c>
      <c r="N245" s="2" t="s">
        <v>41</v>
      </c>
      <c r="O245" s="2" t="s">
        <v>42</v>
      </c>
      <c r="P245" s="2" t="s">
        <v>43</v>
      </c>
      <c r="Q245" s="2" t="s">
        <v>61</v>
      </c>
      <c r="R245" s="22">
        <v>-24.116666666666667</v>
      </c>
      <c r="S245" s="61">
        <v>-43.912777777777777</v>
      </c>
      <c r="T245" s="2" t="s">
        <v>991</v>
      </c>
      <c r="U245" s="3">
        <v>0</v>
      </c>
      <c r="V245" s="3">
        <v>0</v>
      </c>
      <c r="W245" s="3">
        <v>0</v>
      </c>
      <c r="X245" s="2" t="s">
        <v>992</v>
      </c>
      <c r="Y245" s="2" t="s">
        <v>85</v>
      </c>
      <c r="Z245" s="7"/>
    </row>
    <row r="246" spans="1:26" ht="84">
      <c r="A246" s="20" t="s">
        <v>266</v>
      </c>
      <c r="B246" s="2" t="s">
        <v>37</v>
      </c>
      <c r="C246" s="3">
        <v>4</v>
      </c>
      <c r="D246" s="2" t="s">
        <v>323</v>
      </c>
      <c r="E246" s="2" t="s">
        <v>323</v>
      </c>
      <c r="F246" s="2" t="s">
        <v>28</v>
      </c>
      <c r="G246" s="2" t="s">
        <v>65</v>
      </c>
      <c r="H246" s="2" t="s">
        <v>39</v>
      </c>
      <c r="I246" s="41" t="str">
        <f t="shared" si="6"/>
        <v>22/MAR/2020  21:00</v>
      </c>
      <c r="J246" s="42" t="str">
        <f>_xlfn.CONCAT(MID(L246,1,2),(MID(L246,8,9)))</f>
        <v>22/MAR/2020</v>
      </c>
      <c r="K246" s="68">
        <f t="shared" si="7"/>
        <v>0.875</v>
      </c>
      <c r="L246" s="17" t="s">
        <v>993</v>
      </c>
      <c r="M246" s="2" t="s">
        <v>67</v>
      </c>
      <c r="N246" s="2" t="s">
        <v>41</v>
      </c>
      <c r="O246" s="2" t="s">
        <v>122</v>
      </c>
      <c r="P246" s="2" t="s">
        <v>43</v>
      </c>
      <c r="Q246" s="2" t="s">
        <v>44</v>
      </c>
      <c r="R246" s="22">
        <v>-2.3780555555555556</v>
      </c>
      <c r="S246" s="61">
        <v>-54.681666666666665</v>
      </c>
      <c r="T246" s="2" t="s">
        <v>994</v>
      </c>
      <c r="U246" s="3">
        <v>1</v>
      </c>
      <c r="V246" s="3">
        <v>0</v>
      </c>
      <c r="W246" s="3">
        <v>0</v>
      </c>
      <c r="X246" s="2" t="s">
        <v>65</v>
      </c>
      <c r="Y246" s="2" t="s">
        <v>63</v>
      </c>
      <c r="Z246" s="2" t="s">
        <v>150</v>
      </c>
    </row>
    <row r="247" spans="1:26" ht="60">
      <c r="A247" s="20" t="s">
        <v>77</v>
      </c>
      <c r="B247" s="2" t="s">
        <v>995</v>
      </c>
      <c r="C247" s="3">
        <v>5</v>
      </c>
      <c r="D247" s="2" t="s">
        <v>635</v>
      </c>
      <c r="E247" s="2" t="s">
        <v>635</v>
      </c>
      <c r="F247" s="2" t="s">
        <v>747</v>
      </c>
      <c r="G247" s="3">
        <v>17018</v>
      </c>
      <c r="H247" s="3">
        <v>170</v>
      </c>
      <c r="I247" s="21" t="s">
        <v>39</v>
      </c>
      <c r="J247" s="21" t="s">
        <v>39</v>
      </c>
      <c r="K247" s="21" t="s">
        <v>39</v>
      </c>
      <c r="L247" s="21" t="s">
        <v>39</v>
      </c>
      <c r="M247" s="2" t="s">
        <v>178</v>
      </c>
      <c r="N247" s="2" t="s">
        <v>179</v>
      </c>
      <c r="O247" s="2" t="s">
        <v>32</v>
      </c>
      <c r="P247" s="2" t="s">
        <v>43</v>
      </c>
      <c r="Q247" s="2" t="s">
        <v>298</v>
      </c>
      <c r="R247" s="22">
        <v>-31.685555555555556</v>
      </c>
      <c r="S247" s="61">
        <v>-51.93333333333333</v>
      </c>
      <c r="T247" s="2" t="s">
        <v>996</v>
      </c>
      <c r="U247" s="3">
        <v>0</v>
      </c>
      <c r="V247" s="3">
        <v>0</v>
      </c>
      <c r="W247" s="3">
        <v>0</v>
      </c>
      <c r="X247" s="2" t="s">
        <v>997</v>
      </c>
      <c r="Y247" s="2" t="s">
        <v>36</v>
      </c>
      <c r="Z247" s="7"/>
    </row>
    <row r="248" spans="1:26" ht="48">
      <c r="A248" s="20" t="s">
        <v>998</v>
      </c>
      <c r="B248" s="2" t="s">
        <v>999</v>
      </c>
      <c r="C248" s="3">
        <v>8</v>
      </c>
      <c r="D248" s="2" t="s">
        <v>310</v>
      </c>
      <c r="E248" s="2" t="s">
        <v>310</v>
      </c>
      <c r="F248" s="2" t="s">
        <v>28</v>
      </c>
      <c r="G248" s="5">
        <v>5.9</v>
      </c>
      <c r="H248" s="5">
        <v>5.9</v>
      </c>
      <c r="I248" s="41" t="str">
        <f t="shared" si="6"/>
        <v>30/MAR/2020  10:00</v>
      </c>
      <c r="J248" s="42" t="str">
        <f>_xlfn.CONCAT(MID(L248,1,2),(MID(L248,8,9)))</f>
        <v>30/MAR/2020</v>
      </c>
      <c r="K248" s="68">
        <f t="shared" si="7"/>
        <v>43920.291666666664</v>
      </c>
      <c r="L248" s="17" t="s">
        <v>1000</v>
      </c>
      <c r="M248" s="2" t="s">
        <v>100</v>
      </c>
      <c r="N248" s="2" t="s">
        <v>41</v>
      </c>
      <c r="O248" s="2" t="s">
        <v>154</v>
      </c>
      <c r="P248" s="2" t="s">
        <v>43</v>
      </c>
      <c r="Q248" s="2" t="s">
        <v>75</v>
      </c>
      <c r="T248" s="2" t="s">
        <v>1001</v>
      </c>
      <c r="U248" s="3">
        <v>0</v>
      </c>
      <c r="V248" s="3">
        <v>0</v>
      </c>
      <c r="W248" s="3">
        <v>0</v>
      </c>
      <c r="X248" s="2" t="s">
        <v>1002</v>
      </c>
      <c r="Y248" s="2" t="s">
        <v>46</v>
      </c>
      <c r="Z248" s="7"/>
    </row>
    <row r="249" spans="1:26" ht="96">
      <c r="A249" s="20" t="s">
        <v>528</v>
      </c>
      <c r="B249" s="2" t="s">
        <v>1003</v>
      </c>
      <c r="C249" s="3">
        <v>4</v>
      </c>
      <c r="D249" s="2" t="s">
        <v>183</v>
      </c>
      <c r="E249" s="2" t="s">
        <v>183</v>
      </c>
      <c r="F249" s="2" t="s">
        <v>28</v>
      </c>
      <c r="G249" s="3">
        <v>56</v>
      </c>
      <c r="H249" s="4">
        <v>18.329999999999998</v>
      </c>
      <c r="I249" s="41" t="str">
        <f t="shared" si="6"/>
        <v>19/MAR/2020  06:40</v>
      </c>
      <c r="J249" s="42" t="str">
        <f>_xlfn.CONCAT(MID(L249,1,2),(MID(L249,8,9)))</f>
        <v>19/MAR/2020</v>
      </c>
      <c r="K249" s="68">
        <f t="shared" si="7"/>
        <v>43909.152777777781</v>
      </c>
      <c r="L249" s="17" t="s">
        <v>1004</v>
      </c>
      <c r="M249" s="2" t="s">
        <v>127</v>
      </c>
      <c r="N249" s="2" t="s">
        <v>41</v>
      </c>
      <c r="O249" s="2" t="s">
        <v>128</v>
      </c>
      <c r="P249" s="2" t="s">
        <v>43</v>
      </c>
      <c r="Q249" s="2" t="s">
        <v>210</v>
      </c>
      <c r="T249" s="2" t="s">
        <v>1005</v>
      </c>
      <c r="U249" s="3">
        <v>1</v>
      </c>
      <c r="V249" s="3">
        <v>0</v>
      </c>
      <c r="W249" s="3">
        <v>0</v>
      </c>
      <c r="X249" s="3">
        <v>11425911</v>
      </c>
      <c r="Y249" s="2" t="s">
        <v>36</v>
      </c>
      <c r="Z249" s="7"/>
    </row>
    <row r="250" spans="1:26" ht="48">
      <c r="A250" s="20" t="s">
        <v>77</v>
      </c>
      <c r="B250" s="2" t="s">
        <v>1006</v>
      </c>
      <c r="C250" s="3">
        <v>3</v>
      </c>
      <c r="D250" s="2" t="s">
        <v>330</v>
      </c>
      <c r="E250" s="2" t="s">
        <v>330</v>
      </c>
      <c r="F250" s="2" t="s">
        <v>28</v>
      </c>
      <c r="G250" s="3">
        <v>19</v>
      </c>
      <c r="H250" s="4">
        <v>11.26</v>
      </c>
      <c r="I250" s="41" t="str">
        <f t="shared" si="6"/>
        <v>12/JAN/2020  12:00</v>
      </c>
      <c r="J250" s="42" t="str">
        <f>_xlfn.CONCAT(MID(L250,1,2),(MID(L250,8,9)))</f>
        <v>12/JAN/2020</v>
      </c>
      <c r="K250" s="68">
        <f t="shared" si="7"/>
        <v>43842.375</v>
      </c>
      <c r="L250" s="17" t="s">
        <v>1007</v>
      </c>
      <c r="M250" s="2" t="s">
        <v>74</v>
      </c>
      <c r="N250" s="2" t="s">
        <v>41</v>
      </c>
      <c r="O250" s="2" t="s">
        <v>122</v>
      </c>
      <c r="P250" s="2" t="s">
        <v>43</v>
      </c>
      <c r="Q250" s="2" t="s">
        <v>82</v>
      </c>
      <c r="R250" s="22">
        <v>-9.8502777777777766</v>
      </c>
      <c r="S250" s="61">
        <v>-35.902777777777779</v>
      </c>
      <c r="T250" s="2" t="s">
        <v>1008</v>
      </c>
      <c r="U250" s="3">
        <v>0</v>
      </c>
      <c r="V250" s="3">
        <v>0</v>
      </c>
      <c r="W250" s="3">
        <v>0</v>
      </c>
      <c r="X250" s="3">
        <v>2412232571</v>
      </c>
      <c r="Y250" s="2" t="s">
        <v>85</v>
      </c>
      <c r="Z250" s="7"/>
    </row>
    <row r="251" spans="1:26" ht="48">
      <c r="A251" s="20" t="s">
        <v>77</v>
      </c>
      <c r="B251" s="2" t="s">
        <v>39</v>
      </c>
      <c r="C251" s="3">
        <v>8</v>
      </c>
      <c r="D251" s="2" t="s">
        <v>125</v>
      </c>
      <c r="E251" s="2" t="s">
        <v>125</v>
      </c>
      <c r="F251" s="2" t="s">
        <v>848</v>
      </c>
      <c r="G251" s="2" t="s">
        <v>39</v>
      </c>
      <c r="H251" s="2" t="s">
        <v>39</v>
      </c>
      <c r="I251" s="21" t="s">
        <v>39</v>
      </c>
      <c r="J251" s="21" t="s">
        <v>39</v>
      </c>
      <c r="K251" s="21" t="s">
        <v>39</v>
      </c>
      <c r="L251" s="21" t="s">
        <v>39</v>
      </c>
      <c r="M251" s="2" t="s">
        <v>39</v>
      </c>
      <c r="N251" s="2" t="s">
        <v>41</v>
      </c>
      <c r="O251" s="2" t="s">
        <v>39</v>
      </c>
      <c r="P251" s="2" t="s">
        <v>39</v>
      </c>
      <c r="Q251" s="2" t="s">
        <v>111</v>
      </c>
      <c r="R251" s="22">
        <v>-24.89361111111111</v>
      </c>
      <c r="S251" s="61">
        <v>-54.339444444444446</v>
      </c>
      <c r="T251" s="2" t="s">
        <v>1009</v>
      </c>
      <c r="U251" s="3">
        <v>1</v>
      </c>
      <c r="V251" s="3">
        <v>0</v>
      </c>
      <c r="W251" s="3">
        <v>0</v>
      </c>
      <c r="X251" s="2" t="s">
        <v>39</v>
      </c>
      <c r="Y251" s="2" t="s">
        <v>39</v>
      </c>
      <c r="Z251" s="2" t="s">
        <v>150</v>
      </c>
    </row>
    <row r="252" spans="1:26" ht="72">
      <c r="A252" s="20" t="s">
        <v>640</v>
      </c>
      <c r="B252" s="2" t="s">
        <v>1010</v>
      </c>
      <c r="C252" s="3">
        <v>2</v>
      </c>
      <c r="D252" s="2" t="s">
        <v>64</v>
      </c>
      <c r="E252" s="2" t="s">
        <v>1011</v>
      </c>
      <c r="F252" s="2" t="s">
        <v>28</v>
      </c>
      <c r="G252" s="3">
        <v>18</v>
      </c>
      <c r="H252" s="5">
        <v>24.9</v>
      </c>
      <c r="I252" s="41" t="str">
        <f t="shared" si="6"/>
        <v>04/ABR/2020  16:45</v>
      </c>
      <c r="J252" s="42" t="str">
        <f>_xlfn.CONCAT(MID(L252,1,2),(MID(L252,8,9)))</f>
        <v>04/ABR/2020</v>
      </c>
      <c r="K252" s="68">
        <f t="shared" si="7"/>
        <v>0.69791666666424135</v>
      </c>
      <c r="L252" s="17" t="s">
        <v>1012</v>
      </c>
      <c r="M252" s="2" t="s">
        <v>30</v>
      </c>
      <c r="N252" s="2" t="s">
        <v>41</v>
      </c>
      <c r="O252" s="2" t="s">
        <v>60</v>
      </c>
      <c r="P252" s="2" t="s">
        <v>33</v>
      </c>
      <c r="Q252" s="2" t="s">
        <v>129</v>
      </c>
      <c r="R252" s="22">
        <v>-11.080555555555556</v>
      </c>
      <c r="S252" s="61">
        <v>-43.121388888888887</v>
      </c>
      <c r="T252" s="2" t="s">
        <v>1013</v>
      </c>
      <c r="U252" s="3">
        <v>1</v>
      </c>
      <c r="V252" s="3">
        <v>0</v>
      </c>
      <c r="W252" s="3">
        <v>0</v>
      </c>
      <c r="X252" s="3">
        <v>9420032671</v>
      </c>
      <c r="Y252" s="2" t="s">
        <v>36</v>
      </c>
      <c r="Z252" s="7"/>
    </row>
    <row r="253" spans="1:26" ht="48">
      <c r="A253" s="20" t="s">
        <v>230</v>
      </c>
      <c r="B253" s="2" t="s">
        <v>1014</v>
      </c>
      <c r="C253" s="3">
        <v>1</v>
      </c>
      <c r="D253" s="2" t="s">
        <v>49</v>
      </c>
      <c r="E253" s="2" t="s">
        <v>49</v>
      </c>
      <c r="F253" s="2" t="s">
        <v>28</v>
      </c>
      <c r="G253" s="5">
        <v>7.9</v>
      </c>
      <c r="H253" s="3">
        <v>10</v>
      </c>
      <c r="I253" s="41" t="str">
        <f t="shared" si="6"/>
        <v>07/ABR/2020  23:00</v>
      </c>
      <c r="J253" s="42" t="str">
        <f>_xlfn.CONCAT(MID(L253,1,2),(MID(L253,8,9)))</f>
        <v>07/ABR/2020</v>
      </c>
      <c r="K253" s="68">
        <f t="shared" si="7"/>
        <v>0.95833333333575865</v>
      </c>
      <c r="L253" s="17" t="s">
        <v>1015</v>
      </c>
      <c r="M253" s="2" t="s">
        <v>59</v>
      </c>
      <c r="N253" s="2" t="s">
        <v>110</v>
      </c>
      <c r="O253" s="2" t="s">
        <v>154</v>
      </c>
      <c r="P253" s="2" t="s">
        <v>43</v>
      </c>
      <c r="Q253" s="2" t="s">
        <v>269</v>
      </c>
      <c r="R253" s="22">
        <v>-22.399722222222223</v>
      </c>
      <c r="S253" s="61">
        <v>-41.694444444444443</v>
      </c>
      <c r="T253" s="2" t="s">
        <v>1016</v>
      </c>
      <c r="U253" s="3">
        <v>0</v>
      </c>
      <c r="V253" s="3">
        <v>0</v>
      </c>
      <c r="W253" s="3">
        <v>0</v>
      </c>
      <c r="X253" s="3">
        <v>3850011500</v>
      </c>
      <c r="Y253" s="2" t="s">
        <v>63</v>
      </c>
      <c r="Z253" s="2" t="s">
        <v>150</v>
      </c>
    </row>
    <row r="254" spans="1:26" ht="96">
      <c r="A254" s="20" t="s">
        <v>506</v>
      </c>
      <c r="B254" s="2" t="s">
        <v>1017</v>
      </c>
      <c r="C254" s="3">
        <v>4</v>
      </c>
      <c r="D254" s="2" t="s">
        <v>323</v>
      </c>
      <c r="E254" s="2" t="s">
        <v>323</v>
      </c>
      <c r="F254" s="2" t="s">
        <v>28</v>
      </c>
      <c r="G254" s="3">
        <v>67</v>
      </c>
      <c r="H254" s="3">
        <v>15</v>
      </c>
      <c r="I254" s="41" t="str">
        <f t="shared" si="6"/>
        <v>20/ABR/2020  19:00</v>
      </c>
      <c r="J254" s="42" t="str">
        <f>_xlfn.CONCAT(MID(L254,1,2),(MID(L254,8,9)))</f>
        <v>20/ABR/2020</v>
      </c>
      <c r="K254" s="68">
        <f t="shared" si="7"/>
        <v>43941.666666666664</v>
      </c>
      <c r="L254" s="17" t="s">
        <v>1018</v>
      </c>
      <c r="M254" s="2" t="s">
        <v>127</v>
      </c>
      <c r="N254" s="2" t="s">
        <v>41</v>
      </c>
      <c r="O254" s="2" t="s">
        <v>128</v>
      </c>
      <c r="P254" s="2" t="s">
        <v>43</v>
      </c>
      <c r="Q254" s="2" t="s">
        <v>298</v>
      </c>
      <c r="R254" s="22">
        <v>-2.1733333333333333</v>
      </c>
      <c r="S254" s="61">
        <v>-54.993333333333332</v>
      </c>
      <c r="T254" s="2" t="s">
        <v>1019</v>
      </c>
      <c r="U254" s="3">
        <v>0</v>
      </c>
      <c r="V254" s="3">
        <v>0</v>
      </c>
      <c r="W254" s="3">
        <v>0</v>
      </c>
      <c r="X254" s="3">
        <v>10143246</v>
      </c>
      <c r="Y254" s="2" t="s">
        <v>36</v>
      </c>
      <c r="Z254" s="7"/>
    </row>
    <row r="255" spans="1:26" ht="60">
      <c r="A255" s="20" t="s">
        <v>510</v>
      </c>
      <c r="B255" s="2" t="s">
        <v>1020</v>
      </c>
      <c r="C255" s="3">
        <v>9</v>
      </c>
      <c r="D255" s="2" t="s">
        <v>56</v>
      </c>
      <c r="E255" s="2" t="s">
        <v>56</v>
      </c>
      <c r="F255" s="2" t="s">
        <v>28</v>
      </c>
      <c r="G255" s="3">
        <v>298</v>
      </c>
      <c r="H255" s="4">
        <v>28.3</v>
      </c>
      <c r="I255" s="41" t="str">
        <f t="shared" si="6"/>
        <v>09/ABR/2020  21:00</v>
      </c>
      <c r="J255" s="42" t="str">
        <f>_xlfn.CONCAT(MID(L255,1,2),(MID(L255,8,9)))</f>
        <v>09/ABR/2020</v>
      </c>
      <c r="K255" s="68">
        <f t="shared" si="7"/>
        <v>43930.75</v>
      </c>
      <c r="L255" s="17" t="s">
        <v>1021</v>
      </c>
      <c r="M255" s="2" t="s">
        <v>127</v>
      </c>
      <c r="N255" s="2" t="s">
        <v>41</v>
      </c>
      <c r="O255" s="2" t="s">
        <v>128</v>
      </c>
      <c r="P255" s="2" t="s">
        <v>43</v>
      </c>
      <c r="Q255" s="2" t="s">
        <v>61</v>
      </c>
      <c r="R255" s="22">
        <v>-8.7377777777777776</v>
      </c>
      <c r="S255" s="61">
        <v>-63.92305555555555</v>
      </c>
      <c r="T255" s="2" t="s">
        <v>1022</v>
      </c>
      <c r="U255" s="3">
        <v>0</v>
      </c>
      <c r="V255" s="3">
        <v>0</v>
      </c>
      <c r="W255" s="3">
        <v>0</v>
      </c>
      <c r="X255" s="3">
        <v>10200916</v>
      </c>
      <c r="Y255" s="2" t="s">
        <v>36</v>
      </c>
      <c r="Z255" s="7"/>
    </row>
    <row r="256" spans="1:26" ht="48">
      <c r="A256" s="20" t="s">
        <v>510</v>
      </c>
      <c r="B256" s="2" t="s">
        <v>1023</v>
      </c>
      <c r="C256" s="3">
        <v>1</v>
      </c>
      <c r="D256" s="2" t="s">
        <v>27</v>
      </c>
      <c r="E256" s="2" t="s">
        <v>27</v>
      </c>
      <c r="F256" s="2" t="s">
        <v>28</v>
      </c>
      <c r="G256" s="3">
        <v>48</v>
      </c>
      <c r="H256" s="4">
        <v>18.100000000000001</v>
      </c>
      <c r="I256" s="21" t="s">
        <v>39</v>
      </c>
      <c r="J256" s="21" t="s">
        <v>39</v>
      </c>
      <c r="K256" s="21" t="s">
        <v>39</v>
      </c>
      <c r="L256" s="21" t="s">
        <v>39</v>
      </c>
      <c r="M256" s="2" t="s">
        <v>134</v>
      </c>
      <c r="N256" s="2" t="s">
        <v>110</v>
      </c>
      <c r="O256" s="2" t="s">
        <v>128</v>
      </c>
      <c r="P256" s="2" t="s">
        <v>43</v>
      </c>
      <c r="Q256" s="2" t="s">
        <v>111</v>
      </c>
      <c r="R256" s="22">
        <v>-20.328333333333333</v>
      </c>
      <c r="S256" s="61">
        <v>-40.307222222222222</v>
      </c>
      <c r="T256" s="2" t="s">
        <v>1024</v>
      </c>
      <c r="U256" s="3">
        <v>0</v>
      </c>
      <c r="V256" s="3">
        <v>0</v>
      </c>
      <c r="W256" s="3">
        <v>0</v>
      </c>
      <c r="X256" s="3">
        <v>3877052274</v>
      </c>
      <c r="Y256" s="2" t="s">
        <v>36</v>
      </c>
      <c r="Z256" s="7"/>
    </row>
    <row r="257" spans="1:26" ht="96">
      <c r="A257" s="20" t="s">
        <v>1025</v>
      </c>
      <c r="B257" s="2" t="s">
        <v>1026</v>
      </c>
      <c r="C257" s="3">
        <v>3</v>
      </c>
      <c r="D257" s="2" t="s">
        <v>187</v>
      </c>
      <c r="E257" s="2" t="s">
        <v>581</v>
      </c>
      <c r="F257" s="2" t="s">
        <v>214</v>
      </c>
      <c r="G257" s="3">
        <v>31177</v>
      </c>
      <c r="H257" s="4">
        <v>189.99</v>
      </c>
      <c r="I257" s="41" t="str">
        <f t="shared" si="6"/>
        <v>11/ABR/2020  21:40</v>
      </c>
      <c r="J257" s="42" t="str">
        <f>_xlfn.CONCAT(MID(L257,1,2),(MID(L257,8,9)))</f>
        <v>11/ABR/2020</v>
      </c>
      <c r="K257" s="68">
        <f t="shared" si="7"/>
        <v>43932.777777777781</v>
      </c>
      <c r="L257" s="17" t="s">
        <v>1027</v>
      </c>
      <c r="M257" s="2" t="s">
        <v>178</v>
      </c>
      <c r="N257" s="2" t="s">
        <v>179</v>
      </c>
      <c r="O257" s="2" t="s">
        <v>32</v>
      </c>
      <c r="P257" s="2" t="s">
        <v>43</v>
      </c>
      <c r="Q257" s="2" t="s">
        <v>75</v>
      </c>
      <c r="R257" s="22">
        <v>-4.8177777777777777</v>
      </c>
      <c r="S257" s="61">
        <v>-37.044444444444444</v>
      </c>
      <c r="T257" s="2" t="s">
        <v>1028</v>
      </c>
      <c r="U257" s="3">
        <v>0</v>
      </c>
      <c r="V257" s="3">
        <v>0</v>
      </c>
      <c r="W257" s="3">
        <v>0</v>
      </c>
      <c r="X257" s="2" t="s">
        <v>1029</v>
      </c>
      <c r="Y257" s="2" t="s">
        <v>36</v>
      </c>
      <c r="Z257" s="7"/>
    </row>
    <row r="258" spans="1:26" ht="84">
      <c r="A258" s="20" t="s">
        <v>339</v>
      </c>
      <c r="B258" s="2" t="s">
        <v>1030</v>
      </c>
      <c r="C258" s="3">
        <v>4</v>
      </c>
      <c r="D258" s="2" t="s">
        <v>183</v>
      </c>
      <c r="E258" s="2" t="s">
        <v>183</v>
      </c>
      <c r="F258" s="2" t="s">
        <v>28</v>
      </c>
      <c r="G258" s="3">
        <v>1084</v>
      </c>
      <c r="H258" s="3">
        <v>60</v>
      </c>
      <c r="I258" s="41" t="str">
        <f t="shared" si="6"/>
        <v>22/MAR/2020  16:00</v>
      </c>
      <c r="J258" s="42" t="str">
        <f>_xlfn.CONCAT(MID(L258,1,2),(MID(L258,8,9)))</f>
        <v>22/MAR/2020</v>
      </c>
      <c r="K258" s="68">
        <f t="shared" si="7"/>
        <v>43912.541666666664</v>
      </c>
      <c r="L258" s="17" t="s">
        <v>1031</v>
      </c>
      <c r="M258" s="2" t="s">
        <v>325</v>
      </c>
      <c r="N258" s="2" t="s">
        <v>41</v>
      </c>
      <c r="O258" s="2" t="s">
        <v>60</v>
      </c>
      <c r="P258" s="2" t="s">
        <v>43</v>
      </c>
      <c r="Q258" s="2" t="s">
        <v>61</v>
      </c>
      <c r="R258" s="22">
        <v>-1.6916666666666667</v>
      </c>
      <c r="S258" s="61">
        <v>-50.483888888888892</v>
      </c>
      <c r="T258" s="2" t="s">
        <v>1032</v>
      </c>
      <c r="U258" s="3">
        <v>0</v>
      </c>
      <c r="V258" s="3">
        <v>0</v>
      </c>
      <c r="W258" s="3">
        <v>0</v>
      </c>
      <c r="X258" s="3">
        <v>211017914</v>
      </c>
      <c r="Y258" s="2" t="s">
        <v>36</v>
      </c>
      <c r="Z258" s="7"/>
    </row>
    <row r="259" spans="1:26" ht="72">
      <c r="A259" s="20" t="s">
        <v>506</v>
      </c>
      <c r="B259" s="2" t="s">
        <v>1033</v>
      </c>
      <c r="C259" s="3">
        <v>9</v>
      </c>
      <c r="D259" s="2" t="s">
        <v>56</v>
      </c>
      <c r="E259" s="2" t="s">
        <v>56</v>
      </c>
      <c r="F259" s="2" t="s">
        <v>28</v>
      </c>
      <c r="G259" s="3">
        <v>86</v>
      </c>
      <c r="H259" s="3">
        <v>19</v>
      </c>
      <c r="I259" s="41" t="str">
        <f t="shared" ref="I259:I322" si="8">_xlfn.CONCAT(MID(L259,1,2),MID(L259,8,9),"  ",MID(L259,3,2),":",MID(L259,5,2))</f>
        <v>11/ABR/2020  05:00</v>
      </c>
      <c r="J259" s="42" t="str">
        <f>_xlfn.CONCAT(MID(L259,1,2),(MID(L259,8,9)))</f>
        <v>11/ABR/2020</v>
      </c>
      <c r="K259" s="68">
        <f t="shared" si="7"/>
        <v>43932.041666666672</v>
      </c>
      <c r="L259" s="17" t="s">
        <v>1034</v>
      </c>
      <c r="M259" s="2" t="s">
        <v>127</v>
      </c>
      <c r="N259" s="2" t="s">
        <v>41</v>
      </c>
      <c r="O259" s="2" t="s">
        <v>128</v>
      </c>
      <c r="P259" s="2" t="s">
        <v>43</v>
      </c>
      <c r="Q259" s="2" t="s">
        <v>61</v>
      </c>
      <c r="R259" s="22">
        <v>-8.7077777777777765</v>
      </c>
      <c r="S259" s="61">
        <v>-63.919722222222219</v>
      </c>
      <c r="T259" s="2" t="s">
        <v>1035</v>
      </c>
      <c r="U259" s="3">
        <v>0</v>
      </c>
      <c r="V259" s="3">
        <v>0</v>
      </c>
      <c r="W259" s="3">
        <v>0</v>
      </c>
      <c r="X259" s="3">
        <v>10210431</v>
      </c>
      <c r="Y259" s="2" t="s">
        <v>36</v>
      </c>
      <c r="Z259" s="7"/>
    </row>
    <row r="260" spans="1:26" ht="48">
      <c r="A260" s="20" t="s">
        <v>1036</v>
      </c>
      <c r="B260" s="2" t="s">
        <v>1037</v>
      </c>
      <c r="C260" s="3">
        <v>8</v>
      </c>
      <c r="D260" s="2" t="s">
        <v>310</v>
      </c>
      <c r="E260" s="2" t="s">
        <v>310</v>
      </c>
      <c r="F260" s="2" t="s">
        <v>407</v>
      </c>
      <c r="G260" s="3">
        <v>94930</v>
      </c>
      <c r="H260" s="5">
        <v>299.89999999999998</v>
      </c>
      <c r="I260" s="41" t="str">
        <f t="shared" si="8"/>
        <v>08/ABR/2020  00:50</v>
      </c>
      <c r="J260" s="42" t="str">
        <f>_xlfn.CONCAT(MID(L260,1,2),(MID(L260,8,9)))</f>
        <v>08/ABR/2020</v>
      </c>
      <c r="K260" s="68">
        <f t="shared" ref="K260:K323" si="9">IF(MID(L260,7,1)="O",I260-2/24,IF(MID(L260,7,1)="P",I260-3/24,IF(MID(L260,7,1)="Q",I260-4/24,IF(MID(L260,7,1)="R",I260-5/24,TIMEVALUE(I260)))))</f>
        <v>43928.909722222219</v>
      </c>
      <c r="L260" s="17" t="s">
        <v>1038</v>
      </c>
      <c r="M260" s="2" t="s">
        <v>572</v>
      </c>
      <c r="N260" s="2" t="s">
        <v>179</v>
      </c>
      <c r="O260" s="2" t="s">
        <v>32</v>
      </c>
      <c r="P260" s="2" t="s">
        <v>43</v>
      </c>
      <c r="Q260" s="2" t="s">
        <v>434</v>
      </c>
      <c r="R260" s="22">
        <v>0</v>
      </c>
      <c r="T260" s="2" t="s">
        <v>1039</v>
      </c>
      <c r="U260" s="3">
        <v>0</v>
      </c>
      <c r="V260" s="3">
        <v>1</v>
      </c>
      <c r="W260" s="3">
        <v>0</v>
      </c>
      <c r="X260" s="2" t="s">
        <v>1040</v>
      </c>
      <c r="Y260" s="2" t="s">
        <v>36</v>
      </c>
      <c r="Z260" s="7"/>
    </row>
    <row r="261" spans="1:26" ht="36">
      <c r="A261" s="20" t="s">
        <v>539</v>
      </c>
      <c r="B261" s="2" t="s">
        <v>37</v>
      </c>
      <c r="C261" s="3">
        <v>4</v>
      </c>
      <c r="D261" s="2" t="s">
        <v>227</v>
      </c>
      <c r="E261" s="2" t="s">
        <v>227</v>
      </c>
      <c r="F261" s="2" t="s">
        <v>28</v>
      </c>
      <c r="G261" s="2" t="s">
        <v>65</v>
      </c>
      <c r="H261" s="2" t="s">
        <v>39</v>
      </c>
      <c r="I261" s="41" t="str">
        <f t="shared" si="8"/>
        <v>07/MAR/2020  12:00</v>
      </c>
      <c r="J261" s="42" t="str">
        <f>_xlfn.CONCAT(MID(L261,1,2),(MID(L261,8,9)))</f>
        <v>07/MAR/2020</v>
      </c>
      <c r="K261" s="68">
        <f t="shared" si="9"/>
        <v>43897.375</v>
      </c>
      <c r="L261" s="17" t="s">
        <v>1041</v>
      </c>
      <c r="M261" s="2" t="s">
        <v>67</v>
      </c>
      <c r="N261" s="2" t="s">
        <v>41</v>
      </c>
      <c r="O261" s="2" t="s">
        <v>154</v>
      </c>
      <c r="P261" s="2" t="s">
        <v>43</v>
      </c>
      <c r="Q261" s="2" t="s">
        <v>44</v>
      </c>
      <c r="R261" s="22">
        <v>-2.7672222222222222</v>
      </c>
      <c r="S261" s="61">
        <v>-44.06666666666667</v>
      </c>
      <c r="T261" s="2" t="s">
        <v>1042</v>
      </c>
      <c r="U261" s="3">
        <v>0</v>
      </c>
      <c r="V261" s="3">
        <v>0</v>
      </c>
      <c r="W261" s="3">
        <v>1</v>
      </c>
      <c r="X261" s="2" t="s">
        <v>65</v>
      </c>
      <c r="Y261" s="2" t="s">
        <v>63</v>
      </c>
      <c r="Z261" s="2" t="s">
        <v>150</v>
      </c>
    </row>
    <row r="262" spans="1:26" ht="48">
      <c r="A262" s="20" t="s">
        <v>26</v>
      </c>
      <c r="B262" s="2" t="s">
        <v>1043</v>
      </c>
      <c r="C262" s="3">
        <v>1</v>
      </c>
      <c r="D262" s="2" t="s">
        <v>1044</v>
      </c>
      <c r="E262" s="2" t="s">
        <v>1044</v>
      </c>
      <c r="F262" s="2" t="s">
        <v>28</v>
      </c>
      <c r="G262" s="3">
        <v>290</v>
      </c>
      <c r="H262" s="4">
        <v>78.48</v>
      </c>
      <c r="I262" s="41" t="str">
        <f t="shared" si="8"/>
        <v>15/ABR/2020  23:00</v>
      </c>
      <c r="J262" s="42" t="str">
        <f>_xlfn.CONCAT(MID(L262,1,2),(MID(L262,8,9)))</f>
        <v>15/ABR/2020</v>
      </c>
      <c r="K262" s="68">
        <f t="shared" si="9"/>
        <v>0.95833333333575865</v>
      </c>
      <c r="L262" s="17" t="s">
        <v>1045</v>
      </c>
      <c r="M262" s="2" t="s">
        <v>30</v>
      </c>
      <c r="N262" s="2" t="s">
        <v>41</v>
      </c>
      <c r="O262" s="2" t="s">
        <v>60</v>
      </c>
      <c r="P262" s="2" t="s">
        <v>33</v>
      </c>
      <c r="Q262" s="2" t="s">
        <v>129</v>
      </c>
      <c r="R262" s="22">
        <v>-15.272500000000001</v>
      </c>
      <c r="S262" s="61">
        <v>-43.053888888888885</v>
      </c>
      <c r="T262" s="2" t="s">
        <v>1046</v>
      </c>
      <c r="U262" s="3">
        <v>0</v>
      </c>
      <c r="V262" s="3">
        <v>0</v>
      </c>
      <c r="W262" s="3">
        <v>0</v>
      </c>
      <c r="X262" s="3">
        <v>210186461</v>
      </c>
      <c r="Y262" s="2" t="s">
        <v>36</v>
      </c>
      <c r="Z262" s="7"/>
    </row>
    <row r="263" spans="1:26" ht="72">
      <c r="A263" s="20" t="s">
        <v>90</v>
      </c>
      <c r="B263" s="2" t="s">
        <v>1047</v>
      </c>
      <c r="C263" s="3">
        <v>5</v>
      </c>
      <c r="D263" s="2" t="s">
        <v>635</v>
      </c>
      <c r="E263" s="2" t="s">
        <v>635</v>
      </c>
      <c r="F263" s="2" t="s">
        <v>28</v>
      </c>
      <c r="G263" s="3">
        <v>2015</v>
      </c>
      <c r="H263" s="3">
        <v>89</v>
      </c>
      <c r="I263" s="21" t="s">
        <v>39</v>
      </c>
      <c r="J263" s="21" t="s">
        <v>39</v>
      </c>
      <c r="K263" s="21" t="s">
        <v>39</v>
      </c>
      <c r="L263" s="21" t="s">
        <v>39</v>
      </c>
      <c r="M263" s="2" t="s">
        <v>629</v>
      </c>
      <c r="N263" s="2" t="s">
        <v>41</v>
      </c>
      <c r="O263" s="2" t="s">
        <v>32</v>
      </c>
      <c r="P263" s="2" t="s">
        <v>43</v>
      </c>
      <c r="Q263" s="2" t="s">
        <v>298</v>
      </c>
      <c r="R263" s="22">
        <v>-31.685555555555556</v>
      </c>
      <c r="S263" s="61">
        <v>-51.93333333333333</v>
      </c>
      <c r="T263" s="2" t="s">
        <v>1048</v>
      </c>
      <c r="U263" s="3">
        <v>0</v>
      </c>
      <c r="V263" s="3">
        <v>0</v>
      </c>
      <c r="W263" s="3">
        <v>0</v>
      </c>
      <c r="X263" s="3">
        <v>4620197556</v>
      </c>
      <c r="Y263" s="2" t="s">
        <v>36</v>
      </c>
      <c r="Z263" s="7"/>
    </row>
    <row r="264" spans="1:26" ht="72">
      <c r="A264" s="20" t="s">
        <v>266</v>
      </c>
      <c r="B264" s="2" t="s">
        <v>1049</v>
      </c>
      <c r="C264" s="3">
        <v>1</v>
      </c>
      <c r="D264" s="2" t="s">
        <v>114</v>
      </c>
      <c r="E264" s="2" t="s">
        <v>114</v>
      </c>
      <c r="F264" s="2" t="s">
        <v>28</v>
      </c>
      <c r="G264" s="3">
        <v>4</v>
      </c>
      <c r="H264" s="4">
        <v>7.53</v>
      </c>
      <c r="I264" s="41" t="str">
        <f t="shared" si="8"/>
        <v>09/ABR/2020  12:00</v>
      </c>
      <c r="J264" s="42" t="str">
        <f>_xlfn.CONCAT(MID(L264,1,2),(MID(L264,8,9)))</f>
        <v>09/ABR/2020</v>
      </c>
      <c r="K264" s="68">
        <f t="shared" si="9"/>
        <v>43930.375</v>
      </c>
      <c r="L264" s="17" t="s">
        <v>1050</v>
      </c>
      <c r="M264" s="2" t="s">
        <v>100</v>
      </c>
      <c r="N264" s="2" t="s">
        <v>41</v>
      </c>
      <c r="O264" s="2" t="s">
        <v>60</v>
      </c>
      <c r="P264" s="2" t="s">
        <v>43</v>
      </c>
      <c r="Q264" s="2" t="s">
        <v>111</v>
      </c>
      <c r="R264" s="22">
        <v>-23.055833333333332</v>
      </c>
      <c r="S264" s="61">
        <v>-43.990555555555559</v>
      </c>
      <c r="T264" s="2" t="s">
        <v>1051</v>
      </c>
      <c r="U264" s="3">
        <v>0</v>
      </c>
      <c r="V264" s="3">
        <v>0</v>
      </c>
      <c r="W264" s="3">
        <v>0</v>
      </c>
      <c r="X264" s="3">
        <v>3830644566</v>
      </c>
      <c r="Y264" s="2" t="s">
        <v>85</v>
      </c>
      <c r="Z264" s="7"/>
    </row>
    <row r="265" spans="1:26" ht="72">
      <c r="A265" s="20" t="s">
        <v>118</v>
      </c>
      <c r="B265" s="2" t="s">
        <v>1052</v>
      </c>
      <c r="C265" s="3">
        <v>5</v>
      </c>
      <c r="D265" s="2" t="s">
        <v>481</v>
      </c>
      <c r="E265" s="2" t="s">
        <v>481</v>
      </c>
      <c r="F265" s="2" t="s">
        <v>28</v>
      </c>
      <c r="G265" s="4">
        <v>0.1</v>
      </c>
      <c r="H265" s="4">
        <v>10.88</v>
      </c>
      <c r="I265" s="41" t="str">
        <f t="shared" si="8"/>
        <v>15/ABR/2020  06:30</v>
      </c>
      <c r="J265" s="42" t="str">
        <f>_xlfn.CONCAT(MID(L265,1,2),(MID(L265,8,9)))</f>
        <v>15/ABR/2020</v>
      </c>
      <c r="K265" s="68">
        <f t="shared" si="9"/>
        <v>0.27083333333575865</v>
      </c>
      <c r="L265" s="17" t="s">
        <v>1053</v>
      </c>
      <c r="M265" s="2" t="s">
        <v>400</v>
      </c>
      <c r="N265" s="2" t="s">
        <v>110</v>
      </c>
      <c r="O265" s="2" t="s">
        <v>42</v>
      </c>
      <c r="P265" s="2" t="s">
        <v>43</v>
      </c>
      <c r="Q265" s="2" t="s">
        <v>75</v>
      </c>
      <c r="R265" s="22">
        <v>-26.247500000000002</v>
      </c>
      <c r="S265" s="61">
        <v>-48.645277777777778</v>
      </c>
      <c r="T265" s="2" t="s">
        <v>1054</v>
      </c>
      <c r="U265" s="3">
        <v>0</v>
      </c>
      <c r="V265" s="3">
        <v>0</v>
      </c>
      <c r="W265" s="3">
        <v>0</v>
      </c>
      <c r="X265" s="3">
        <v>4420206136</v>
      </c>
      <c r="Y265" s="2" t="s">
        <v>36</v>
      </c>
      <c r="Z265" s="7"/>
    </row>
    <row r="266" spans="1:26" ht="36">
      <c r="A266" s="20" t="s">
        <v>193</v>
      </c>
      <c r="B266" s="2" t="s">
        <v>1055</v>
      </c>
      <c r="C266" s="3">
        <v>8</v>
      </c>
      <c r="D266" s="2" t="s">
        <v>714</v>
      </c>
      <c r="E266" s="2" t="s">
        <v>714</v>
      </c>
      <c r="F266" s="2" t="s">
        <v>28</v>
      </c>
      <c r="G266" s="3">
        <v>0</v>
      </c>
      <c r="H266" s="4">
        <v>3.34</v>
      </c>
      <c r="I266" s="41" t="str">
        <f t="shared" si="8"/>
        <v>28/MAR/2020  16:50</v>
      </c>
      <c r="J266" s="42" t="str">
        <f>_xlfn.CONCAT(MID(L266,1,2),(MID(L266,8,9)))</f>
        <v>28/MAR/2020</v>
      </c>
      <c r="K266" s="68">
        <f t="shared" si="9"/>
        <v>43918.576388888891</v>
      </c>
      <c r="L266" s="17" t="s">
        <v>1056</v>
      </c>
      <c r="M266" s="2" t="s">
        <v>81</v>
      </c>
      <c r="N266" s="2" t="s">
        <v>41</v>
      </c>
      <c r="O266" s="2" t="s">
        <v>42</v>
      </c>
      <c r="P266" s="2" t="s">
        <v>43</v>
      </c>
      <c r="Q266" s="2" t="s">
        <v>61</v>
      </c>
      <c r="R266" s="22">
        <v>-23.187222222222221</v>
      </c>
      <c r="S266" s="61">
        <v>-46.016666666666666</v>
      </c>
      <c r="T266" s="2" t="s">
        <v>1057</v>
      </c>
      <c r="U266" s="3">
        <v>1</v>
      </c>
      <c r="V266" s="3">
        <v>0</v>
      </c>
      <c r="W266" s="3">
        <v>1</v>
      </c>
      <c r="X266" s="2" t="s">
        <v>1058</v>
      </c>
      <c r="Y266" s="2" t="s">
        <v>85</v>
      </c>
      <c r="Z266" s="7"/>
    </row>
    <row r="267" spans="1:26" ht="48">
      <c r="A267" s="20" t="s">
        <v>339</v>
      </c>
      <c r="B267" s="2" t="s">
        <v>1059</v>
      </c>
      <c r="C267" s="3">
        <v>4</v>
      </c>
      <c r="D267" s="2" t="s">
        <v>227</v>
      </c>
      <c r="E267" s="2" t="s">
        <v>227</v>
      </c>
      <c r="F267" s="2" t="s">
        <v>28</v>
      </c>
      <c r="G267" s="2" t="s">
        <v>65</v>
      </c>
      <c r="H267" s="3">
        <v>6</v>
      </c>
      <c r="I267" s="41" t="str">
        <f t="shared" si="8"/>
        <v>21/MAR/2020  04:00</v>
      </c>
      <c r="J267" s="42" t="str">
        <f>_xlfn.CONCAT(MID(L267,1,2),(MID(L267,8,9)))</f>
        <v>21/MAR/2020</v>
      </c>
      <c r="K267" s="68">
        <f t="shared" si="9"/>
        <v>43911.041666666664</v>
      </c>
      <c r="L267" s="17" t="s">
        <v>1060</v>
      </c>
      <c r="M267" s="2" t="s">
        <v>67</v>
      </c>
      <c r="N267" s="2" t="s">
        <v>41</v>
      </c>
      <c r="O267" s="2" t="s">
        <v>68</v>
      </c>
      <c r="P267" s="2" t="s">
        <v>43</v>
      </c>
      <c r="Q267" s="2" t="s">
        <v>111</v>
      </c>
      <c r="T267" s="2" t="s">
        <v>1061</v>
      </c>
      <c r="U267" s="3">
        <v>5</v>
      </c>
      <c r="V267" s="3">
        <v>0</v>
      </c>
      <c r="W267" s="3">
        <v>0</v>
      </c>
      <c r="X267" s="2" t="s">
        <v>65</v>
      </c>
      <c r="Y267" s="2" t="s">
        <v>63</v>
      </c>
      <c r="Z267" s="2" t="s">
        <v>150</v>
      </c>
    </row>
    <row r="268" spans="1:26" ht="36">
      <c r="A268" s="20" t="s">
        <v>528</v>
      </c>
      <c r="B268" s="2" t="s">
        <v>1062</v>
      </c>
      <c r="C268" s="3">
        <v>9</v>
      </c>
      <c r="D268" s="2" t="s">
        <v>169</v>
      </c>
      <c r="E268" s="2" t="s">
        <v>169</v>
      </c>
      <c r="F268" s="2" t="s">
        <v>28</v>
      </c>
      <c r="G268" s="3">
        <v>54</v>
      </c>
      <c r="H268" s="4">
        <v>20.85</v>
      </c>
      <c r="I268" s="41" t="str">
        <f t="shared" si="8"/>
        <v>23/MAR/2020  15:30</v>
      </c>
      <c r="J268" s="42" t="str">
        <f>_xlfn.CONCAT(MID(L268,1,2),(MID(L268,8,9)))</f>
        <v>23/MAR/2020</v>
      </c>
      <c r="K268" s="68">
        <f t="shared" si="9"/>
        <v>43913.479166666672</v>
      </c>
      <c r="L268" s="17" t="s">
        <v>1063</v>
      </c>
      <c r="M268" s="2" t="s">
        <v>59</v>
      </c>
      <c r="N268" s="2" t="s">
        <v>41</v>
      </c>
      <c r="O268" s="2" t="s">
        <v>32</v>
      </c>
      <c r="P268" s="2" t="s">
        <v>43</v>
      </c>
      <c r="Q268" s="2" t="s">
        <v>61</v>
      </c>
      <c r="S268" s="61">
        <v>-59.866388888888892</v>
      </c>
      <c r="T268" s="2" t="s">
        <v>1064</v>
      </c>
      <c r="U268" s="3">
        <v>0</v>
      </c>
      <c r="V268" s="3">
        <v>0</v>
      </c>
      <c r="W268" s="3">
        <v>0</v>
      </c>
      <c r="X268" s="3">
        <v>10106685</v>
      </c>
      <c r="Y268" s="2" t="s">
        <v>63</v>
      </c>
      <c r="Z268" s="2" t="s">
        <v>150</v>
      </c>
    </row>
    <row r="269" spans="1:26" ht="60">
      <c r="A269" s="20" t="s">
        <v>569</v>
      </c>
      <c r="B269" s="2" t="s">
        <v>37</v>
      </c>
      <c r="C269" s="3">
        <v>9</v>
      </c>
      <c r="D269" s="2" t="s">
        <v>169</v>
      </c>
      <c r="E269" s="2" t="s">
        <v>169</v>
      </c>
      <c r="F269" s="2" t="s">
        <v>28</v>
      </c>
      <c r="G269" s="2" t="s">
        <v>65</v>
      </c>
      <c r="H269" s="2" t="s">
        <v>39</v>
      </c>
      <c r="I269" s="41" t="str">
        <f t="shared" si="8"/>
        <v>10/JAN/2020  22:00</v>
      </c>
      <c r="J269" s="42" t="str">
        <f>_xlfn.CONCAT(MID(L269,1,2),(MID(L269,8,9)))</f>
        <v>10/JAN/2020</v>
      </c>
      <c r="K269" s="68">
        <f t="shared" si="9"/>
        <v>43840.75</v>
      </c>
      <c r="L269" s="17" t="s">
        <v>1065</v>
      </c>
      <c r="M269" s="2" t="s">
        <v>30</v>
      </c>
      <c r="N269" s="2" t="s">
        <v>41</v>
      </c>
      <c r="O269" s="2" t="s">
        <v>32</v>
      </c>
      <c r="P269" s="2" t="s">
        <v>33</v>
      </c>
      <c r="Q269" s="2" t="s">
        <v>44</v>
      </c>
      <c r="R269" s="22">
        <v>-3.1219444444444444</v>
      </c>
      <c r="S269" s="61">
        <v>-60.047777777777775</v>
      </c>
      <c r="T269" s="2" t="s">
        <v>1066</v>
      </c>
      <c r="U269" s="3">
        <v>1</v>
      </c>
      <c r="V269" s="3">
        <v>0</v>
      </c>
      <c r="W269" s="3">
        <v>0</v>
      </c>
      <c r="X269" s="2" t="s">
        <v>65</v>
      </c>
      <c r="Y269" s="2" t="s">
        <v>36</v>
      </c>
      <c r="Z269" s="7"/>
    </row>
    <row r="270" spans="1:26" ht="96">
      <c r="A270" s="20" t="s">
        <v>47</v>
      </c>
      <c r="B270" s="2" t="s">
        <v>1067</v>
      </c>
      <c r="C270" s="3">
        <v>5</v>
      </c>
      <c r="D270" s="2" t="s">
        <v>1068</v>
      </c>
      <c r="E270" s="2" t="s">
        <v>1068</v>
      </c>
      <c r="F270" s="2" t="s">
        <v>28</v>
      </c>
      <c r="G270" s="5">
        <v>2.9</v>
      </c>
      <c r="H270" s="3">
        <v>7</v>
      </c>
      <c r="I270" s="41" t="str">
        <f t="shared" si="8"/>
        <v>01/MAR/2020  20:00</v>
      </c>
      <c r="J270" s="42" t="str">
        <f>_xlfn.CONCAT(MID(L270,1,2),(MID(L270,8,9)))</f>
        <v>01/MAR/2020</v>
      </c>
      <c r="K270" s="68">
        <f t="shared" si="9"/>
        <v>0.83333333333575865</v>
      </c>
      <c r="L270" s="17" t="s">
        <v>1069</v>
      </c>
      <c r="M270" s="2" t="s">
        <v>40</v>
      </c>
      <c r="N270" s="2" t="s">
        <v>41</v>
      </c>
      <c r="O270" s="2" t="s">
        <v>122</v>
      </c>
      <c r="P270" s="2" t="s">
        <v>43</v>
      </c>
      <c r="Q270" s="2" t="s">
        <v>44</v>
      </c>
      <c r="R270" s="22">
        <v>-29.986666666666668</v>
      </c>
      <c r="S270" s="61">
        <v>-51.220277777777781</v>
      </c>
      <c r="T270" s="2" t="s">
        <v>1070</v>
      </c>
      <c r="U270" s="3">
        <v>1</v>
      </c>
      <c r="V270" s="3">
        <v>0</v>
      </c>
      <c r="W270" s="3">
        <v>0</v>
      </c>
      <c r="X270" s="3">
        <v>4620245313</v>
      </c>
      <c r="Y270" s="2" t="s">
        <v>85</v>
      </c>
      <c r="Z270" s="7"/>
    </row>
    <row r="271" spans="1:26" ht="60">
      <c r="A271" s="20" t="s">
        <v>506</v>
      </c>
      <c r="B271" s="2" t="s">
        <v>1071</v>
      </c>
      <c r="C271" s="3">
        <v>1</v>
      </c>
      <c r="D271" s="2" t="s">
        <v>120</v>
      </c>
      <c r="E271" s="2" t="s">
        <v>120</v>
      </c>
      <c r="F271" s="2" t="s">
        <v>28</v>
      </c>
      <c r="G271" s="3">
        <v>187</v>
      </c>
      <c r="H271" s="2" t="s">
        <v>59</v>
      </c>
      <c r="I271" s="41" t="str">
        <f t="shared" si="8"/>
        <v>28/ABR/2020  17:00</v>
      </c>
      <c r="J271" s="42" t="str">
        <f>_xlfn.CONCAT(MID(L271,1,2),(MID(L271,8,9)))</f>
        <v>28/ABR/2020</v>
      </c>
      <c r="K271" s="68">
        <f t="shared" si="9"/>
        <v>43949.583333333336</v>
      </c>
      <c r="L271" s="17" t="s">
        <v>1072</v>
      </c>
      <c r="M271" s="2" t="s">
        <v>59</v>
      </c>
      <c r="N271" s="2" t="s">
        <v>110</v>
      </c>
      <c r="O271" s="2" t="s">
        <v>154</v>
      </c>
      <c r="P271" s="2" t="s">
        <v>43</v>
      </c>
      <c r="Q271" s="2" t="s">
        <v>34</v>
      </c>
      <c r="R271" s="22">
        <v>-22.898333333333333</v>
      </c>
      <c r="S271" s="61">
        <v>-41.983333333333334</v>
      </c>
      <c r="T271" s="2" t="s">
        <v>1073</v>
      </c>
      <c r="U271" s="3">
        <v>0</v>
      </c>
      <c r="V271" s="3">
        <v>1</v>
      </c>
      <c r="W271" s="3">
        <v>0</v>
      </c>
      <c r="X271" s="3">
        <v>3813868079</v>
      </c>
      <c r="Y271" s="2" t="s">
        <v>36</v>
      </c>
      <c r="Z271" s="7"/>
    </row>
    <row r="272" spans="1:26" ht="72">
      <c r="A272" s="20" t="s">
        <v>518</v>
      </c>
      <c r="B272" s="2" t="s">
        <v>37</v>
      </c>
      <c r="C272" s="3">
        <v>9</v>
      </c>
      <c r="D272" s="2" t="s">
        <v>56</v>
      </c>
      <c r="E272" s="2" t="s">
        <v>56</v>
      </c>
      <c r="F272" s="2" t="s">
        <v>28</v>
      </c>
      <c r="G272" s="2" t="s">
        <v>39</v>
      </c>
      <c r="H272" s="2" t="s">
        <v>39</v>
      </c>
      <c r="I272" s="41" t="str">
        <f t="shared" si="8"/>
        <v>18/ABR/2020  17:00</v>
      </c>
      <c r="J272" s="42" t="str">
        <f>_xlfn.CONCAT(MID(L272,1,2),(MID(L272,8,9)))</f>
        <v>18/ABR/2020</v>
      </c>
      <c r="K272" s="68">
        <f t="shared" si="9"/>
        <v>43939.541666666672</v>
      </c>
      <c r="L272" s="17" t="s">
        <v>1074</v>
      </c>
      <c r="M272" s="2" t="s">
        <v>40</v>
      </c>
      <c r="N272" s="2" t="s">
        <v>41</v>
      </c>
      <c r="O272" s="2" t="s">
        <v>39</v>
      </c>
      <c r="P272" s="2" t="s">
        <v>43</v>
      </c>
      <c r="Q272" s="2" t="s">
        <v>69</v>
      </c>
      <c r="R272" s="22">
        <v>-11.486666666666666</v>
      </c>
      <c r="S272" s="61">
        <v>-61.389166666666668</v>
      </c>
      <c r="T272" s="2" t="s">
        <v>1075</v>
      </c>
      <c r="U272" s="3">
        <v>1</v>
      </c>
      <c r="V272" s="3">
        <v>0</v>
      </c>
      <c r="W272" s="3">
        <v>0</v>
      </c>
      <c r="X272" s="2" t="s">
        <v>39</v>
      </c>
      <c r="Y272" s="2" t="s">
        <v>46</v>
      </c>
      <c r="Z272" s="7"/>
    </row>
    <row r="273" spans="1:26" ht="72">
      <c r="A273" s="20" t="s">
        <v>569</v>
      </c>
      <c r="B273" s="2" t="s">
        <v>1076</v>
      </c>
      <c r="C273" s="3">
        <v>9</v>
      </c>
      <c r="D273" s="2" t="s">
        <v>56</v>
      </c>
      <c r="E273" s="2" t="s">
        <v>56</v>
      </c>
      <c r="F273" s="2" t="s">
        <v>28</v>
      </c>
      <c r="G273" s="3">
        <v>313</v>
      </c>
      <c r="H273" s="4">
        <v>30.55</v>
      </c>
      <c r="I273" s="41" t="str">
        <f t="shared" si="8"/>
        <v>11/ABR/2020  19:00</v>
      </c>
      <c r="J273" s="42" t="str">
        <f>_xlfn.CONCAT(MID(L273,1,2),(MID(L273,8,9)))</f>
        <v>11/ABR/2020</v>
      </c>
      <c r="K273" s="68">
        <f t="shared" si="9"/>
        <v>0.79166666666424135</v>
      </c>
      <c r="L273" s="17" t="s">
        <v>1077</v>
      </c>
      <c r="M273" s="2" t="s">
        <v>127</v>
      </c>
      <c r="N273" s="2" t="s">
        <v>41</v>
      </c>
      <c r="O273" s="2" t="s">
        <v>128</v>
      </c>
      <c r="P273" s="2" t="s">
        <v>43</v>
      </c>
      <c r="Q273" s="2" t="s">
        <v>44</v>
      </c>
      <c r="R273" s="22">
        <v>-6.9883333333333333</v>
      </c>
      <c r="S273" s="61">
        <v>-62.706666666666671</v>
      </c>
      <c r="T273" s="2" t="s">
        <v>1078</v>
      </c>
      <c r="U273" s="3">
        <v>0</v>
      </c>
      <c r="V273" s="3">
        <v>0</v>
      </c>
      <c r="W273" s="3">
        <v>1</v>
      </c>
      <c r="X273" s="2" t="s">
        <v>1079</v>
      </c>
      <c r="Y273" s="2" t="s">
        <v>36</v>
      </c>
      <c r="Z273" s="7"/>
    </row>
    <row r="274" spans="1:26" ht="72">
      <c r="A274" s="20" t="s">
        <v>47</v>
      </c>
      <c r="B274" s="2" t="s">
        <v>1080</v>
      </c>
      <c r="C274" s="3">
        <v>7</v>
      </c>
      <c r="D274" s="2" t="s">
        <v>72</v>
      </c>
      <c r="E274" s="2" t="s">
        <v>72</v>
      </c>
      <c r="F274" s="2" t="s">
        <v>28</v>
      </c>
      <c r="G274" s="3">
        <v>0</v>
      </c>
      <c r="H274" s="3">
        <v>5</v>
      </c>
      <c r="I274" s="41" t="str">
        <f t="shared" si="8"/>
        <v>17/ABR/2020  18:20</v>
      </c>
      <c r="J274" s="42" t="str">
        <f>_xlfn.CONCAT(MID(L274,1,2),(MID(L274,8,9)))</f>
        <v>17/ABR/2020</v>
      </c>
      <c r="K274" s="68">
        <f t="shared" si="9"/>
        <v>43938.638888888891</v>
      </c>
      <c r="L274" s="17" t="s">
        <v>1081</v>
      </c>
      <c r="M274" s="2" t="s">
        <v>67</v>
      </c>
      <c r="N274" s="2" t="s">
        <v>41</v>
      </c>
      <c r="O274" s="2" t="s">
        <v>42</v>
      </c>
      <c r="P274" s="2" t="s">
        <v>43</v>
      </c>
      <c r="Q274" s="2" t="s">
        <v>111</v>
      </c>
      <c r="R274" s="22">
        <v>-10.260833333333334</v>
      </c>
      <c r="S274" s="61">
        <v>-48.397222222222219</v>
      </c>
      <c r="T274" s="2" t="s">
        <v>1082</v>
      </c>
      <c r="U274" s="3">
        <v>0</v>
      </c>
      <c r="V274" s="3">
        <v>0</v>
      </c>
      <c r="W274" s="3">
        <v>0</v>
      </c>
      <c r="X274" s="2" t="s">
        <v>1083</v>
      </c>
      <c r="Y274" s="2" t="s">
        <v>46</v>
      </c>
      <c r="Z274" s="7"/>
    </row>
    <row r="275" spans="1:26" ht="48">
      <c r="A275" s="20" t="s">
        <v>102</v>
      </c>
      <c r="B275" s="2" t="s">
        <v>37</v>
      </c>
      <c r="C275" s="3">
        <v>7</v>
      </c>
      <c r="D275" s="2" t="s">
        <v>72</v>
      </c>
      <c r="E275" s="2" t="s">
        <v>72</v>
      </c>
      <c r="F275" s="2" t="s">
        <v>28</v>
      </c>
      <c r="G275" s="3">
        <v>0</v>
      </c>
      <c r="H275" s="3">
        <v>6</v>
      </c>
      <c r="I275" s="41" t="str">
        <f t="shared" si="8"/>
        <v>20/ABR/2020  17:00</v>
      </c>
      <c r="J275" s="42" t="str">
        <f>_xlfn.CONCAT(MID(L275,1,2),(MID(L275,8,9)))</f>
        <v>20/ABR/2020</v>
      </c>
      <c r="K275" s="68">
        <f t="shared" si="9"/>
        <v>43941.583333333336</v>
      </c>
      <c r="L275" s="17" t="s">
        <v>1084</v>
      </c>
      <c r="M275" s="2" t="s">
        <v>67</v>
      </c>
      <c r="N275" s="2" t="s">
        <v>41</v>
      </c>
      <c r="O275" s="2" t="s">
        <v>39</v>
      </c>
      <c r="P275" s="2" t="s">
        <v>43</v>
      </c>
      <c r="Q275" s="2" t="s">
        <v>111</v>
      </c>
      <c r="T275" s="2" t="s">
        <v>1085</v>
      </c>
      <c r="U275" s="3">
        <v>1</v>
      </c>
      <c r="V275" s="3">
        <v>0</v>
      </c>
      <c r="W275" s="3">
        <v>0</v>
      </c>
      <c r="X275" s="2" t="s">
        <v>39</v>
      </c>
      <c r="Y275" s="2" t="s">
        <v>46</v>
      </c>
      <c r="Z275" s="7"/>
    </row>
    <row r="276" spans="1:26" ht="36">
      <c r="A276" s="20" t="s">
        <v>1086</v>
      </c>
      <c r="B276" s="2" t="s">
        <v>905</v>
      </c>
      <c r="C276" s="3">
        <v>8</v>
      </c>
      <c r="D276" s="2" t="s">
        <v>310</v>
      </c>
      <c r="E276" s="2" t="s">
        <v>310</v>
      </c>
      <c r="F276" s="2" t="s">
        <v>28</v>
      </c>
      <c r="G276" s="3">
        <v>43628</v>
      </c>
      <c r="H276" s="3">
        <v>230</v>
      </c>
      <c r="I276" s="41" t="str">
        <f t="shared" si="8"/>
        <v>16ABR/2020  18:00</v>
      </c>
      <c r="J276" s="42" t="str">
        <f>_xlfn.CONCAT(MID(L276,1,2),(MID(L276,8,9)))</f>
        <v>16ABR/2020</v>
      </c>
      <c r="K276" s="68">
        <f t="shared" si="9"/>
        <v>0.75</v>
      </c>
      <c r="L276" s="17" t="s">
        <v>1087</v>
      </c>
      <c r="M276" s="2" t="s">
        <v>572</v>
      </c>
      <c r="N276" s="2" t="s">
        <v>110</v>
      </c>
      <c r="O276" s="2" t="s">
        <v>32</v>
      </c>
      <c r="P276" s="2" t="s">
        <v>43</v>
      </c>
      <c r="Q276" s="2" t="s">
        <v>75</v>
      </c>
      <c r="R276" s="22">
        <v>-23.92027777777778</v>
      </c>
      <c r="S276" s="61">
        <v>-46.68666666666666</v>
      </c>
      <c r="T276" s="2" t="s">
        <v>1088</v>
      </c>
      <c r="U276" s="3">
        <v>0</v>
      </c>
      <c r="V276" s="3">
        <v>0</v>
      </c>
      <c r="W276" s="3">
        <v>0</v>
      </c>
      <c r="X276" s="2" t="s">
        <v>1089</v>
      </c>
      <c r="Y276" s="2" t="s">
        <v>36</v>
      </c>
      <c r="Z276" s="7"/>
    </row>
    <row r="277" spans="1:26" ht="60">
      <c r="A277" s="20" t="s">
        <v>656</v>
      </c>
      <c r="B277" s="2" t="s">
        <v>1090</v>
      </c>
      <c r="C277" s="3">
        <v>2</v>
      </c>
      <c r="D277" s="2" t="s">
        <v>64</v>
      </c>
      <c r="E277" s="2" t="s">
        <v>64</v>
      </c>
      <c r="F277" s="2" t="s">
        <v>28</v>
      </c>
      <c r="G277" s="4">
        <v>2.1</v>
      </c>
      <c r="H277" s="3">
        <v>6</v>
      </c>
      <c r="I277" s="41" t="str">
        <f t="shared" si="8"/>
        <v>18/ABR/2020  10:00</v>
      </c>
      <c r="J277" s="42" t="str">
        <f>_xlfn.CONCAT(MID(L277,1,2),(MID(L277,8,9)))</f>
        <v>18/ABR/2020</v>
      </c>
      <c r="K277" s="68">
        <f t="shared" si="9"/>
        <v>43939.291666666664</v>
      </c>
      <c r="L277" s="17" t="s">
        <v>1091</v>
      </c>
      <c r="M277" s="2" t="s">
        <v>88</v>
      </c>
      <c r="N277" s="2" t="s">
        <v>41</v>
      </c>
      <c r="O277" s="2" t="s">
        <v>42</v>
      </c>
      <c r="P277" s="2" t="s">
        <v>43</v>
      </c>
      <c r="Q277" s="2" t="s">
        <v>269</v>
      </c>
      <c r="R277" s="22">
        <v>-12.999722222222221</v>
      </c>
      <c r="S277" s="61">
        <v>-38.621388888888887</v>
      </c>
      <c r="T277" s="2" t="s">
        <v>1092</v>
      </c>
      <c r="U277" s="3">
        <v>0</v>
      </c>
      <c r="V277" s="3">
        <v>0</v>
      </c>
      <c r="W277" s="3">
        <v>0</v>
      </c>
      <c r="X277" s="3">
        <v>2810201862</v>
      </c>
      <c r="Y277" s="2" t="s">
        <v>63</v>
      </c>
      <c r="Z277" s="2" t="s">
        <v>150</v>
      </c>
    </row>
    <row r="278" spans="1:26" ht="72">
      <c r="A278" s="20" t="s">
        <v>405</v>
      </c>
      <c r="B278" s="2" t="s">
        <v>1093</v>
      </c>
      <c r="C278" s="3">
        <v>8</v>
      </c>
      <c r="D278" s="2" t="s">
        <v>488</v>
      </c>
      <c r="E278" s="2" t="s">
        <v>488</v>
      </c>
      <c r="F278" s="2" t="s">
        <v>28</v>
      </c>
      <c r="G278" s="3">
        <v>0</v>
      </c>
      <c r="H278" s="4">
        <v>5.85</v>
      </c>
      <c r="I278" s="41" t="str">
        <f t="shared" si="8"/>
        <v>18/ABR/2020  21:00</v>
      </c>
      <c r="J278" s="42" t="str">
        <f>_xlfn.CONCAT(MID(L278,1,2),(MID(L278,8,9)))</f>
        <v>18/ABR/2020</v>
      </c>
      <c r="K278" s="68">
        <f t="shared" si="9"/>
        <v>0.875</v>
      </c>
      <c r="L278" s="17" t="s">
        <v>1094</v>
      </c>
      <c r="M278" s="2" t="s">
        <v>100</v>
      </c>
      <c r="N278" s="2" t="s">
        <v>41</v>
      </c>
      <c r="O278" s="2" t="s">
        <v>42</v>
      </c>
      <c r="P278" s="2" t="s">
        <v>1095</v>
      </c>
      <c r="Q278" s="2" t="s">
        <v>44</v>
      </c>
      <c r="R278" s="22">
        <v>-21.402777777777775</v>
      </c>
      <c r="S278" s="61">
        <v>-49.717777777777776</v>
      </c>
      <c r="T278" s="2" t="s">
        <v>1096</v>
      </c>
      <c r="U278" s="3">
        <v>1</v>
      </c>
      <c r="V278" s="3">
        <v>0</v>
      </c>
      <c r="W278" s="3">
        <v>0</v>
      </c>
      <c r="X278" s="2" t="s">
        <v>1097</v>
      </c>
      <c r="Y278" s="2" t="s">
        <v>46</v>
      </c>
      <c r="Z278" s="7"/>
    </row>
    <row r="279" spans="1:26" ht="72">
      <c r="A279" s="20" t="s">
        <v>222</v>
      </c>
      <c r="B279" s="2" t="s">
        <v>1098</v>
      </c>
      <c r="C279" s="3">
        <v>8</v>
      </c>
      <c r="D279" s="2" t="s">
        <v>488</v>
      </c>
      <c r="E279" s="2" t="s">
        <v>488</v>
      </c>
      <c r="F279" s="2" t="s">
        <v>28</v>
      </c>
      <c r="G279" s="3">
        <v>0</v>
      </c>
      <c r="H279" s="4">
        <v>4.8499999999999996</v>
      </c>
      <c r="I279" s="41" t="str">
        <f t="shared" si="8"/>
        <v>21/ABR/2020  03:00</v>
      </c>
      <c r="J279" s="42" t="str">
        <f>_xlfn.CONCAT(MID(L279,1,2),(MID(L279,8,9)))</f>
        <v>21/ABR/2020</v>
      </c>
      <c r="K279" s="68">
        <f t="shared" si="9"/>
        <v>0.125</v>
      </c>
      <c r="L279" s="17" t="s">
        <v>1099</v>
      </c>
      <c r="M279" s="2" t="s">
        <v>100</v>
      </c>
      <c r="N279" s="2" t="s">
        <v>41</v>
      </c>
      <c r="O279" s="2" t="s">
        <v>42</v>
      </c>
      <c r="P279" s="2" t="s">
        <v>1095</v>
      </c>
      <c r="Q279" s="2" t="s">
        <v>44</v>
      </c>
      <c r="R279" s="22">
        <v>-22.949444444444445</v>
      </c>
      <c r="S279" s="61">
        <v>-49.967500000000001</v>
      </c>
      <c r="T279" s="2" t="s">
        <v>1100</v>
      </c>
      <c r="U279" s="3">
        <v>1</v>
      </c>
      <c r="V279" s="3">
        <v>0</v>
      </c>
      <c r="W279" s="3">
        <v>0</v>
      </c>
      <c r="X279" s="2" t="s">
        <v>1101</v>
      </c>
      <c r="Y279" s="2" t="s">
        <v>46</v>
      </c>
      <c r="Z279" s="7"/>
    </row>
    <row r="280" spans="1:26" ht="36">
      <c r="A280" s="20" t="s">
        <v>652</v>
      </c>
      <c r="B280" s="2" t="s">
        <v>1102</v>
      </c>
      <c r="C280" s="3">
        <v>4</v>
      </c>
      <c r="D280" s="2" t="s">
        <v>227</v>
      </c>
      <c r="E280" s="2" t="s">
        <v>227</v>
      </c>
      <c r="F280" s="2" t="s">
        <v>28</v>
      </c>
      <c r="G280" s="3">
        <v>0</v>
      </c>
      <c r="H280" s="2" t="s">
        <v>39</v>
      </c>
      <c r="I280" s="41" t="str">
        <f t="shared" si="8"/>
        <v>19/MAR/2020  12:00</v>
      </c>
      <c r="J280" s="42" t="str">
        <f>_xlfn.CONCAT(MID(L280,1,2),(MID(L280,8,9)))</f>
        <v>19/MAR/2020</v>
      </c>
      <c r="K280" s="68">
        <f t="shared" si="9"/>
        <v>43909.375</v>
      </c>
      <c r="L280" s="17" t="s">
        <v>1103</v>
      </c>
      <c r="M280" s="2" t="s">
        <v>81</v>
      </c>
      <c r="N280" s="2" t="s">
        <v>41</v>
      </c>
      <c r="O280" s="2" t="s">
        <v>42</v>
      </c>
      <c r="P280" s="2" t="s">
        <v>43</v>
      </c>
      <c r="Q280" s="2" t="s">
        <v>111</v>
      </c>
      <c r="T280" s="2" t="s">
        <v>1104</v>
      </c>
      <c r="U280" s="3">
        <v>0</v>
      </c>
      <c r="V280" s="3">
        <v>0</v>
      </c>
      <c r="W280" s="3">
        <v>0</v>
      </c>
      <c r="X280" s="2" t="s">
        <v>1105</v>
      </c>
      <c r="Y280" s="2" t="s">
        <v>85</v>
      </c>
      <c r="Z280" s="7"/>
    </row>
    <row r="281" spans="1:26" ht="48">
      <c r="A281" s="20" t="s">
        <v>645</v>
      </c>
      <c r="B281" s="2" t="s">
        <v>1106</v>
      </c>
      <c r="C281" s="3">
        <v>4</v>
      </c>
      <c r="D281" s="2" t="s">
        <v>227</v>
      </c>
      <c r="E281" s="2" t="s">
        <v>227</v>
      </c>
      <c r="F281" s="2" t="s">
        <v>214</v>
      </c>
      <c r="G281" s="3">
        <v>40030</v>
      </c>
      <c r="H281" s="3">
        <v>225</v>
      </c>
      <c r="I281" s="41" t="str">
        <f t="shared" si="8"/>
        <v>20/MAR/2020  19:30</v>
      </c>
      <c r="J281" s="42" t="str">
        <f>_xlfn.CONCAT(MID(L281,1,2),(MID(L281,8,9)))</f>
        <v>20/MAR/2020</v>
      </c>
      <c r="K281" s="68">
        <f t="shared" si="9"/>
        <v>43910.6875</v>
      </c>
      <c r="L281" s="17" t="s">
        <v>1107</v>
      </c>
      <c r="M281" s="2" t="s">
        <v>178</v>
      </c>
      <c r="N281" s="2" t="s">
        <v>179</v>
      </c>
      <c r="O281" s="2" t="s">
        <v>32</v>
      </c>
      <c r="P281" s="2" t="s">
        <v>43</v>
      </c>
      <c r="Q281" s="2" t="s">
        <v>210</v>
      </c>
      <c r="R281" s="22">
        <v>-2.3891666666666667</v>
      </c>
      <c r="S281" s="61">
        <v>-44.237777777777779</v>
      </c>
      <c r="T281" s="2" t="s">
        <v>1108</v>
      </c>
      <c r="U281" s="3">
        <v>1</v>
      </c>
      <c r="V281" s="3">
        <v>0</v>
      </c>
      <c r="W281" s="3">
        <v>0</v>
      </c>
      <c r="X281" s="2" t="s">
        <v>1109</v>
      </c>
      <c r="Y281" s="2" t="s">
        <v>36</v>
      </c>
      <c r="Z281" s="7"/>
    </row>
    <row r="282" spans="1:26" ht="60">
      <c r="A282" s="20" t="s">
        <v>645</v>
      </c>
      <c r="B282" s="2" t="s">
        <v>1110</v>
      </c>
      <c r="C282" s="3">
        <v>1</v>
      </c>
      <c r="D282" s="2" t="s">
        <v>97</v>
      </c>
      <c r="E282" s="2" t="s">
        <v>97</v>
      </c>
      <c r="F282" s="2" t="s">
        <v>28</v>
      </c>
      <c r="G282" s="3">
        <v>0</v>
      </c>
      <c r="H282" s="3">
        <v>5</v>
      </c>
      <c r="I282" s="41" t="str">
        <f t="shared" si="8"/>
        <v>18/ABR/2020  14:58</v>
      </c>
      <c r="J282" s="42" t="str">
        <f>_xlfn.CONCAT(MID(L282,1,2),(MID(L282,8,9)))</f>
        <v>18/ABR/2020</v>
      </c>
      <c r="K282" s="68">
        <f t="shared" si="9"/>
        <v>0.62361111111385981</v>
      </c>
      <c r="L282" s="17" t="s">
        <v>1111</v>
      </c>
      <c r="M282" s="2" t="s">
        <v>40</v>
      </c>
      <c r="N282" s="2" t="s">
        <v>41</v>
      </c>
      <c r="O282" s="2" t="s">
        <v>42</v>
      </c>
      <c r="P282" s="2" t="s">
        <v>43</v>
      </c>
      <c r="Q282" s="2" t="s">
        <v>542</v>
      </c>
      <c r="R282" s="22">
        <v>-22.973611111111108</v>
      </c>
      <c r="S282" s="61">
        <v>-42.975555555555559</v>
      </c>
      <c r="T282" s="2" t="s">
        <v>1112</v>
      </c>
      <c r="U282" s="3">
        <v>0</v>
      </c>
      <c r="V282" s="3">
        <v>0</v>
      </c>
      <c r="W282" s="3">
        <v>0</v>
      </c>
      <c r="X282" s="2" t="s">
        <v>1113</v>
      </c>
      <c r="Y282" s="2" t="s">
        <v>85</v>
      </c>
      <c r="Z282" s="7"/>
    </row>
    <row r="283" spans="1:26" ht="48">
      <c r="A283" s="20" t="s">
        <v>102</v>
      </c>
      <c r="B283" s="2" t="s">
        <v>37</v>
      </c>
      <c r="C283" s="3">
        <v>6</v>
      </c>
      <c r="D283" s="2" t="s">
        <v>157</v>
      </c>
      <c r="E283" s="2" t="s">
        <v>157</v>
      </c>
      <c r="F283" s="2" t="s">
        <v>28</v>
      </c>
      <c r="G283" s="2" t="s">
        <v>65</v>
      </c>
      <c r="H283" s="2" t="s">
        <v>39</v>
      </c>
      <c r="I283" s="41" t="str">
        <f t="shared" si="8"/>
        <v>19/ABR/2020  21:30</v>
      </c>
      <c r="J283" s="42" t="str">
        <f>_xlfn.CONCAT(MID(L283,1,2),(MID(L283,8,9)))</f>
        <v>19/ABR/2020</v>
      </c>
      <c r="K283" s="68">
        <f t="shared" si="9"/>
        <v>0.89583333333575865</v>
      </c>
      <c r="L283" s="17" t="s">
        <v>1114</v>
      </c>
      <c r="M283" s="2" t="s">
        <v>67</v>
      </c>
      <c r="N283" s="2" t="s">
        <v>41</v>
      </c>
      <c r="O283" s="2" t="s">
        <v>39</v>
      </c>
      <c r="P283" s="2" t="s">
        <v>33</v>
      </c>
      <c r="Q283" s="2" t="s">
        <v>44</v>
      </c>
      <c r="T283" s="2" t="s">
        <v>1115</v>
      </c>
      <c r="U283" s="3">
        <v>2</v>
      </c>
      <c r="V283" s="3">
        <v>0</v>
      </c>
      <c r="W283" s="3">
        <v>0</v>
      </c>
      <c r="X283" s="2" t="s">
        <v>65</v>
      </c>
      <c r="Y283" s="2" t="s">
        <v>63</v>
      </c>
      <c r="Z283" s="2" t="s">
        <v>150</v>
      </c>
    </row>
    <row r="284" spans="1:26" ht="60">
      <c r="A284" s="20" t="s">
        <v>369</v>
      </c>
      <c r="B284" s="2" t="s">
        <v>1116</v>
      </c>
      <c r="C284" s="3">
        <v>5</v>
      </c>
      <c r="D284" s="2" t="s">
        <v>301</v>
      </c>
      <c r="E284" s="2" t="s">
        <v>301</v>
      </c>
      <c r="F284" s="2" t="s">
        <v>28</v>
      </c>
      <c r="G284" s="3">
        <v>0</v>
      </c>
      <c r="H284" s="5">
        <v>4.8</v>
      </c>
      <c r="I284" s="41" t="str">
        <f t="shared" si="8"/>
        <v>19/ABR/2020  15:55</v>
      </c>
      <c r="J284" s="42" t="str">
        <f>_xlfn.CONCAT(MID(L284,1,2),(MID(L284,8,9)))</f>
        <v>19/ABR/2020</v>
      </c>
      <c r="K284" s="68">
        <f t="shared" si="9"/>
        <v>0.66319444444525288</v>
      </c>
      <c r="L284" s="17" t="s">
        <v>1117</v>
      </c>
      <c r="M284" s="2" t="s">
        <v>100</v>
      </c>
      <c r="N284" s="2" t="s">
        <v>41</v>
      </c>
      <c r="O284" s="2" t="s">
        <v>154</v>
      </c>
      <c r="P284" s="2" t="s">
        <v>43</v>
      </c>
      <c r="Q284" s="2" t="s">
        <v>111</v>
      </c>
      <c r="R284" s="22">
        <v>-26.934999999999999</v>
      </c>
      <c r="S284" s="61">
        <v>-48.541666666666664</v>
      </c>
      <c r="T284" s="2" t="s">
        <v>1118</v>
      </c>
      <c r="U284" s="3">
        <v>0</v>
      </c>
      <c r="V284" s="3">
        <v>0</v>
      </c>
      <c r="W284" s="3">
        <v>1</v>
      </c>
      <c r="X284" s="2" t="s">
        <v>1119</v>
      </c>
      <c r="Y284" s="2" t="s">
        <v>63</v>
      </c>
      <c r="Z284" s="2" t="s">
        <v>150</v>
      </c>
    </row>
    <row r="285" spans="1:26" ht="24">
      <c r="A285" s="20" t="s">
        <v>151</v>
      </c>
      <c r="B285" s="2" t="s">
        <v>37</v>
      </c>
      <c r="C285" s="3">
        <v>4</v>
      </c>
      <c r="D285" s="2" t="s">
        <v>202</v>
      </c>
      <c r="E285" s="2" t="s">
        <v>202</v>
      </c>
      <c r="F285" s="2" t="s">
        <v>28</v>
      </c>
      <c r="G285" s="2" t="s">
        <v>65</v>
      </c>
      <c r="H285" s="2" t="s">
        <v>39</v>
      </c>
      <c r="I285" s="41" t="str">
        <f t="shared" si="8"/>
        <v>20/ABR/2020  15:00</v>
      </c>
      <c r="J285" s="42" t="str">
        <f>_xlfn.CONCAT(MID(L285,1,2),(MID(L285,8,9)))</f>
        <v>20/ABR/2020</v>
      </c>
      <c r="K285" s="68">
        <f t="shared" si="9"/>
        <v>43941.5</v>
      </c>
      <c r="L285" s="17" t="s">
        <v>1120</v>
      </c>
      <c r="M285" s="2" t="s">
        <v>67</v>
      </c>
      <c r="N285" s="2" t="s">
        <v>41</v>
      </c>
      <c r="O285" s="2" t="s">
        <v>154</v>
      </c>
      <c r="P285" s="2" t="s">
        <v>43</v>
      </c>
      <c r="Q285" s="2" t="s">
        <v>269</v>
      </c>
      <c r="R285" s="22">
        <v>-2.8513888888888892</v>
      </c>
      <c r="S285" s="61">
        <v>-41.646111111111111</v>
      </c>
      <c r="T285" s="2" t="s">
        <v>1121</v>
      </c>
      <c r="U285" s="3">
        <v>0</v>
      </c>
      <c r="V285" s="3">
        <v>0</v>
      </c>
      <c r="W285" s="3">
        <v>0</v>
      </c>
      <c r="X285" s="2" t="s">
        <v>65</v>
      </c>
      <c r="Y285" s="2" t="s">
        <v>63</v>
      </c>
      <c r="Z285" s="2" t="s">
        <v>150</v>
      </c>
    </row>
    <row r="286" spans="1:26" ht="72">
      <c r="A286" s="20" t="s">
        <v>661</v>
      </c>
      <c r="B286" s="2" t="s">
        <v>1122</v>
      </c>
      <c r="C286" s="3">
        <v>2</v>
      </c>
      <c r="D286" s="2" t="s">
        <v>64</v>
      </c>
      <c r="E286" s="2" t="s">
        <v>64</v>
      </c>
      <c r="F286" s="2" t="s">
        <v>28</v>
      </c>
      <c r="G286" s="5">
        <v>43.5</v>
      </c>
      <c r="H286" s="5">
        <v>17.5</v>
      </c>
      <c r="I286" s="41" t="str">
        <f t="shared" si="8"/>
        <v>22/ABR/2020  19:00</v>
      </c>
      <c r="J286" s="42" t="str">
        <f>_xlfn.CONCAT(MID(L286,1,2),(MID(L286,8,9)))</f>
        <v>22/ABR/2020</v>
      </c>
      <c r="K286" s="68">
        <f t="shared" si="9"/>
        <v>43943.666666666664</v>
      </c>
      <c r="L286" s="17" t="s">
        <v>1123</v>
      </c>
      <c r="M286" s="2" t="s">
        <v>40</v>
      </c>
      <c r="N286" s="2" t="s">
        <v>110</v>
      </c>
      <c r="O286" s="2" t="s">
        <v>42</v>
      </c>
      <c r="P286" s="2" t="s">
        <v>43</v>
      </c>
      <c r="Q286" s="2" t="s">
        <v>1124</v>
      </c>
      <c r="R286" s="22">
        <v>-12.981388888888889</v>
      </c>
      <c r="S286" s="61">
        <v>-38.519722222222221</v>
      </c>
      <c r="T286" s="2" t="s">
        <v>1125</v>
      </c>
      <c r="U286" s="3">
        <v>0</v>
      </c>
      <c r="V286" s="3">
        <v>0</v>
      </c>
      <c r="W286" s="3">
        <v>0</v>
      </c>
      <c r="X286" s="3">
        <v>4211492268</v>
      </c>
      <c r="Y286" s="2" t="s">
        <v>85</v>
      </c>
      <c r="Z286" s="7"/>
    </row>
    <row r="287" spans="1:26" ht="107.25">
      <c r="A287" s="20" t="s">
        <v>1126</v>
      </c>
      <c r="B287" s="2" t="s">
        <v>1127</v>
      </c>
      <c r="C287" s="3">
        <v>5</v>
      </c>
      <c r="D287" s="2" t="s">
        <v>79</v>
      </c>
      <c r="E287" s="2" t="s">
        <v>79</v>
      </c>
      <c r="F287" s="2" t="s">
        <v>28</v>
      </c>
      <c r="G287" s="2" t="s">
        <v>39</v>
      </c>
      <c r="H287" s="5">
        <v>5.9</v>
      </c>
      <c r="I287" s="41" t="str">
        <f t="shared" si="8"/>
        <v>02/ABR/2020  12:00</v>
      </c>
      <c r="J287" s="42" t="str">
        <f>_xlfn.CONCAT(MID(L287,1,2),(MID(L287,8,9)))</f>
        <v>02/ABR/2020</v>
      </c>
      <c r="K287" s="68">
        <f t="shared" si="9"/>
        <v>0.5</v>
      </c>
      <c r="L287" s="17" t="s">
        <v>1128</v>
      </c>
      <c r="M287" s="2" t="s">
        <v>40</v>
      </c>
      <c r="N287" s="2" t="s">
        <v>41</v>
      </c>
      <c r="O287" s="2" t="s">
        <v>42</v>
      </c>
      <c r="P287" s="2" t="s">
        <v>43</v>
      </c>
      <c r="Q287" s="2" t="s">
        <v>82</v>
      </c>
      <c r="R287" s="22">
        <v>-26.972499999999997</v>
      </c>
      <c r="S287" s="61">
        <v>-48.632222222222225</v>
      </c>
      <c r="T287" s="2" t="s">
        <v>1129</v>
      </c>
      <c r="U287" s="3">
        <v>0</v>
      </c>
      <c r="V287" s="3">
        <v>0</v>
      </c>
      <c r="W287" s="3">
        <v>0</v>
      </c>
      <c r="X287" s="2" t="s">
        <v>1130</v>
      </c>
      <c r="Y287" s="2" t="s">
        <v>46</v>
      </c>
      <c r="Z287" s="7"/>
    </row>
    <row r="288" spans="1:26" ht="107.25">
      <c r="A288" s="20" t="s">
        <v>1131</v>
      </c>
      <c r="B288" s="2" t="s">
        <v>1132</v>
      </c>
      <c r="C288" s="3">
        <v>5</v>
      </c>
      <c r="D288" s="2" t="s">
        <v>79</v>
      </c>
      <c r="E288" s="2" t="s">
        <v>79</v>
      </c>
      <c r="F288" s="2" t="s">
        <v>28</v>
      </c>
      <c r="G288" s="2" t="s">
        <v>39</v>
      </c>
      <c r="H288" s="4">
        <v>3.85</v>
      </c>
      <c r="I288" s="41" t="str">
        <f t="shared" si="8"/>
        <v>02/ABR/2020  12:00</v>
      </c>
      <c r="J288" s="42" t="str">
        <f>_xlfn.CONCAT(MID(L288,1,2),(MID(L288,8,9)))</f>
        <v>02/ABR/2020</v>
      </c>
      <c r="K288" s="68">
        <f t="shared" si="9"/>
        <v>0.5</v>
      </c>
      <c r="L288" s="17" t="s">
        <v>1128</v>
      </c>
      <c r="M288" s="2" t="s">
        <v>40</v>
      </c>
      <c r="N288" s="2" t="s">
        <v>41</v>
      </c>
      <c r="O288" s="2" t="s">
        <v>42</v>
      </c>
      <c r="P288" s="2" t="s">
        <v>43</v>
      </c>
      <c r="Q288" s="2" t="s">
        <v>82</v>
      </c>
      <c r="R288" s="22">
        <v>-26.990277777777777</v>
      </c>
      <c r="S288" s="61">
        <v>-48.615277777777777</v>
      </c>
      <c r="T288" s="2" t="s">
        <v>1133</v>
      </c>
      <c r="U288" s="3">
        <v>0</v>
      </c>
      <c r="V288" s="3">
        <v>0</v>
      </c>
      <c r="W288" s="3">
        <v>0</v>
      </c>
      <c r="X288" s="2" t="s">
        <v>1134</v>
      </c>
      <c r="Y288" s="2" t="s">
        <v>85</v>
      </c>
      <c r="Z288" s="7"/>
    </row>
    <row r="289" spans="1:26" ht="24">
      <c r="A289" s="20" t="s">
        <v>640</v>
      </c>
      <c r="B289" s="2" t="s">
        <v>1135</v>
      </c>
      <c r="C289" s="3">
        <v>4</v>
      </c>
      <c r="D289" s="2" t="s">
        <v>227</v>
      </c>
      <c r="E289" s="2" t="s">
        <v>227</v>
      </c>
      <c r="F289" s="2" t="s">
        <v>28</v>
      </c>
      <c r="G289" s="3">
        <v>11</v>
      </c>
      <c r="H289" s="3">
        <v>11</v>
      </c>
      <c r="I289" s="41" t="str">
        <f t="shared" si="8"/>
        <v xml:space="preserve">A PURADO  SE:R </v>
      </c>
      <c r="J289" s="21" t="s">
        <v>39</v>
      </c>
      <c r="K289" s="21" t="s">
        <v>39</v>
      </c>
      <c r="L289" s="21" t="s">
        <v>39</v>
      </c>
      <c r="M289" s="2" t="s">
        <v>400</v>
      </c>
      <c r="N289" s="2" t="s">
        <v>110</v>
      </c>
      <c r="O289" s="2" t="s">
        <v>42</v>
      </c>
      <c r="P289" s="2" t="s">
        <v>759</v>
      </c>
      <c r="Q289" s="2" t="s">
        <v>93</v>
      </c>
      <c r="T289" s="2" t="s">
        <v>970</v>
      </c>
      <c r="U289" s="3">
        <v>0</v>
      </c>
      <c r="V289" s="3">
        <v>0</v>
      </c>
      <c r="W289" s="3">
        <v>0</v>
      </c>
      <c r="X289" s="3">
        <v>4620816957</v>
      </c>
      <c r="Y289" s="2" t="s">
        <v>85</v>
      </c>
      <c r="Z289" s="7"/>
    </row>
    <row r="290" spans="1:26" ht="72">
      <c r="A290" s="20" t="s">
        <v>652</v>
      </c>
      <c r="B290" s="2" t="s">
        <v>1136</v>
      </c>
      <c r="C290" s="3">
        <v>9</v>
      </c>
      <c r="D290" s="2" t="s">
        <v>169</v>
      </c>
      <c r="E290" s="2" t="s">
        <v>169</v>
      </c>
      <c r="F290" s="2" t="s">
        <v>28</v>
      </c>
      <c r="G290" s="3">
        <v>48</v>
      </c>
      <c r="H290" s="3">
        <v>24</v>
      </c>
      <c r="I290" s="41" t="str">
        <f t="shared" si="8"/>
        <v>24/ABR/2020  00:20</v>
      </c>
      <c r="J290" s="42" t="str">
        <f>_xlfn.CONCAT(MID(L290,1,2),(MID(L290,8,9)))</f>
        <v>24/ABR/2020</v>
      </c>
      <c r="K290" s="68">
        <f t="shared" si="9"/>
        <v>43944.847222222226</v>
      </c>
      <c r="L290" s="17" t="s">
        <v>1137</v>
      </c>
      <c r="M290" s="2" t="s">
        <v>30</v>
      </c>
      <c r="N290" s="2" t="s">
        <v>41</v>
      </c>
      <c r="O290" s="2" t="s">
        <v>32</v>
      </c>
      <c r="P290" s="2" t="s">
        <v>43</v>
      </c>
      <c r="Q290" s="2" t="s">
        <v>111</v>
      </c>
      <c r="R290" s="22">
        <v>-3.1486111111111112</v>
      </c>
      <c r="S290" s="61">
        <v>-59</v>
      </c>
      <c r="T290" s="2" t="s">
        <v>1138</v>
      </c>
      <c r="U290" s="3">
        <v>0</v>
      </c>
      <c r="V290" s="3">
        <v>0</v>
      </c>
      <c r="W290" s="3">
        <v>0</v>
      </c>
      <c r="X290" s="3">
        <v>270011544</v>
      </c>
      <c r="Y290" s="2" t="s">
        <v>36</v>
      </c>
      <c r="Z290" s="7"/>
    </row>
    <row r="291" spans="1:26" ht="60">
      <c r="A291" s="20" t="s">
        <v>539</v>
      </c>
      <c r="B291" s="2" t="s">
        <v>1139</v>
      </c>
      <c r="C291" s="3">
        <v>9</v>
      </c>
      <c r="D291" s="2" t="s">
        <v>169</v>
      </c>
      <c r="E291" s="2" t="s">
        <v>1140</v>
      </c>
      <c r="F291" s="2" t="s">
        <v>28</v>
      </c>
      <c r="G291" s="5">
        <v>26.6</v>
      </c>
      <c r="H291" s="3">
        <v>15</v>
      </c>
      <c r="I291" s="41" t="str">
        <f t="shared" si="8"/>
        <v>15/ABR/2020  10:00</v>
      </c>
      <c r="J291" s="42" t="str">
        <f>_xlfn.CONCAT(MID(L291,1,2),(MID(L291,8,9)))</f>
        <v>15/ABR/2020</v>
      </c>
      <c r="K291" s="68">
        <f t="shared" si="9"/>
        <v>43936.25</v>
      </c>
      <c r="L291" s="17" t="s">
        <v>1141</v>
      </c>
      <c r="M291" s="2" t="s">
        <v>30</v>
      </c>
      <c r="N291" s="2" t="s">
        <v>41</v>
      </c>
      <c r="O291" s="2" t="s">
        <v>32</v>
      </c>
      <c r="P291" s="2" t="s">
        <v>43</v>
      </c>
      <c r="Q291" s="2" t="s">
        <v>111</v>
      </c>
      <c r="R291" s="22">
        <v>-2.3163888888888886</v>
      </c>
      <c r="S291" s="61">
        <v>-56.85</v>
      </c>
      <c r="T291" s="2" t="s">
        <v>1142</v>
      </c>
      <c r="U291" s="3">
        <v>0</v>
      </c>
      <c r="V291" s="3">
        <v>0</v>
      </c>
      <c r="W291" s="3">
        <v>0</v>
      </c>
      <c r="X291" s="2" t="s">
        <v>1143</v>
      </c>
      <c r="Y291" s="2" t="s">
        <v>36</v>
      </c>
      <c r="Z291" s="7"/>
    </row>
    <row r="292" spans="1:26" ht="72">
      <c r="A292" s="20" t="s">
        <v>339</v>
      </c>
      <c r="B292" s="2" t="s">
        <v>1144</v>
      </c>
      <c r="C292" s="3">
        <v>9</v>
      </c>
      <c r="D292" s="2" t="s">
        <v>169</v>
      </c>
      <c r="E292" s="2" t="s">
        <v>170</v>
      </c>
      <c r="F292" s="2" t="s">
        <v>28</v>
      </c>
      <c r="G292" s="2" t="s">
        <v>65</v>
      </c>
      <c r="H292" s="2" t="s">
        <v>39</v>
      </c>
      <c r="I292" s="41" t="str">
        <f t="shared" si="8"/>
        <v>15/MAR/2020  15:00</v>
      </c>
      <c r="J292" s="42" t="str">
        <f>_xlfn.CONCAT(MID(L292,1,2),(MID(L292,8,9)))</f>
        <v>15/MAR/2020</v>
      </c>
      <c r="K292" s="68">
        <f t="shared" si="9"/>
        <v>43905.458333333336</v>
      </c>
      <c r="L292" s="17" t="s">
        <v>1145</v>
      </c>
      <c r="M292" s="2" t="s">
        <v>254</v>
      </c>
      <c r="N292" s="2" t="s">
        <v>41</v>
      </c>
      <c r="O292" s="2" t="s">
        <v>68</v>
      </c>
      <c r="P292" s="2" t="s">
        <v>33</v>
      </c>
      <c r="Q292" s="2" t="s">
        <v>44</v>
      </c>
      <c r="R292" s="22">
        <v>-2.9894444444444446</v>
      </c>
      <c r="S292" s="61">
        <v>-58.451388888888893</v>
      </c>
      <c r="T292" s="2" t="s">
        <v>1146</v>
      </c>
      <c r="U292" s="3">
        <v>1</v>
      </c>
      <c r="V292" s="3">
        <v>0</v>
      </c>
      <c r="W292" s="3">
        <v>0</v>
      </c>
      <c r="X292" s="2" t="s">
        <v>65</v>
      </c>
      <c r="Y292" s="2" t="s">
        <v>63</v>
      </c>
      <c r="Z292" s="2" t="s">
        <v>150</v>
      </c>
    </row>
    <row r="293" spans="1:26" ht="72">
      <c r="A293" s="20" t="s">
        <v>77</v>
      </c>
      <c r="B293" s="2" t="s">
        <v>1147</v>
      </c>
      <c r="C293" s="3">
        <v>8</v>
      </c>
      <c r="D293" s="2" t="s">
        <v>714</v>
      </c>
      <c r="E293" s="2" t="s">
        <v>714</v>
      </c>
      <c r="F293" s="2" t="s">
        <v>28</v>
      </c>
      <c r="G293" s="3">
        <v>0</v>
      </c>
      <c r="H293" s="3">
        <v>9</v>
      </c>
      <c r="I293" s="41" t="str">
        <f t="shared" si="8"/>
        <v>25/ABR/2020  18:00</v>
      </c>
      <c r="J293" s="42" t="str">
        <f>_xlfn.CONCAT(MID(L293,1,2),(MID(L293,8,9)))</f>
        <v>25/ABR/2020</v>
      </c>
      <c r="K293" s="68">
        <f t="shared" si="9"/>
        <v>43946.625</v>
      </c>
      <c r="L293" s="17" t="s">
        <v>1148</v>
      </c>
      <c r="M293" s="2" t="s">
        <v>100</v>
      </c>
      <c r="N293" s="2" t="s">
        <v>41</v>
      </c>
      <c r="O293" s="2" t="s">
        <v>42</v>
      </c>
      <c r="P293" s="2" t="s">
        <v>43</v>
      </c>
      <c r="Q293" s="2" t="s">
        <v>111</v>
      </c>
      <c r="R293" s="22">
        <v>-23.708055555555553</v>
      </c>
      <c r="S293" s="61">
        <v>-45.406111111111109</v>
      </c>
      <c r="T293" s="2" t="s">
        <v>1149</v>
      </c>
      <c r="U293" s="3">
        <v>0</v>
      </c>
      <c r="V293" s="3">
        <v>0</v>
      </c>
      <c r="W293" s="3">
        <v>0</v>
      </c>
      <c r="X293" s="3">
        <v>4030150641</v>
      </c>
      <c r="Y293" s="2" t="s">
        <v>63</v>
      </c>
      <c r="Z293" s="2" t="s">
        <v>150</v>
      </c>
    </row>
    <row r="294" spans="1:26" ht="60">
      <c r="A294" s="20" t="s">
        <v>640</v>
      </c>
      <c r="B294" s="2" t="s">
        <v>1150</v>
      </c>
      <c r="C294" s="3">
        <v>1</v>
      </c>
      <c r="D294" s="2" t="s">
        <v>97</v>
      </c>
      <c r="E294" s="2" t="s">
        <v>97</v>
      </c>
      <c r="F294" s="2" t="s">
        <v>28</v>
      </c>
      <c r="G294" s="3">
        <v>3660</v>
      </c>
      <c r="H294" s="5">
        <v>78.8</v>
      </c>
      <c r="I294" s="41" t="str">
        <f t="shared" si="8"/>
        <v>27/ABR/2020  19:20</v>
      </c>
      <c r="J294" s="42" t="str">
        <f>_xlfn.CONCAT(MID(L294,1,2),(MID(L294,8,9)))</f>
        <v>27/ABR/2020</v>
      </c>
      <c r="K294" s="68">
        <f t="shared" si="9"/>
        <v>0.80555555555474712</v>
      </c>
      <c r="L294" s="17" t="s">
        <v>1151</v>
      </c>
      <c r="M294" s="2" t="s">
        <v>30</v>
      </c>
      <c r="N294" s="2" t="s">
        <v>41</v>
      </c>
      <c r="O294" s="2" t="s">
        <v>32</v>
      </c>
      <c r="P294" s="2" t="s">
        <v>33</v>
      </c>
      <c r="Q294" s="2" t="s">
        <v>111</v>
      </c>
      <c r="R294" s="22">
        <v>-22.876111111111111</v>
      </c>
      <c r="S294" s="61">
        <v>-43.168611111111112</v>
      </c>
      <c r="T294" s="2" t="s">
        <v>1152</v>
      </c>
      <c r="U294" s="3">
        <v>0</v>
      </c>
      <c r="V294" s="3">
        <v>0</v>
      </c>
      <c r="W294" s="3">
        <v>0</v>
      </c>
      <c r="X294" s="3">
        <v>3810516406</v>
      </c>
      <c r="Y294" s="2" t="s">
        <v>36</v>
      </c>
      <c r="Z294" s="7"/>
    </row>
    <row r="295" spans="1:26" ht="72">
      <c r="A295" s="20" t="s">
        <v>102</v>
      </c>
      <c r="B295" s="2" t="s">
        <v>37</v>
      </c>
      <c r="C295" s="3">
        <v>8</v>
      </c>
      <c r="D295" s="2" t="s">
        <v>161</v>
      </c>
      <c r="E295" s="2" t="s">
        <v>161</v>
      </c>
      <c r="F295" s="2" t="s">
        <v>28</v>
      </c>
      <c r="G295" s="2" t="s">
        <v>65</v>
      </c>
      <c r="H295" s="3">
        <v>5</v>
      </c>
      <c r="I295" s="41" t="str">
        <f t="shared" si="8"/>
        <v>26/ABR/2020  05:30</v>
      </c>
      <c r="J295" s="42" t="str">
        <f>_xlfn.CONCAT(MID(L295,1,2),(MID(L295,8,9)))</f>
        <v>26/ABR/2020</v>
      </c>
      <c r="K295" s="68">
        <f t="shared" si="9"/>
        <v>43947.104166666664</v>
      </c>
      <c r="L295" s="17" t="s">
        <v>1153</v>
      </c>
      <c r="M295" s="2" t="s">
        <v>100</v>
      </c>
      <c r="N295" s="2" t="s">
        <v>41</v>
      </c>
      <c r="O295" s="2" t="s">
        <v>42</v>
      </c>
      <c r="P295" s="2" t="s">
        <v>43</v>
      </c>
      <c r="Q295" s="2" t="s">
        <v>111</v>
      </c>
      <c r="S295" s="61">
        <v>-53.249444444444443</v>
      </c>
      <c r="T295" s="2" t="s">
        <v>1154</v>
      </c>
      <c r="U295" s="3">
        <v>1</v>
      </c>
      <c r="V295" s="3">
        <v>0</v>
      </c>
      <c r="W295" s="3">
        <v>0</v>
      </c>
      <c r="X295" s="2" t="s">
        <v>65</v>
      </c>
      <c r="Y295" s="2" t="s">
        <v>63</v>
      </c>
      <c r="Z295" s="2" t="s">
        <v>150</v>
      </c>
    </row>
    <row r="296" spans="1:26" ht="72">
      <c r="A296" s="20" t="s">
        <v>506</v>
      </c>
      <c r="B296" s="2" t="s">
        <v>1155</v>
      </c>
      <c r="C296" s="3">
        <v>1</v>
      </c>
      <c r="D296" s="2" t="s">
        <v>27</v>
      </c>
      <c r="E296" s="2" t="s">
        <v>27</v>
      </c>
      <c r="F296" s="2" t="s">
        <v>28</v>
      </c>
      <c r="G296" s="3">
        <v>41160</v>
      </c>
      <c r="H296" s="5">
        <v>108.8</v>
      </c>
      <c r="I296" s="41" t="str">
        <f t="shared" si="8"/>
        <v>29/ABR/2020  08:30</v>
      </c>
      <c r="J296" s="42" t="str">
        <f>_xlfn.CONCAT(MID(L296,1,2),(MID(L296,8,9)))</f>
        <v>29/ABR/2020</v>
      </c>
      <c r="K296" s="68">
        <f t="shared" si="9"/>
        <v>43950.229166666664</v>
      </c>
      <c r="L296" s="17" t="s">
        <v>1156</v>
      </c>
      <c r="M296" s="2" t="s">
        <v>216</v>
      </c>
      <c r="N296" s="2" t="s">
        <v>31</v>
      </c>
      <c r="O296" s="2" t="s">
        <v>68</v>
      </c>
      <c r="P296" s="2" t="s">
        <v>43</v>
      </c>
      <c r="Q296" s="2" t="s">
        <v>44</v>
      </c>
      <c r="R296" s="22">
        <v>-19.845833333333331</v>
      </c>
      <c r="S296" s="61">
        <v>-40.060277777777777</v>
      </c>
      <c r="T296" s="2" t="s">
        <v>1157</v>
      </c>
      <c r="U296" s="3">
        <v>0</v>
      </c>
      <c r="V296" s="3">
        <v>1</v>
      </c>
      <c r="W296" s="3">
        <v>0</v>
      </c>
      <c r="X296" s="2" t="s">
        <v>1158</v>
      </c>
      <c r="Y296" s="2" t="s">
        <v>36</v>
      </c>
      <c r="Z296" s="7"/>
    </row>
    <row r="297" spans="1:26" ht="48">
      <c r="A297" s="20" t="s">
        <v>656</v>
      </c>
      <c r="B297" s="2" t="s">
        <v>1159</v>
      </c>
      <c r="C297" s="3">
        <v>4</v>
      </c>
      <c r="D297" s="2" t="s">
        <v>227</v>
      </c>
      <c r="E297" s="2" t="s">
        <v>274</v>
      </c>
      <c r="F297" s="2" t="s">
        <v>28</v>
      </c>
      <c r="G297" s="3">
        <v>176</v>
      </c>
      <c r="H297" s="3">
        <v>40</v>
      </c>
      <c r="I297" s="41" t="str">
        <f t="shared" si="8"/>
        <v>22/ABR/2020  05:20</v>
      </c>
      <c r="J297" s="42" t="str">
        <f>_xlfn.CONCAT(MID(L297,1,2),(MID(L297,8,9)))</f>
        <v>22/ABR/2020</v>
      </c>
      <c r="K297" s="68">
        <f t="shared" si="9"/>
        <v>43943.097222222219</v>
      </c>
      <c r="L297" s="17" t="s">
        <v>1160</v>
      </c>
      <c r="M297" s="2" t="s">
        <v>30</v>
      </c>
      <c r="N297" s="2" t="s">
        <v>41</v>
      </c>
      <c r="O297" s="2" t="s">
        <v>60</v>
      </c>
      <c r="P297" s="2" t="s">
        <v>33</v>
      </c>
      <c r="Q297" s="2" t="s">
        <v>44</v>
      </c>
      <c r="R297" s="22">
        <v>-6.9675000000000002</v>
      </c>
      <c r="S297" s="61">
        <v>-49.075000000000003</v>
      </c>
      <c r="T297" s="2" t="s">
        <v>1161</v>
      </c>
      <c r="U297" s="3">
        <v>1</v>
      </c>
      <c r="V297" s="3">
        <v>0</v>
      </c>
      <c r="W297" s="3">
        <v>0</v>
      </c>
      <c r="X297" s="3">
        <v>1270016717</v>
      </c>
      <c r="Y297" s="2" t="s">
        <v>36</v>
      </c>
      <c r="Z297" s="7"/>
    </row>
    <row r="298" spans="1:26" ht="36">
      <c r="A298" s="20" t="s">
        <v>102</v>
      </c>
      <c r="B298" s="2" t="s">
        <v>1162</v>
      </c>
      <c r="C298" s="3">
        <v>7</v>
      </c>
      <c r="D298" s="2" t="s">
        <v>38</v>
      </c>
      <c r="E298" s="2" t="s">
        <v>38</v>
      </c>
      <c r="F298" s="2" t="s">
        <v>28</v>
      </c>
      <c r="G298" s="4">
        <v>8.41</v>
      </c>
      <c r="H298" s="5">
        <v>9.8000000000000007</v>
      </c>
      <c r="I298" s="41" t="str">
        <f t="shared" si="8"/>
        <v>26/ABR/2020  11:00</v>
      </c>
      <c r="J298" s="42" t="str">
        <f>_xlfn.CONCAT(MID(L298,1,2),(MID(L298,8,9)))</f>
        <v>26/ABR/2020</v>
      </c>
      <c r="K298" s="68">
        <f t="shared" si="9"/>
        <v>43947.333333333336</v>
      </c>
      <c r="L298" s="17" t="s">
        <v>1163</v>
      </c>
      <c r="M298" s="2" t="s">
        <v>40</v>
      </c>
      <c r="N298" s="2" t="s">
        <v>41</v>
      </c>
      <c r="O298" s="2" t="s">
        <v>42</v>
      </c>
      <c r="P298" s="2" t="s">
        <v>43</v>
      </c>
      <c r="Q298" s="2" t="s">
        <v>116</v>
      </c>
      <c r="R298" s="22">
        <v>-15.804722222222223</v>
      </c>
      <c r="S298" s="61">
        <v>-47.829722222222223</v>
      </c>
      <c r="T298" s="2" t="s">
        <v>1164</v>
      </c>
      <c r="U298" s="3">
        <v>0</v>
      </c>
      <c r="V298" s="3">
        <v>2</v>
      </c>
      <c r="W298" s="3">
        <v>0</v>
      </c>
      <c r="X298" s="3">
        <v>5210249450</v>
      </c>
      <c r="Y298" s="2" t="s">
        <v>85</v>
      </c>
      <c r="Z298" s="7"/>
    </row>
    <row r="299" spans="1:26" ht="48">
      <c r="A299" s="20" t="s">
        <v>230</v>
      </c>
      <c r="B299" s="2" t="s">
        <v>1165</v>
      </c>
      <c r="C299" s="3">
        <v>8</v>
      </c>
      <c r="D299" s="2" t="s">
        <v>143</v>
      </c>
      <c r="E299" s="2" t="s">
        <v>143</v>
      </c>
      <c r="F299" s="2" t="s">
        <v>28</v>
      </c>
      <c r="G299" s="4">
        <v>2.1</v>
      </c>
      <c r="H299" s="5">
        <v>8.8000000000000007</v>
      </c>
      <c r="I299" s="41" t="str">
        <f t="shared" si="8"/>
        <v>12/ABR/2020  12:00</v>
      </c>
      <c r="J299" s="42" t="str">
        <f>_xlfn.CONCAT(MID(L299,1,2),(MID(L299,8,9)))</f>
        <v>12/ABR/2020</v>
      </c>
      <c r="K299" s="68">
        <f t="shared" si="9"/>
        <v>43933.375</v>
      </c>
      <c r="L299" s="18" t="s">
        <v>1166</v>
      </c>
      <c r="M299" s="2" t="s">
        <v>100</v>
      </c>
      <c r="N299" s="2" t="s">
        <v>41</v>
      </c>
      <c r="O299" s="2" t="s">
        <v>154</v>
      </c>
      <c r="P299" s="2" t="s">
        <v>43</v>
      </c>
      <c r="Q299" s="2" t="s">
        <v>111</v>
      </c>
      <c r="R299" s="22">
        <v>-25.331388888888888</v>
      </c>
      <c r="S299" s="61">
        <v>-48.155833333333334</v>
      </c>
      <c r="T299" s="2" t="s">
        <v>1167</v>
      </c>
      <c r="U299" s="3">
        <v>0</v>
      </c>
      <c r="V299" s="3">
        <v>0</v>
      </c>
      <c r="W299" s="3">
        <v>0</v>
      </c>
      <c r="X299" s="3">
        <v>4430053618</v>
      </c>
      <c r="Y299" s="2" t="s">
        <v>63</v>
      </c>
      <c r="Z299" s="2" t="s">
        <v>150</v>
      </c>
    </row>
    <row r="300" spans="1:26" ht="60">
      <c r="A300" s="20" t="s">
        <v>510</v>
      </c>
      <c r="B300" s="2" t="s">
        <v>37</v>
      </c>
      <c r="C300" s="3">
        <v>4</v>
      </c>
      <c r="D300" s="2" t="s">
        <v>323</v>
      </c>
      <c r="E300" s="2" t="s">
        <v>323</v>
      </c>
      <c r="F300" s="2" t="s">
        <v>28</v>
      </c>
      <c r="G300" s="2" t="s">
        <v>65</v>
      </c>
      <c r="H300" s="2" t="s">
        <v>39</v>
      </c>
      <c r="I300" s="41" t="str">
        <f t="shared" si="8"/>
        <v>12/ABR/2020  20:00</v>
      </c>
      <c r="J300" s="42" t="str">
        <f>_xlfn.CONCAT(MID(L300,1,2),(MID(L300,8,9)))</f>
        <v>12/ABR/2020</v>
      </c>
      <c r="K300" s="68">
        <f t="shared" si="9"/>
        <v>0.83333333333575865</v>
      </c>
      <c r="L300" s="17" t="s">
        <v>1168</v>
      </c>
      <c r="M300" s="2" t="s">
        <v>67</v>
      </c>
      <c r="N300" s="2" t="s">
        <v>41</v>
      </c>
      <c r="O300" s="2" t="s">
        <v>122</v>
      </c>
      <c r="P300" s="2" t="s">
        <v>33</v>
      </c>
      <c r="Q300" s="2" t="s">
        <v>44</v>
      </c>
      <c r="R300" s="22">
        <v>-2.0547222222222219</v>
      </c>
      <c r="S300" s="61">
        <v>-54.569166666666668</v>
      </c>
      <c r="T300" s="2" t="s">
        <v>1169</v>
      </c>
      <c r="U300" s="3">
        <v>1</v>
      </c>
      <c r="V300" s="3">
        <v>0</v>
      </c>
      <c r="W300" s="3">
        <v>0</v>
      </c>
      <c r="X300" s="2" t="s">
        <v>65</v>
      </c>
      <c r="Y300" s="2" t="s">
        <v>63</v>
      </c>
      <c r="Z300" s="2" t="s">
        <v>150</v>
      </c>
    </row>
    <row r="301" spans="1:26" ht="48">
      <c r="A301" s="20" t="s">
        <v>222</v>
      </c>
      <c r="B301" s="2" t="s">
        <v>1170</v>
      </c>
      <c r="C301" s="3">
        <v>8</v>
      </c>
      <c r="D301" s="2" t="s">
        <v>143</v>
      </c>
      <c r="E301" s="2" t="s">
        <v>143</v>
      </c>
      <c r="F301" s="2" t="s">
        <v>407</v>
      </c>
      <c r="G301" s="3">
        <v>26216</v>
      </c>
      <c r="H301" s="4">
        <v>185.74</v>
      </c>
      <c r="I301" s="41" t="str">
        <f t="shared" si="8"/>
        <v>28/ABR/2020  19:30</v>
      </c>
      <c r="J301" s="42" t="str">
        <f>_xlfn.CONCAT(MID(L301,1,2),(MID(L301,8,9)))</f>
        <v>28/ABR/2020</v>
      </c>
      <c r="K301" s="68">
        <f t="shared" si="9"/>
        <v>0.8125</v>
      </c>
      <c r="L301" s="17" t="s">
        <v>1171</v>
      </c>
      <c r="M301" s="2" t="s">
        <v>178</v>
      </c>
      <c r="N301" s="2" t="s">
        <v>179</v>
      </c>
      <c r="O301" s="2" t="s">
        <v>32</v>
      </c>
      <c r="P301" s="2" t="s">
        <v>43</v>
      </c>
      <c r="Q301" s="2" t="s">
        <v>34</v>
      </c>
      <c r="R301" s="22">
        <v>-25.502222222222223</v>
      </c>
      <c r="S301" s="61">
        <v>-48.516111111111108</v>
      </c>
      <c r="T301" s="2" t="s">
        <v>1172</v>
      </c>
      <c r="U301" s="3">
        <v>0</v>
      </c>
      <c r="V301" s="3">
        <v>1</v>
      </c>
      <c r="W301" s="3">
        <v>0</v>
      </c>
      <c r="X301" s="2" t="s">
        <v>1173</v>
      </c>
      <c r="Y301" s="2" t="s">
        <v>36</v>
      </c>
      <c r="Z301" s="7"/>
    </row>
    <row r="302" spans="1:26" ht="36">
      <c r="A302" s="20" t="s">
        <v>652</v>
      </c>
      <c r="B302" s="2" t="s">
        <v>1174</v>
      </c>
      <c r="C302" s="3">
        <v>4</v>
      </c>
      <c r="D302" s="2" t="s">
        <v>227</v>
      </c>
      <c r="E302" s="2" t="s">
        <v>227</v>
      </c>
      <c r="F302" s="2" t="s">
        <v>28</v>
      </c>
      <c r="G302" s="3">
        <v>0</v>
      </c>
      <c r="H302" s="2" t="s">
        <v>39</v>
      </c>
      <c r="I302" s="41" t="str">
        <f t="shared" si="8"/>
        <v>19/ABR/2020  21:05</v>
      </c>
      <c r="J302" s="42" t="str">
        <f>_xlfn.CONCAT(MID(L302,1,2),(MID(L302,8,9)))</f>
        <v>19/ABR/2020</v>
      </c>
      <c r="K302" s="68">
        <f t="shared" si="9"/>
        <v>43940.753472222219</v>
      </c>
      <c r="L302" s="17" t="s">
        <v>1175</v>
      </c>
      <c r="M302" s="2" t="s">
        <v>81</v>
      </c>
      <c r="N302" s="2" t="s">
        <v>41</v>
      </c>
      <c r="O302" s="2" t="s">
        <v>42</v>
      </c>
      <c r="P302" s="2" t="s">
        <v>43</v>
      </c>
      <c r="Q302" s="2" t="s">
        <v>93</v>
      </c>
      <c r="R302" s="22">
        <v>-2.8741666666666665</v>
      </c>
      <c r="S302" s="61">
        <v>-44.612222222222222</v>
      </c>
      <c r="T302" s="2" t="s">
        <v>1176</v>
      </c>
      <c r="U302" s="3">
        <v>0</v>
      </c>
      <c r="V302" s="3">
        <v>0</v>
      </c>
      <c r="W302" s="3">
        <v>0</v>
      </c>
      <c r="X302" s="2" t="s">
        <v>1105</v>
      </c>
      <c r="Y302" s="2" t="s">
        <v>85</v>
      </c>
      <c r="Z302" s="7"/>
    </row>
    <row r="303" spans="1:26" ht="48">
      <c r="A303" s="20" t="s">
        <v>518</v>
      </c>
      <c r="B303" s="2" t="s">
        <v>1177</v>
      </c>
      <c r="C303" s="3">
        <v>1</v>
      </c>
      <c r="D303" s="2" t="s">
        <v>27</v>
      </c>
      <c r="E303" s="2" t="s">
        <v>27</v>
      </c>
      <c r="F303" s="2" t="s">
        <v>28</v>
      </c>
      <c r="G303" s="3">
        <v>5</v>
      </c>
      <c r="H303" s="5">
        <v>6.9</v>
      </c>
      <c r="I303" s="41" t="str">
        <f t="shared" si="8"/>
        <v>02/MAI/2020  12:30</v>
      </c>
      <c r="J303" s="42" t="str">
        <f>_xlfn.CONCAT(MID(L303,1,2),(MID(L303,8,9)))</f>
        <v>02/MAI/2020</v>
      </c>
      <c r="K303" s="68">
        <f t="shared" si="9"/>
        <v>43953.395833333336</v>
      </c>
      <c r="L303" s="17" t="s">
        <v>1178</v>
      </c>
      <c r="M303" s="2" t="s">
        <v>88</v>
      </c>
      <c r="N303" s="2" t="s">
        <v>41</v>
      </c>
      <c r="O303" s="2" t="s">
        <v>42</v>
      </c>
      <c r="P303" s="2" t="s">
        <v>43</v>
      </c>
      <c r="Q303" s="2" t="s">
        <v>269</v>
      </c>
      <c r="R303" s="22">
        <v>-20.414444444444442</v>
      </c>
      <c r="S303" s="61">
        <v>-40.158611111111107</v>
      </c>
      <c r="T303" s="2" t="s">
        <v>1179</v>
      </c>
      <c r="U303" s="3">
        <v>0</v>
      </c>
      <c r="V303" s="3">
        <v>0</v>
      </c>
      <c r="W303" s="3">
        <v>0</v>
      </c>
      <c r="X303" s="3">
        <v>3410235434</v>
      </c>
      <c r="Y303" s="2" t="s">
        <v>63</v>
      </c>
      <c r="Z303" s="2" t="s">
        <v>150</v>
      </c>
    </row>
    <row r="304" spans="1:26" ht="72">
      <c r="A304" s="20" t="s">
        <v>77</v>
      </c>
      <c r="B304" s="2" t="s">
        <v>1180</v>
      </c>
      <c r="C304" s="3">
        <v>4</v>
      </c>
      <c r="D304" s="2" t="s">
        <v>190</v>
      </c>
      <c r="E304" s="2" t="s">
        <v>190</v>
      </c>
      <c r="F304" s="2" t="s">
        <v>28</v>
      </c>
      <c r="G304" s="5">
        <v>12.4</v>
      </c>
      <c r="H304" s="5">
        <v>12.1</v>
      </c>
      <c r="I304" s="41" t="str">
        <f t="shared" si="8"/>
        <v>15/ABR/2020  15:00</v>
      </c>
      <c r="J304" s="42" t="str">
        <f>_xlfn.CONCAT(MID(L304,1,2),(MID(L304,8,9)))</f>
        <v>15/ABR/2020</v>
      </c>
      <c r="K304" s="68">
        <f t="shared" si="9"/>
        <v>43936.5</v>
      </c>
      <c r="L304" s="17" t="s">
        <v>1181</v>
      </c>
      <c r="M304" s="2" t="s">
        <v>59</v>
      </c>
      <c r="N304" s="2" t="s">
        <v>41</v>
      </c>
      <c r="O304" s="2" t="s">
        <v>32</v>
      </c>
      <c r="P304" s="2" t="s">
        <v>43</v>
      </c>
      <c r="Q304" s="2" t="s">
        <v>34</v>
      </c>
      <c r="R304" s="22">
        <v>-0.13805555555555554</v>
      </c>
      <c r="S304" s="61">
        <v>-51.74111111111111</v>
      </c>
      <c r="T304" s="2" t="s">
        <v>1182</v>
      </c>
      <c r="U304" s="3">
        <v>0</v>
      </c>
      <c r="V304" s="3">
        <v>1</v>
      </c>
      <c r="W304" s="3">
        <v>0</v>
      </c>
      <c r="X304" s="2" t="s">
        <v>1183</v>
      </c>
      <c r="Y304" s="2" t="s">
        <v>63</v>
      </c>
      <c r="Z304" s="2" t="s">
        <v>150</v>
      </c>
    </row>
    <row r="305" spans="1:26" ht="60">
      <c r="A305" s="20" t="s">
        <v>222</v>
      </c>
      <c r="B305" s="2" t="s">
        <v>1184</v>
      </c>
      <c r="C305" s="3">
        <v>1</v>
      </c>
      <c r="D305" s="2" t="s">
        <v>49</v>
      </c>
      <c r="E305" s="2" t="s">
        <v>763</v>
      </c>
      <c r="F305" s="2" t="s">
        <v>1185</v>
      </c>
      <c r="G305" s="3">
        <v>83078</v>
      </c>
      <c r="H305" s="5">
        <v>278.5</v>
      </c>
      <c r="I305" s="41" t="str">
        <f t="shared" si="8"/>
        <v>29/ABR/2020  09:00</v>
      </c>
      <c r="J305" s="42" t="str">
        <f>_xlfn.CONCAT(MID(L305,1,2),(MID(L305,8,9)))</f>
        <v>29/ABR/2020</v>
      </c>
      <c r="K305" s="68">
        <f t="shared" si="9"/>
        <v>43950.25</v>
      </c>
      <c r="L305" s="17" t="s">
        <v>1186</v>
      </c>
      <c r="M305" s="2" t="s">
        <v>629</v>
      </c>
      <c r="N305" s="2" t="s">
        <v>110</v>
      </c>
      <c r="O305" s="2" t="s">
        <v>32</v>
      </c>
      <c r="P305" s="2" t="s">
        <v>43</v>
      </c>
      <c r="Q305" s="2" t="s">
        <v>34</v>
      </c>
      <c r="R305" s="22">
        <v>-23.768333333333331</v>
      </c>
      <c r="S305" s="61">
        <v>-41.63527777777778</v>
      </c>
      <c r="T305" s="2" t="s">
        <v>1187</v>
      </c>
      <c r="U305" s="3">
        <v>0</v>
      </c>
      <c r="V305" s="3">
        <v>1</v>
      </c>
      <c r="W305" s="3">
        <v>0</v>
      </c>
      <c r="X305" s="2" t="s">
        <v>1188</v>
      </c>
      <c r="Y305" s="2" t="s">
        <v>36</v>
      </c>
      <c r="Z305" s="7"/>
    </row>
    <row r="306" spans="1:26" ht="36">
      <c r="A306" s="20" t="s">
        <v>77</v>
      </c>
      <c r="B306" s="2" t="s">
        <v>1189</v>
      </c>
      <c r="C306" s="3">
        <v>6</v>
      </c>
      <c r="D306" s="2" t="s">
        <v>257</v>
      </c>
      <c r="E306" s="2" t="s">
        <v>257</v>
      </c>
      <c r="F306" s="2" t="s">
        <v>28</v>
      </c>
      <c r="G306" s="3">
        <v>137</v>
      </c>
      <c r="H306" s="3">
        <v>21</v>
      </c>
      <c r="I306" s="21" t="s">
        <v>39</v>
      </c>
      <c r="J306" s="21" t="s">
        <v>39</v>
      </c>
      <c r="K306" s="21" t="s">
        <v>39</v>
      </c>
      <c r="L306" s="21" t="s">
        <v>39</v>
      </c>
      <c r="M306" s="2" t="s">
        <v>40</v>
      </c>
      <c r="N306" s="2" t="s">
        <v>41</v>
      </c>
      <c r="O306" s="2" t="s">
        <v>122</v>
      </c>
      <c r="P306" s="2" t="s">
        <v>43</v>
      </c>
      <c r="Q306" s="2" t="s">
        <v>210</v>
      </c>
      <c r="R306" s="22">
        <v>-17.365000000000002</v>
      </c>
      <c r="S306" s="61">
        <v>-56.772222222222219</v>
      </c>
      <c r="T306" s="2" t="s">
        <v>1190</v>
      </c>
      <c r="U306" s="3">
        <v>1</v>
      </c>
      <c r="V306" s="3">
        <v>0</v>
      </c>
      <c r="W306" s="3">
        <v>0</v>
      </c>
      <c r="X306" s="3">
        <v>5210177866</v>
      </c>
      <c r="Y306" s="2" t="s">
        <v>36</v>
      </c>
      <c r="Z306" s="7"/>
    </row>
    <row r="307" spans="1:26" ht="48">
      <c r="A307" s="20" t="s">
        <v>405</v>
      </c>
      <c r="B307" s="2" t="s">
        <v>1191</v>
      </c>
      <c r="C307" s="3">
        <v>8</v>
      </c>
      <c r="D307" s="2" t="s">
        <v>143</v>
      </c>
      <c r="E307" s="2" t="s">
        <v>143</v>
      </c>
      <c r="F307" s="2" t="s">
        <v>214</v>
      </c>
      <c r="G307" s="3">
        <v>17663</v>
      </c>
      <c r="H307" s="4">
        <v>176.63</v>
      </c>
      <c r="I307" s="41" t="str">
        <f t="shared" si="8"/>
        <v>03/MAI/2020  09:15</v>
      </c>
      <c r="J307" s="42" t="str">
        <f>_xlfn.CONCAT(MID(L307,1,2),(MID(L307,8,9)))</f>
        <v>03/MAI/2020</v>
      </c>
      <c r="K307" s="68">
        <f t="shared" si="9"/>
        <v>0.38541666666424135</v>
      </c>
      <c r="L307" s="17" t="s">
        <v>1192</v>
      </c>
      <c r="M307" s="2" t="s">
        <v>178</v>
      </c>
      <c r="N307" s="2" t="s">
        <v>179</v>
      </c>
      <c r="O307" s="2" t="s">
        <v>32</v>
      </c>
      <c r="P307" s="2" t="s">
        <v>43</v>
      </c>
      <c r="Q307" s="2" t="s">
        <v>1193</v>
      </c>
      <c r="R307" s="22">
        <v>-25.47111111111111</v>
      </c>
      <c r="S307" s="61">
        <v>-48.45055555555556</v>
      </c>
      <c r="T307" s="2" t="s">
        <v>1194</v>
      </c>
      <c r="U307" s="3">
        <v>1</v>
      </c>
      <c r="V307" s="3">
        <v>0</v>
      </c>
      <c r="W307" s="3">
        <v>0</v>
      </c>
      <c r="X307" s="2" t="s">
        <v>1195</v>
      </c>
      <c r="Y307" s="2" t="s">
        <v>36</v>
      </c>
      <c r="Z307" s="7"/>
    </row>
    <row r="308" spans="1:26" ht="72">
      <c r="A308" s="20" t="s">
        <v>645</v>
      </c>
      <c r="B308" s="2" t="s">
        <v>37</v>
      </c>
      <c r="C308" s="3">
        <v>9</v>
      </c>
      <c r="D308" s="2" t="s">
        <v>169</v>
      </c>
      <c r="E308" s="2" t="s">
        <v>170</v>
      </c>
      <c r="F308" s="2" t="s">
        <v>28</v>
      </c>
      <c r="G308" s="2" t="s">
        <v>65</v>
      </c>
      <c r="H308" s="2" t="s">
        <v>39</v>
      </c>
      <c r="I308" s="41" t="str">
        <f t="shared" si="8"/>
        <v>03/MAI/2020  18:30</v>
      </c>
      <c r="J308" s="42" t="str">
        <f>_xlfn.CONCAT(MID(L308,1,2),(MID(L308,8,9)))</f>
        <v>03/MAI/2020</v>
      </c>
      <c r="K308" s="68">
        <f t="shared" si="9"/>
        <v>43954.604166666672</v>
      </c>
      <c r="L308" s="17" t="s">
        <v>1196</v>
      </c>
      <c r="M308" s="2" t="s">
        <v>100</v>
      </c>
      <c r="N308" s="2" t="s">
        <v>41</v>
      </c>
      <c r="O308" s="2" t="s">
        <v>68</v>
      </c>
      <c r="P308" s="2" t="s">
        <v>43</v>
      </c>
      <c r="Q308" s="2" t="s">
        <v>111</v>
      </c>
      <c r="R308" s="22">
        <v>-4.3383333333333329</v>
      </c>
      <c r="S308" s="61">
        <v>-50.55</v>
      </c>
      <c r="T308" s="2" t="s">
        <v>1197</v>
      </c>
      <c r="U308" s="3">
        <v>1</v>
      </c>
      <c r="V308" s="3">
        <v>3</v>
      </c>
      <c r="W308" s="3">
        <v>0</v>
      </c>
      <c r="X308" s="2" t="s">
        <v>65</v>
      </c>
      <c r="Y308" s="2" t="s">
        <v>63</v>
      </c>
      <c r="Z308" s="2" t="s">
        <v>150</v>
      </c>
    </row>
    <row r="309" spans="1:26" ht="60">
      <c r="A309" s="20" t="s">
        <v>164</v>
      </c>
      <c r="B309" s="2" t="s">
        <v>1198</v>
      </c>
      <c r="C309" s="3">
        <v>4</v>
      </c>
      <c r="D309" s="2" t="s">
        <v>190</v>
      </c>
      <c r="E309" s="2" t="s">
        <v>190</v>
      </c>
      <c r="F309" s="2" t="s">
        <v>28</v>
      </c>
      <c r="G309" s="2" t="s">
        <v>65</v>
      </c>
      <c r="H309" s="2" t="s">
        <v>39</v>
      </c>
      <c r="I309" s="41" t="str">
        <f t="shared" si="8"/>
        <v>27/ABR/2020  10:30</v>
      </c>
      <c r="J309" s="42" t="str">
        <f>_xlfn.CONCAT(MID(L309,1,2),(MID(L309,8,9)))</f>
        <v>27/ABR/2020</v>
      </c>
      <c r="K309" s="68">
        <f t="shared" si="9"/>
        <v>43948.3125</v>
      </c>
      <c r="L309" s="17" t="s">
        <v>1199</v>
      </c>
      <c r="M309" s="2" t="s">
        <v>39</v>
      </c>
      <c r="N309" s="2" t="s">
        <v>41</v>
      </c>
      <c r="O309" s="2" t="s">
        <v>39</v>
      </c>
      <c r="P309" s="2" t="s">
        <v>43</v>
      </c>
      <c r="Q309" s="2" t="s">
        <v>34</v>
      </c>
      <c r="R309" s="22">
        <v>0.3183333333333333</v>
      </c>
      <c r="S309" s="61">
        <v>-49.752499999999998</v>
      </c>
      <c r="T309" s="2" t="s">
        <v>1200</v>
      </c>
      <c r="U309" s="3">
        <v>0</v>
      </c>
      <c r="V309" s="3">
        <v>1</v>
      </c>
      <c r="W309" s="3">
        <v>0</v>
      </c>
      <c r="X309" s="2" t="s">
        <v>65</v>
      </c>
      <c r="Y309" s="2" t="s">
        <v>63</v>
      </c>
      <c r="Z309" s="2" t="s">
        <v>150</v>
      </c>
    </row>
    <row r="310" spans="1:26" ht="60">
      <c r="A310" s="20" t="s">
        <v>656</v>
      </c>
      <c r="B310" s="2" t="s">
        <v>1201</v>
      </c>
      <c r="C310" s="3">
        <v>1</v>
      </c>
      <c r="D310" s="2" t="s">
        <v>97</v>
      </c>
      <c r="E310" s="2" t="s">
        <v>97</v>
      </c>
      <c r="F310" s="2" t="s">
        <v>28</v>
      </c>
      <c r="G310" s="3">
        <v>45100</v>
      </c>
      <c r="H310" s="3">
        <v>228</v>
      </c>
      <c r="I310" s="41" t="str">
        <f t="shared" si="8"/>
        <v>04/MAI/2020  21:30</v>
      </c>
      <c r="J310" s="42" t="str">
        <f>_xlfn.CONCAT(MID(L310,1,2),(MID(L310,8,9)))</f>
        <v>04/MAI/2020</v>
      </c>
      <c r="K310" s="68">
        <f t="shared" si="9"/>
        <v>0.89583333333575865</v>
      </c>
      <c r="L310" s="17" t="s">
        <v>1202</v>
      </c>
      <c r="M310" s="2" t="s">
        <v>629</v>
      </c>
      <c r="N310" s="2" t="s">
        <v>110</v>
      </c>
      <c r="O310" s="2" t="s">
        <v>32</v>
      </c>
      <c r="P310" s="2" t="s">
        <v>43</v>
      </c>
      <c r="Q310" s="2" t="s">
        <v>247</v>
      </c>
      <c r="R310" s="22">
        <v>-22.879722222222224</v>
      </c>
      <c r="S310" s="61">
        <v>-43.133611111111108</v>
      </c>
      <c r="T310" s="2" t="s">
        <v>1203</v>
      </c>
      <c r="U310" s="3">
        <v>0</v>
      </c>
      <c r="V310" s="3">
        <v>0</v>
      </c>
      <c r="W310" s="3">
        <v>0</v>
      </c>
      <c r="X310" s="2" t="s">
        <v>1204</v>
      </c>
      <c r="Y310" s="2" t="s">
        <v>36</v>
      </c>
      <c r="Z310" s="7"/>
    </row>
    <row r="311" spans="1:26" ht="166.5">
      <c r="A311" s="20" t="s">
        <v>146</v>
      </c>
      <c r="B311" s="2" t="s">
        <v>1205</v>
      </c>
      <c r="C311" s="3">
        <v>8</v>
      </c>
      <c r="D311" s="2" t="s">
        <v>679</v>
      </c>
      <c r="E311" s="2" t="s">
        <v>679</v>
      </c>
      <c r="F311" s="2" t="s">
        <v>28</v>
      </c>
      <c r="G311" s="2" t="s">
        <v>39</v>
      </c>
      <c r="H311" s="4">
        <v>4.95</v>
      </c>
      <c r="I311" s="41" t="str">
        <f t="shared" si="8"/>
        <v>03/MAI/2020  15:30</v>
      </c>
      <c r="J311" s="42" t="str">
        <f>_xlfn.CONCAT(MID(L311,1,2),(MID(L311,8,9)))</f>
        <v>03/MAI/2020</v>
      </c>
      <c r="K311" s="68">
        <f t="shared" si="9"/>
        <v>43954.520833333336</v>
      </c>
      <c r="L311" s="17" t="s">
        <v>1206</v>
      </c>
      <c r="M311" s="2" t="s">
        <v>100</v>
      </c>
      <c r="N311" s="2" t="s">
        <v>41</v>
      </c>
      <c r="O311" s="2" t="s">
        <v>39</v>
      </c>
      <c r="P311" s="2" t="s">
        <v>43</v>
      </c>
      <c r="Q311" s="2" t="s">
        <v>44</v>
      </c>
      <c r="R311" s="22">
        <v>-22.900833333333331</v>
      </c>
      <c r="S311" s="61">
        <v>-50.410277777777779</v>
      </c>
      <c r="T311" s="2" t="s">
        <v>1207</v>
      </c>
      <c r="U311" s="3">
        <v>1</v>
      </c>
      <c r="V311" s="3">
        <v>0</v>
      </c>
      <c r="W311" s="3">
        <v>0</v>
      </c>
      <c r="X311" s="2" t="s">
        <v>1208</v>
      </c>
      <c r="Y311" s="2" t="s">
        <v>46</v>
      </c>
      <c r="Z311" s="7"/>
    </row>
    <row r="312" spans="1:26" ht="84">
      <c r="A312" s="20" t="s">
        <v>1209</v>
      </c>
      <c r="B312" s="2" t="s">
        <v>37</v>
      </c>
      <c r="C312" s="3">
        <v>9</v>
      </c>
      <c r="D312" s="2" t="s">
        <v>169</v>
      </c>
      <c r="E312" s="2" t="s">
        <v>1140</v>
      </c>
      <c r="F312" s="2" t="s">
        <v>28</v>
      </c>
      <c r="G312" s="2" t="s">
        <v>65</v>
      </c>
      <c r="H312" s="3">
        <v>6</v>
      </c>
      <c r="I312" s="41" t="str">
        <f t="shared" si="8"/>
        <v>04/MAI/2020  22:30</v>
      </c>
      <c r="J312" s="42" t="str">
        <f>_xlfn.CONCAT(MID(L312,1,2),(MID(L312,8,9)))</f>
        <v>04/MAI/2020</v>
      </c>
      <c r="K312" s="68">
        <f t="shared" si="9"/>
        <v>0.9375</v>
      </c>
      <c r="L312" s="17" t="s">
        <v>1210</v>
      </c>
      <c r="M312" s="2" t="s">
        <v>67</v>
      </c>
      <c r="N312" s="2" t="s">
        <v>41</v>
      </c>
      <c r="O312" s="2" t="s">
        <v>68</v>
      </c>
      <c r="P312" s="2" t="s">
        <v>43</v>
      </c>
      <c r="Q312" s="2" t="s">
        <v>111</v>
      </c>
      <c r="R312" s="22">
        <v>-2.4355555555555557</v>
      </c>
      <c r="S312" s="61">
        <v>-56.485277777777782</v>
      </c>
      <c r="T312" s="2" t="s">
        <v>1211</v>
      </c>
      <c r="U312" s="3">
        <v>0</v>
      </c>
      <c r="V312" s="3">
        <v>0</v>
      </c>
      <c r="W312" s="3">
        <v>1</v>
      </c>
      <c r="X312" s="2" t="s">
        <v>65</v>
      </c>
      <c r="Y312" s="2" t="s">
        <v>63</v>
      </c>
      <c r="Z312" s="2" t="s">
        <v>150</v>
      </c>
    </row>
    <row r="313" spans="1:26" ht="48">
      <c r="A313" s="20" t="s">
        <v>308</v>
      </c>
      <c r="B313" s="2" t="s">
        <v>37</v>
      </c>
      <c r="C313" s="3">
        <v>1</v>
      </c>
      <c r="D313" s="2" t="s">
        <v>1212</v>
      </c>
      <c r="E313" s="2" t="s">
        <v>1212</v>
      </c>
      <c r="F313" s="2" t="s">
        <v>28</v>
      </c>
      <c r="G313" s="2" t="s">
        <v>65</v>
      </c>
      <c r="H313" s="5">
        <v>3.5</v>
      </c>
      <c r="I313" s="41" t="str">
        <f t="shared" si="8"/>
        <v>26/ABR/2020  14:32</v>
      </c>
      <c r="J313" s="42" t="str">
        <f>_xlfn.CONCAT(MID(L313,1,2),(MID(L313,8,9)))</f>
        <v>26/ABR/2020</v>
      </c>
      <c r="K313" s="68">
        <f t="shared" si="9"/>
        <v>43947.480555555558</v>
      </c>
      <c r="L313" s="17" t="s">
        <v>1213</v>
      </c>
      <c r="M313" s="2" t="s">
        <v>39</v>
      </c>
      <c r="N313" s="2" t="s">
        <v>41</v>
      </c>
      <c r="O313" s="2" t="s">
        <v>42</v>
      </c>
      <c r="P313" s="2" t="s">
        <v>43</v>
      </c>
      <c r="Q313" s="2" t="s">
        <v>69</v>
      </c>
      <c r="R313" s="22">
        <v>-21.265833333333333</v>
      </c>
      <c r="S313" s="61">
        <v>-45.9</v>
      </c>
      <c r="T313" s="2" t="s">
        <v>1214</v>
      </c>
      <c r="U313" s="3">
        <v>1</v>
      </c>
      <c r="V313" s="3">
        <v>0</v>
      </c>
      <c r="W313" s="3">
        <v>0</v>
      </c>
      <c r="X313" s="2" t="s">
        <v>65</v>
      </c>
      <c r="Y313" s="2" t="s">
        <v>85</v>
      </c>
      <c r="Z313" s="7"/>
    </row>
    <row r="314" spans="1:26" ht="60">
      <c r="A314" s="20" t="s">
        <v>102</v>
      </c>
      <c r="B314" s="2" t="s">
        <v>1215</v>
      </c>
      <c r="C314" s="3">
        <v>3</v>
      </c>
      <c r="D314" s="2" t="s">
        <v>598</v>
      </c>
      <c r="E314" s="2" t="s">
        <v>598</v>
      </c>
      <c r="F314" s="2" t="s">
        <v>28</v>
      </c>
      <c r="G314" s="3">
        <v>1</v>
      </c>
      <c r="H314" s="4">
        <v>6.36</v>
      </c>
      <c r="I314" s="41" t="str">
        <f t="shared" si="8"/>
        <v>06/MAI/2020  18:00</v>
      </c>
      <c r="J314" s="42" t="str">
        <f>_xlfn.CONCAT(MID(L314,1,2),(MID(L314,8,9)))</f>
        <v>06/MAI/2020</v>
      </c>
      <c r="K314" s="68">
        <f t="shared" si="9"/>
        <v>43957.625</v>
      </c>
      <c r="L314" s="17" t="s">
        <v>1216</v>
      </c>
      <c r="M314" s="2" t="s">
        <v>204</v>
      </c>
      <c r="N314" s="2" t="s">
        <v>110</v>
      </c>
      <c r="O314" s="2" t="s">
        <v>154</v>
      </c>
      <c r="P314" s="2" t="s">
        <v>367</v>
      </c>
      <c r="Q314" s="2" t="s">
        <v>1217</v>
      </c>
      <c r="R314" s="22">
        <v>-3.6069444444444447</v>
      </c>
      <c r="S314" s="61">
        <v>-38.765833333333333</v>
      </c>
      <c r="T314" s="2" t="s">
        <v>1218</v>
      </c>
      <c r="U314" s="3">
        <v>0</v>
      </c>
      <c r="V314" s="3">
        <v>0</v>
      </c>
      <c r="W314" s="3">
        <v>1</v>
      </c>
      <c r="X314" s="3">
        <v>1620020521</v>
      </c>
      <c r="Y314" s="2" t="s">
        <v>63</v>
      </c>
      <c r="Z314" s="2" t="s">
        <v>150</v>
      </c>
    </row>
    <row r="315" spans="1:26" ht="60">
      <c r="A315" s="20" t="s">
        <v>230</v>
      </c>
      <c r="B315" s="2" t="s">
        <v>1219</v>
      </c>
      <c r="C315" s="3">
        <v>5</v>
      </c>
      <c r="D315" s="2" t="s">
        <v>635</v>
      </c>
      <c r="E315" s="2" t="s">
        <v>635</v>
      </c>
      <c r="F315" s="2" t="s">
        <v>28</v>
      </c>
      <c r="G315" s="3">
        <v>332</v>
      </c>
      <c r="H315" s="5">
        <v>49.5</v>
      </c>
      <c r="I315" s="41" t="str">
        <f t="shared" si="8"/>
        <v>11/MAI/2020  13:00</v>
      </c>
      <c r="J315" s="42" t="str">
        <f>_xlfn.CONCAT(MID(L315,1,2),(MID(L315,8,9)))</f>
        <v>11/MAI/2020</v>
      </c>
      <c r="K315" s="68">
        <f t="shared" si="9"/>
        <v>43962.416666666664</v>
      </c>
      <c r="L315" s="17" t="s">
        <v>1220</v>
      </c>
      <c r="M315" s="2" t="s">
        <v>1221</v>
      </c>
      <c r="N315" s="2" t="s">
        <v>41</v>
      </c>
      <c r="O315" s="2" t="s">
        <v>60</v>
      </c>
      <c r="P315" s="2" t="s">
        <v>43</v>
      </c>
      <c r="Q315" s="2" t="s">
        <v>116</v>
      </c>
      <c r="R315" s="22">
        <v>-32</v>
      </c>
      <c r="S315" s="61">
        <v>-52.033333333333331</v>
      </c>
      <c r="T315" s="2" t="s">
        <v>1222</v>
      </c>
      <c r="U315" s="3">
        <v>0</v>
      </c>
      <c r="V315" s="3">
        <v>0</v>
      </c>
      <c r="W315" s="3">
        <v>0</v>
      </c>
      <c r="X315" s="3">
        <v>4620169331</v>
      </c>
      <c r="Y315" s="2" t="s">
        <v>36</v>
      </c>
      <c r="Z315" s="7"/>
    </row>
    <row r="316" spans="1:26" ht="24">
      <c r="A316" s="20" t="s">
        <v>164</v>
      </c>
      <c r="B316" s="2" t="s">
        <v>1223</v>
      </c>
      <c r="C316" s="3">
        <v>3</v>
      </c>
      <c r="D316" s="2" t="s">
        <v>330</v>
      </c>
      <c r="E316" s="2" t="s">
        <v>330</v>
      </c>
      <c r="F316" s="2" t="s">
        <v>1224</v>
      </c>
      <c r="G316" s="2" t="s">
        <v>39</v>
      </c>
      <c r="H316" s="4">
        <v>11.92</v>
      </c>
      <c r="I316" s="41" t="str">
        <f t="shared" si="8"/>
        <v>10/MAI/2020  12:00</v>
      </c>
      <c r="J316" s="42" t="str">
        <f>_xlfn.CONCAT(MID(L316,1,2),(MID(L316,8,9)))</f>
        <v>10/MAI/2020</v>
      </c>
      <c r="K316" s="68">
        <f t="shared" si="9"/>
        <v>43961.375</v>
      </c>
      <c r="L316" s="17" t="s">
        <v>1225</v>
      </c>
      <c r="M316" s="2" t="s">
        <v>400</v>
      </c>
      <c r="N316" s="2" t="s">
        <v>179</v>
      </c>
      <c r="O316" s="2" t="s">
        <v>42</v>
      </c>
      <c r="P316" s="2" t="s">
        <v>759</v>
      </c>
      <c r="Q316" s="2" t="s">
        <v>93</v>
      </c>
      <c r="R316" s="22">
        <v>-9.6877777777777787</v>
      </c>
      <c r="S316" s="61">
        <v>-35.756388888888885</v>
      </c>
      <c r="T316" s="2" t="s">
        <v>1226</v>
      </c>
      <c r="U316" s="3">
        <v>0</v>
      </c>
      <c r="V316" s="3">
        <v>0</v>
      </c>
      <c r="W316" s="3">
        <v>0</v>
      </c>
      <c r="X316" s="2" t="s">
        <v>1227</v>
      </c>
      <c r="Y316" s="2" t="s">
        <v>85</v>
      </c>
      <c r="Z316" s="7"/>
    </row>
    <row r="317" spans="1:26" ht="72">
      <c r="A317" s="20" t="s">
        <v>193</v>
      </c>
      <c r="B317" s="2" t="s">
        <v>1228</v>
      </c>
      <c r="C317" s="3">
        <v>8</v>
      </c>
      <c r="D317" s="2" t="s">
        <v>161</v>
      </c>
      <c r="E317" s="2" t="s">
        <v>161</v>
      </c>
      <c r="F317" s="2" t="s">
        <v>28</v>
      </c>
      <c r="G317" s="5">
        <v>0.6</v>
      </c>
      <c r="H317" s="5">
        <v>5.5</v>
      </c>
      <c r="I317" s="41" t="str">
        <f t="shared" si="8"/>
        <v>11/MAI/2020  02:30</v>
      </c>
      <c r="J317" s="42" t="str">
        <f>_xlfn.CONCAT(MID(L317,1,2),(MID(L317,8,9)))</f>
        <v>11/MAI/2020</v>
      </c>
      <c r="K317" s="68">
        <f t="shared" si="9"/>
        <v>0.10416666666424135</v>
      </c>
      <c r="L317" s="17" t="s">
        <v>1229</v>
      </c>
      <c r="M317" s="2" t="s">
        <v>40</v>
      </c>
      <c r="N317" s="2" t="s">
        <v>41</v>
      </c>
      <c r="O317" s="2" t="s">
        <v>42</v>
      </c>
      <c r="P317" s="2" t="s">
        <v>43</v>
      </c>
      <c r="Q317" s="2" t="s">
        <v>75</v>
      </c>
      <c r="S317" s="61">
        <v>-54.20194444444445</v>
      </c>
      <c r="T317" s="2" t="s">
        <v>1230</v>
      </c>
      <c r="U317" s="3">
        <v>0</v>
      </c>
      <c r="V317" s="3">
        <v>2</v>
      </c>
      <c r="W317" s="3">
        <v>1</v>
      </c>
      <c r="X317" s="3">
        <v>9629961067</v>
      </c>
      <c r="Y317" s="2" t="s">
        <v>85</v>
      </c>
      <c r="Z317" s="7"/>
    </row>
    <row r="318" spans="1:26" ht="36">
      <c r="A318" s="20" t="s">
        <v>1231</v>
      </c>
      <c r="B318" s="2" t="s">
        <v>1232</v>
      </c>
      <c r="C318" s="3">
        <v>1</v>
      </c>
      <c r="D318" s="2" t="s">
        <v>263</v>
      </c>
      <c r="E318" s="2" t="s">
        <v>263</v>
      </c>
      <c r="F318" s="2" t="s">
        <v>28</v>
      </c>
      <c r="G318" s="4">
        <v>0.1</v>
      </c>
      <c r="H318" s="4">
        <v>9.58</v>
      </c>
      <c r="I318" s="41" t="str">
        <f t="shared" si="8"/>
        <v>01/MAI/2020  13:00</v>
      </c>
      <c r="J318" s="42" t="str">
        <f>_xlfn.CONCAT(MID(L318,1,2),(MID(L318,8,9)))</f>
        <v>01/MAI/2020</v>
      </c>
      <c r="K318" s="68">
        <f t="shared" si="9"/>
        <v>43952.416666666664</v>
      </c>
      <c r="L318" s="17" t="s">
        <v>1233</v>
      </c>
      <c r="M318" s="2" t="s">
        <v>40</v>
      </c>
      <c r="N318" s="2" t="s">
        <v>41</v>
      </c>
      <c r="O318" s="2" t="s">
        <v>42</v>
      </c>
      <c r="P318" s="2" t="s">
        <v>43</v>
      </c>
      <c r="Q318" s="2" t="s">
        <v>75</v>
      </c>
      <c r="T318" s="2" t="s">
        <v>1234</v>
      </c>
      <c r="U318" s="3">
        <v>0</v>
      </c>
      <c r="V318" s="3">
        <v>0</v>
      </c>
      <c r="W318" s="3">
        <v>0</v>
      </c>
      <c r="X318" s="3">
        <v>3826672101</v>
      </c>
      <c r="Y318" s="2" t="s">
        <v>85</v>
      </c>
      <c r="Z318" s="7"/>
    </row>
    <row r="319" spans="1:26" ht="48">
      <c r="A319" s="20" t="s">
        <v>102</v>
      </c>
      <c r="B319" s="2" t="s">
        <v>1235</v>
      </c>
      <c r="C319" s="3">
        <v>5</v>
      </c>
      <c r="D319" s="2" t="s">
        <v>1068</v>
      </c>
      <c r="E319" s="2" t="s">
        <v>1068</v>
      </c>
      <c r="F319" s="2" t="s">
        <v>28</v>
      </c>
      <c r="G319" s="3">
        <v>0</v>
      </c>
      <c r="H319" s="4">
        <v>3.27</v>
      </c>
      <c r="I319" s="41" t="str">
        <f t="shared" si="8"/>
        <v>08/MAR/2020  20:15</v>
      </c>
      <c r="J319" s="42" t="str">
        <f>_xlfn.CONCAT(MID(L319,1,2),(MID(L319,8,9)))</f>
        <v>08/MAR/2020</v>
      </c>
      <c r="K319" s="68">
        <f t="shared" si="9"/>
        <v>0.84375</v>
      </c>
      <c r="L319" s="17" t="s">
        <v>1236</v>
      </c>
      <c r="M319" s="2" t="s">
        <v>81</v>
      </c>
      <c r="N319" s="2" t="s">
        <v>41</v>
      </c>
      <c r="O319" s="2" t="s">
        <v>42</v>
      </c>
      <c r="P319" s="2" t="s">
        <v>43</v>
      </c>
      <c r="Q319" s="2" t="s">
        <v>75</v>
      </c>
      <c r="T319" s="2" t="s">
        <v>1237</v>
      </c>
      <c r="U319" s="3">
        <v>1</v>
      </c>
      <c r="V319" s="3">
        <v>0</v>
      </c>
      <c r="W319" s="3">
        <v>0</v>
      </c>
      <c r="X319" s="2" t="s">
        <v>1238</v>
      </c>
      <c r="Y319" s="2" t="s">
        <v>85</v>
      </c>
      <c r="Z319" s="7"/>
    </row>
    <row r="320" spans="1:26" ht="60">
      <c r="A320" s="20" t="s">
        <v>222</v>
      </c>
      <c r="B320" s="2" t="s">
        <v>1239</v>
      </c>
      <c r="C320" s="3">
        <v>5</v>
      </c>
      <c r="D320" s="2" t="s">
        <v>635</v>
      </c>
      <c r="E320" s="2" t="s">
        <v>1240</v>
      </c>
      <c r="F320" s="2" t="s">
        <v>28</v>
      </c>
      <c r="G320" s="3">
        <v>57</v>
      </c>
      <c r="H320" s="3">
        <v>21</v>
      </c>
      <c r="I320" s="41" t="str">
        <f t="shared" si="8"/>
        <v>09/MAI/2020  16:00</v>
      </c>
      <c r="J320" s="42" t="str">
        <f>_xlfn.CONCAT(MID(L320,1,2),(MID(L320,8,9)))</f>
        <v>09/MAI/2020</v>
      </c>
      <c r="K320" s="68">
        <f t="shared" si="9"/>
        <v>43960.541666666664</v>
      </c>
      <c r="L320" s="17" t="s">
        <v>1241</v>
      </c>
      <c r="M320" s="2" t="s">
        <v>59</v>
      </c>
      <c r="N320" s="2" t="s">
        <v>110</v>
      </c>
      <c r="O320" s="2" t="s">
        <v>154</v>
      </c>
      <c r="P320" s="2" t="s">
        <v>43</v>
      </c>
      <c r="Q320" s="2" t="s">
        <v>34</v>
      </c>
      <c r="R320" s="22">
        <v>-30.345833333333331</v>
      </c>
      <c r="T320" s="2" t="s">
        <v>1242</v>
      </c>
      <c r="U320" s="3">
        <v>0</v>
      </c>
      <c r="V320" s="3">
        <v>1</v>
      </c>
      <c r="W320" s="3">
        <v>0</v>
      </c>
      <c r="X320" s="3">
        <v>4010149370</v>
      </c>
      <c r="Y320" s="2" t="s">
        <v>63</v>
      </c>
      <c r="Z320" s="2" t="s">
        <v>150</v>
      </c>
    </row>
    <row r="321" spans="1:26" ht="96">
      <c r="A321" s="20" t="s">
        <v>1243</v>
      </c>
      <c r="B321" s="2" t="s">
        <v>1244</v>
      </c>
      <c r="C321" s="3">
        <v>5</v>
      </c>
      <c r="D321" s="2" t="s">
        <v>79</v>
      </c>
      <c r="E321" s="2" t="s">
        <v>79</v>
      </c>
      <c r="F321" s="2" t="s">
        <v>28</v>
      </c>
      <c r="G321" s="2" t="s">
        <v>39</v>
      </c>
      <c r="H321" s="3">
        <v>14</v>
      </c>
      <c r="I321" s="41" t="str">
        <f t="shared" si="8"/>
        <v>18/MAI/2020  02:00</v>
      </c>
      <c r="J321" s="42" t="str">
        <f>_xlfn.CONCAT(MID(L321,1,2),(MID(L321,8,9)))</f>
        <v>18/MAI/2020</v>
      </c>
      <c r="K321" s="68">
        <f t="shared" si="9"/>
        <v>8.3333333335758653E-2</v>
      </c>
      <c r="L321" s="17" t="s">
        <v>1245</v>
      </c>
      <c r="M321" s="2" t="s">
        <v>40</v>
      </c>
      <c r="N321" s="2" t="s">
        <v>110</v>
      </c>
      <c r="O321" s="2" t="s">
        <v>42</v>
      </c>
      <c r="P321" s="2" t="s">
        <v>43</v>
      </c>
      <c r="Q321" s="2" t="s">
        <v>116</v>
      </c>
      <c r="R321" s="22">
        <v>-27.128888888888888</v>
      </c>
      <c r="S321" s="61">
        <v>-48.525833333333331</v>
      </c>
      <c r="T321" s="2" t="s">
        <v>1246</v>
      </c>
      <c r="U321" s="3">
        <v>0</v>
      </c>
      <c r="V321" s="3">
        <v>0</v>
      </c>
      <c r="W321" s="3">
        <v>0</v>
      </c>
      <c r="X321" s="3">
        <v>3810492175</v>
      </c>
      <c r="Y321" s="2" t="s">
        <v>85</v>
      </c>
      <c r="Z321" s="7"/>
    </row>
    <row r="322" spans="1:26" ht="60">
      <c r="A322" s="20" t="s">
        <v>661</v>
      </c>
      <c r="B322" s="2" t="s">
        <v>1247</v>
      </c>
      <c r="C322" s="3">
        <v>1</v>
      </c>
      <c r="D322" s="2" t="s">
        <v>97</v>
      </c>
      <c r="E322" s="2" t="s">
        <v>97</v>
      </c>
      <c r="F322" s="2" t="s">
        <v>28</v>
      </c>
      <c r="G322" s="3">
        <v>243</v>
      </c>
      <c r="H322" s="4">
        <v>33.5</v>
      </c>
      <c r="I322" s="41" t="str">
        <f t="shared" si="8"/>
        <v>01/MAI/2020  17:50</v>
      </c>
      <c r="J322" s="42" t="str">
        <f>_xlfn.CONCAT(MID(L322,1,2),(MID(L322,8,9)))</f>
        <v>01/MAI/2020</v>
      </c>
      <c r="K322" s="68">
        <f t="shared" si="9"/>
        <v>0.74305555555474712</v>
      </c>
      <c r="L322" s="17" t="s">
        <v>1248</v>
      </c>
      <c r="M322" s="2" t="s">
        <v>139</v>
      </c>
      <c r="N322" s="2" t="s">
        <v>41</v>
      </c>
      <c r="O322" s="2" t="s">
        <v>32</v>
      </c>
      <c r="P322" s="2" t="s">
        <v>33</v>
      </c>
      <c r="Q322" s="2" t="s">
        <v>75</v>
      </c>
      <c r="R322" s="22">
        <v>-22.886666666666667</v>
      </c>
      <c r="S322" s="61">
        <v>-43.17722222222222</v>
      </c>
      <c r="T322" s="2" t="s">
        <v>1249</v>
      </c>
      <c r="U322" s="3">
        <v>0</v>
      </c>
      <c r="V322" s="3">
        <v>0</v>
      </c>
      <c r="W322" s="3">
        <v>0</v>
      </c>
      <c r="X322" s="3">
        <v>3810010642</v>
      </c>
      <c r="Y322" s="2" t="s">
        <v>36</v>
      </c>
      <c r="Z322" s="7"/>
    </row>
    <row r="323" spans="1:26" ht="36">
      <c r="A323" s="20" t="s">
        <v>266</v>
      </c>
      <c r="B323" s="2" t="s">
        <v>1250</v>
      </c>
      <c r="C323" s="3">
        <v>1</v>
      </c>
      <c r="D323" s="2" t="s">
        <v>97</v>
      </c>
      <c r="E323" s="2" t="s">
        <v>97</v>
      </c>
      <c r="F323" s="2" t="s">
        <v>28</v>
      </c>
      <c r="G323" s="3">
        <v>3254</v>
      </c>
      <c r="H323" s="4">
        <v>77.55</v>
      </c>
      <c r="I323" s="41" t="str">
        <f t="shared" ref="I323:I386" si="10">_xlfn.CONCAT(MID(L323,1,2),MID(L323,8,9),"  ",MID(L323,3,2),":",MID(L323,5,2))</f>
        <v>17/MAI/2020  02:20</v>
      </c>
      <c r="J323" s="42" t="str">
        <f>_xlfn.CONCAT(MID(L323,1,2),(MID(L323,8,9)))</f>
        <v>17/MAI/2020</v>
      </c>
      <c r="K323" s="68">
        <f t="shared" si="9"/>
        <v>9.7222222218988463E-2</v>
      </c>
      <c r="L323" s="17" t="s">
        <v>1251</v>
      </c>
      <c r="M323" s="2" t="s">
        <v>51</v>
      </c>
      <c r="N323" s="2" t="s">
        <v>110</v>
      </c>
      <c r="O323" s="2" t="s">
        <v>32</v>
      </c>
      <c r="P323" s="2" t="s">
        <v>43</v>
      </c>
      <c r="Q323" s="2" t="s">
        <v>116</v>
      </c>
      <c r="R323" s="22">
        <v>-25.486666666666668</v>
      </c>
      <c r="S323" s="61">
        <v>-42.780555555555551</v>
      </c>
      <c r="T323" s="2" t="s">
        <v>1252</v>
      </c>
      <c r="U323" s="3">
        <v>0</v>
      </c>
      <c r="V323" s="3">
        <v>0</v>
      </c>
      <c r="W323" s="3">
        <v>0</v>
      </c>
      <c r="X323" s="3">
        <v>3810512443</v>
      </c>
      <c r="Y323" s="2" t="s">
        <v>36</v>
      </c>
      <c r="Z323" s="7"/>
    </row>
    <row r="324" spans="1:26" ht="130.5">
      <c r="A324" s="20" t="s">
        <v>1131</v>
      </c>
      <c r="B324" s="2" t="s">
        <v>1253</v>
      </c>
      <c r="C324" s="3">
        <v>1</v>
      </c>
      <c r="D324" s="2" t="s">
        <v>49</v>
      </c>
      <c r="E324" s="2" t="s">
        <v>763</v>
      </c>
      <c r="F324" s="2" t="s">
        <v>28</v>
      </c>
      <c r="G324" s="3">
        <v>13474</v>
      </c>
      <c r="H324" s="3">
        <v>153</v>
      </c>
      <c r="I324" s="41" t="str">
        <f t="shared" si="10"/>
        <v>13/MAI/2020  07:18</v>
      </c>
      <c r="J324" s="42" t="str">
        <f>_xlfn.CONCAT(MID(L324,1,2),(MID(L324,8,9)))</f>
        <v>13/MAI/2020</v>
      </c>
      <c r="K324" s="68">
        <f t="shared" ref="K324:K387" si="11">IF(MID(L324,7,1)="O",I324-2/24,IF(MID(L324,7,1)="P",I324-3/24,IF(MID(L324,7,1)="Q",I324-4/24,IF(MID(L324,7,1)="R",I324-5/24,TIMEVALUE(I324)))))</f>
        <v>43964.179166666669</v>
      </c>
      <c r="L324" s="17" t="s">
        <v>1254</v>
      </c>
      <c r="M324" s="2" t="s">
        <v>629</v>
      </c>
      <c r="N324" s="2" t="s">
        <v>110</v>
      </c>
      <c r="O324" s="2" t="s">
        <v>32</v>
      </c>
      <c r="P324" s="2" t="s">
        <v>43</v>
      </c>
      <c r="Q324" s="2" t="s">
        <v>278</v>
      </c>
      <c r="R324" s="22">
        <v>-21.835277777777776</v>
      </c>
      <c r="S324" s="61">
        <v>-41</v>
      </c>
      <c r="T324" s="2" t="s">
        <v>1255</v>
      </c>
      <c r="U324" s="3">
        <v>0</v>
      </c>
      <c r="V324" s="3">
        <v>0</v>
      </c>
      <c r="W324" s="3">
        <v>0</v>
      </c>
      <c r="X324" s="2" t="s">
        <v>1256</v>
      </c>
      <c r="Y324" s="2" t="s">
        <v>36</v>
      </c>
      <c r="Z324" s="7"/>
    </row>
    <row r="325" spans="1:26" ht="60">
      <c r="A325" s="20" t="s">
        <v>151</v>
      </c>
      <c r="B325" s="2" t="s">
        <v>37</v>
      </c>
      <c r="C325" s="3">
        <v>2</v>
      </c>
      <c r="D325" s="2" t="s">
        <v>175</v>
      </c>
      <c r="E325" s="2" t="s">
        <v>175</v>
      </c>
      <c r="F325" s="2" t="s">
        <v>28</v>
      </c>
      <c r="G325" s="2" t="s">
        <v>65</v>
      </c>
      <c r="H325" s="2" t="s">
        <v>39</v>
      </c>
      <c r="I325" s="41" t="str">
        <f t="shared" si="10"/>
        <v>15/MAI/2020  20:00</v>
      </c>
      <c r="J325" s="42" t="str">
        <f>_xlfn.CONCAT(MID(L325,1,2),(MID(L325,8,9)))</f>
        <v>15/MAI/2020</v>
      </c>
      <c r="K325" s="68">
        <f t="shared" si="11"/>
        <v>0.83333333333575865</v>
      </c>
      <c r="L325" s="17" t="s">
        <v>1257</v>
      </c>
      <c r="M325" s="2" t="s">
        <v>67</v>
      </c>
      <c r="N325" s="2" t="s">
        <v>41</v>
      </c>
      <c r="O325" s="2" t="s">
        <v>154</v>
      </c>
      <c r="P325" s="2" t="s">
        <v>43</v>
      </c>
      <c r="Q325" s="2" t="s">
        <v>111</v>
      </c>
      <c r="R325" s="22">
        <v>-14.223611111111111</v>
      </c>
      <c r="S325" s="61">
        <v>-38.989166666666669</v>
      </c>
      <c r="T325" s="2" t="s">
        <v>1258</v>
      </c>
      <c r="U325" s="3">
        <v>2</v>
      </c>
      <c r="V325" s="3">
        <v>0</v>
      </c>
      <c r="W325" s="3">
        <v>0</v>
      </c>
      <c r="X325" s="2" t="s">
        <v>65</v>
      </c>
      <c r="Y325" s="2" t="s">
        <v>63</v>
      </c>
      <c r="Z325" s="2" t="s">
        <v>150</v>
      </c>
    </row>
    <row r="326" spans="1:26" ht="72">
      <c r="A326" s="20" t="s">
        <v>1259</v>
      </c>
      <c r="B326" s="2" t="s">
        <v>1260</v>
      </c>
      <c r="C326" s="3">
        <v>8</v>
      </c>
      <c r="D326" s="2" t="s">
        <v>310</v>
      </c>
      <c r="E326" s="2" t="s">
        <v>310</v>
      </c>
      <c r="F326" s="2" t="s">
        <v>28</v>
      </c>
      <c r="G326" s="3">
        <v>0</v>
      </c>
      <c r="H326" s="4">
        <v>3.22</v>
      </c>
      <c r="I326" s="41" t="str">
        <f t="shared" si="10"/>
        <v>02MAI/2020  13:50</v>
      </c>
      <c r="J326" s="42" t="str">
        <f>_xlfn.CONCAT(MID(L326,1,2),(MID(L326,8,9)))</f>
        <v>02MAI/2020</v>
      </c>
      <c r="K326" s="68">
        <f t="shared" si="11"/>
        <v>0.57638888889050577</v>
      </c>
      <c r="L326" s="17" t="s">
        <v>1261</v>
      </c>
      <c r="M326" s="2" t="s">
        <v>81</v>
      </c>
      <c r="N326" s="2" t="s">
        <v>41</v>
      </c>
      <c r="O326" s="2" t="s">
        <v>42</v>
      </c>
      <c r="P326" s="2" t="s">
        <v>43</v>
      </c>
      <c r="Q326" s="2" t="s">
        <v>44</v>
      </c>
      <c r="R326" s="22">
        <v>-23.975555555555555</v>
      </c>
      <c r="S326" s="61">
        <v>-20.366944444444446</v>
      </c>
      <c r="T326" s="2" t="s">
        <v>1262</v>
      </c>
      <c r="U326" s="3">
        <v>1</v>
      </c>
      <c r="V326" s="3">
        <v>0</v>
      </c>
      <c r="W326" s="3">
        <v>0</v>
      </c>
      <c r="X326" s="2" t="s">
        <v>1263</v>
      </c>
      <c r="Y326" s="2" t="s">
        <v>85</v>
      </c>
      <c r="Z326" s="7"/>
    </row>
    <row r="327" spans="1:26" ht="72">
      <c r="A327" s="20" t="s">
        <v>193</v>
      </c>
      <c r="B327" s="2" t="s">
        <v>1264</v>
      </c>
      <c r="C327" s="3">
        <v>8</v>
      </c>
      <c r="D327" s="2" t="s">
        <v>161</v>
      </c>
      <c r="E327" s="2" t="s">
        <v>161</v>
      </c>
      <c r="F327" s="2" t="s">
        <v>28</v>
      </c>
      <c r="G327" s="5">
        <v>0.6</v>
      </c>
      <c r="H327" s="5">
        <v>5.5</v>
      </c>
      <c r="I327" s="41" t="str">
        <f t="shared" si="10"/>
        <v>11/MAI/2020  02:30</v>
      </c>
      <c r="J327" s="42" t="str">
        <f>_xlfn.CONCAT(MID(L327,1,2),(MID(L327,8,9)))</f>
        <v>11/MAI/2020</v>
      </c>
      <c r="K327" s="68">
        <f t="shared" si="11"/>
        <v>0.10416666666424135</v>
      </c>
      <c r="L327" s="17" t="s">
        <v>1229</v>
      </c>
      <c r="M327" s="2" t="s">
        <v>40</v>
      </c>
      <c r="N327" s="2" t="s">
        <v>41</v>
      </c>
      <c r="O327" s="2" t="s">
        <v>42</v>
      </c>
      <c r="P327" s="2" t="s">
        <v>43</v>
      </c>
      <c r="Q327" s="2" t="s">
        <v>61</v>
      </c>
      <c r="S327" s="61">
        <v>-54.20194444444445</v>
      </c>
      <c r="T327" s="2" t="s">
        <v>1265</v>
      </c>
      <c r="U327" s="3">
        <v>1</v>
      </c>
      <c r="V327" s="3">
        <v>2</v>
      </c>
      <c r="W327" s="3">
        <v>0</v>
      </c>
      <c r="X327" s="3">
        <v>9629961067</v>
      </c>
      <c r="Y327" s="2" t="s">
        <v>85</v>
      </c>
      <c r="Z327" s="7"/>
    </row>
    <row r="328" spans="1:26" ht="72">
      <c r="A328" s="20" t="s">
        <v>569</v>
      </c>
      <c r="B328" s="2" t="s">
        <v>1266</v>
      </c>
      <c r="C328" s="3">
        <v>4</v>
      </c>
      <c r="D328" s="2" t="s">
        <v>323</v>
      </c>
      <c r="E328" s="2" t="s">
        <v>323</v>
      </c>
      <c r="F328" s="2" t="s">
        <v>28</v>
      </c>
      <c r="G328" s="3">
        <v>6</v>
      </c>
      <c r="H328" s="5">
        <v>10.3</v>
      </c>
      <c r="I328" s="41" t="str">
        <f t="shared" si="10"/>
        <v>21/MAI/2020  15:00</v>
      </c>
      <c r="J328" s="42" t="str">
        <f>_xlfn.CONCAT(MID(L328,1,2),(MID(L328,8,9)))</f>
        <v>21/MAI/2020</v>
      </c>
      <c r="K328" s="68">
        <f t="shared" si="11"/>
        <v>43972.5</v>
      </c>
      <c r="L328" s="17" t="s">
        <v>1267</v>
      </c>
      <c r="M328" s="2" t="s">
        <v>59</v>
      </c>
      <c r="N328" s="2" t="s">
        <v>41</v>
      </c>
      <c r="O328" s="2" t="s">
        <v>60</v>
      </c>
      <c r="P328" s="2" t="s">
        <v>43</v>
      </c>
      <c r="Q328" s="2" t="s">
        <v>111</v>
      </c>
      <c r="R328" s="22">
        <v>-2.4944444444444445</v>
      </c>
      <c r="S328" s="61">
        <v>-55.105833333333337</v>
      </c>
      <c r="T328" s="2" t="s">
        <v>1268</v>
      </c>
      <c r="U328" s="3">
        <v>0</v>
      </c>
      <c r="V328" s="3">
        <v>0</v>
      </c>
      <c r="W328" s="3">
        <v>0</v>
      </c>
      <c r="X328" s="3">
        <v>230921680</v>
      </c>
      <c r="Y328" s="2" t="s">
        <v>63</v>
      </c>
      <c r="Z328" s="2" t="s">
        <v>39</v>
      </c>
    </row>
    <row r="329" spans="1:26" ht="84">
      <c r="A329" s="20" t="s">
        <v>518</v>
      </c>
      <c r="B329" s="2" t="s">
        <v>37</v>
      </c>
      <c r="C329" s="3">
        <v>4</v>
      </c>
      <c r="D329" s="2" t="s">
        <v>323</v>
      </c>
      <c r="E329" s="2" t="s">
        <v>323</v>
      </c>
      <c r="F329" s="2" t="s">
        <v>28</v>
      </c>
      <c r="G329" s="2" t="s">
        <v>65</v>
      </c>
      <c r="H329" s="5">
        <v>3.5</v>
      </c>
      <c r="I329" s="41" t="str">
        <f t="shared" si="10"/>
        <v>11/MAI/2020  02:00</v>
      </c>
      <c r="J329" s="42" t="str">
        <f>_xlfn.CONCAT(MID(L329,1,2),(MID(L329,8,9)))</f>
        <v>11/MAI/2020</v>
      </c>
      <c r="K329" s="68">
        <f t="shared" si="11"/>
        <v>8.3333333335758653E-2</v>
      </c>
      <c r="L329" s="17" t="s">
        <v>1269</v>
      </c>
      <c r="M329" s="2" t="s">
        <v>67</v>
      </c>
      <c r="N329" s="2" t="s">
        <v>41</v>
      </c>
      <c r="O329" s="2" t="s">
        <v>68</v>
      </c>
      <c r="P329" s="2" t="s">
        <v>1095</v>
      </c>
      <c r="Q329" s="2" t="s">
        <v>44</v>
      </c>
      <c r="R329" s="22">
        <v>-2.8352777777777778</v>
      </c>
      <c r="S329" s="61">
        <v>-54.32416666666667</v>
      </c>
      <c r="T329" s="2" t="s">
        <v>1270</v>
      </c>
      <c r="U329" s="3">
        <v>1</v>
      </c>
      <c r="V329" s="3">
        <v>0</v>
      </c>
      <c r="W329" s="3">
        <v>0</v>
      </c>
      <c r="X329" s="2" t="s">
        <v>65</v>
      </c>
      <c r="Y329" s="2" t="s">
        <v>63</v>
      </c>
      <c r="Z329" s="2" t="s">
        <v>150</v>
      </c>
    </row>
    <row r="330" spans="1:26" ht="84">
      <c r="A330" s="20" t="s">
        <v>151</v>
      </c>
      <c r="B330" s="2" t="s">
        <v>37</v>
      </c>
      <c r="C330" s="3">
        <v>4</v>
      </c>
      <c r="D330" s="2" t="s">
        <v>202</v>
      </c>
      <c r="E330" s="2" t="s">
        <v>202</v>
      </c>
      <c r="F330" s="2" t="s">
        <v>28</v>
      </c>
      <c r="G330" s="2" t="s">
        <v>65</v>
      </c>
      <c r="H330" s="3">
        <v>6</v>
      </c>
      <c r="I330" s="41" t="str">
        <f t="shared" si="10"/>
        <v>24/MAI/2020  17:40</v>
      </c>
      <c r="J330" s="42" t="str">
        <f>_xlfn.CONCAT(MID(L330,1,2),(MID(L330,8,9)))</f>
        <v>24/MAI/2020</v>
      </c>
      <c r="K330" s="68">
        <f t="shared" si="11"/>
        <v>43975.611111111109</v>
      </c>
      <c r="L330" s="17" t="s">
        <v>1271</v>
      </c>
      <c r="M330" s="2" t="s">
        <v>67</v>
      </c>
      <c r="N330" s="2" t="s">
        <v>41</v>
      </c>
      <c r="O330" s="2" t="s">
        <v>154</v>
      </c>
      <c r="P330" s="2" t="s">
        <v>43</v>
      </c>
      <c r="Q330" s="2" t="s">
        <v>247</v>
      </c>
      <c r="R330" s="22">
        <v>-2.8647222222222224</v>
      </c>
      <c r="S330" s="61">
        <v>-41.680833333333332</v>
      </c>
      <c r="T330" s="2" t="s">
        <v>1272</v>
      </c>
      <c r="U330" s="3">
        <v>0</v>
      </c>
      <c r="V330" s="3">
        <v>0</v>
      </c>
      <c r="W330" s="3">
        <v>0</v>
      </c>
      <c r="X330" s="2" t="s">
        <v>65</v>
      </c>
      <c r="Y330" s="2" t="s">
        <v>63</v>
      </c>
      <c r="Z330" s="2" t="s">
        <v>150</v>
      </c>
    </row>
    <row r="331" spans="1:26" ht="72">
      <c r="A331" s="20" t="s">
        <v>266</v>
      </c>
      <c r="B331" s="2" t="s">
        <v>37</v>
      </c>
      <c r="C331" s="3">
        <v>8</v>
      </c>
      <c r="D331" s="2" t="s">
        <v>488</v>
      </c>
      <c r="E331" s="2" t="s">
        <v>488</v>
      </c>
      <c r="F331" s="2" t="s">
        <v>28</v>
      </c>
      <c r="G331" s="2" t="s">
        <v>65</v>
      </c>
      <c r="H331" s="4">
        <v>2.2000000000000002</v>
      </c>
      <c r="I331" s="41" t="str">
        <f t="shared" si="10"/>
        <v>09/MAI/2020  17:00</v>
      </c>
      <c r="J331" s="42" t="str">
        <f>_xlfn.CONCAT(MID(L331,1,2),(MID(L331,8,9)))</f>
        <v>09/MAI/2020</v>
      </c>
      <c r="K331" s="68">
        <f t="shared" si="11"/>
        <v>43960.583333333336</v>
      </c>
      <c r="L331" s="17" t="s">
        <v>1273</v>
      </c>
      <c r="M331" s="2" t="s">
        <v>100</v>
      </c>
      <c r="N331" s="2" t="s">
        <v>41</v>
      </c>
      <c r="O331" s="2" t="s">
        <v>68</v>
      </c>
      <c r="P331" s="2" t="s">
        <v>43</v>
      </c>
      <c r="Q331" s="2" t="s">
        <v>69</v>
      </c>
      <c r="R331" s="22">
        <v>-21.162222222222219</v>
      </c>
      <c r="S331" s="61">
        <v>-49.661944444444444</v>
      </c>
      <c r="T331" s="2" t="s">
        <v>1274</v>
      </c>
      <c r="U331" s="3">
        <v>1</v>
      </c>
      <c r="V331" s="3">
        <v>0</v>
      </c>
      <c r="W331" s="3">
        <v>0</v>
      </c>
      <c r="X331" s="2" t="s">
        <v>65</v>
      </c>
      <c r="Y331" s="2" t="s">
        <v>46</v>
      </c>
      <c r="Z331" s="7"/>
    </row>
    <row r="332" spans="1:26" ht="60">
      <c r="A332" s="20" t="s">
        <v>510</v>
      </c>
      <c r="B332" s="2" t="s">
        <v>1275</v>
      </c>
      <c r="C332" s="3">
        <v>8</v>
      </c>
      <c r="D332" s="2" t="s">
        <v>488</v>
      </c>
      <c r="E332" s="2" t="s">
        <v>488</v>
      </c>
      <c r="F332" s="2" t="s">
        <v>28</v>
      </c>
      <c r="G332" s="3">
        <v>0</v>
      </c>
      <c r="H332" s="4">
        <v>3.35</v>
      </c>
      <c r="I332" s="41" t="str">
        <f t="shared" si="10"/>
        <v>17/MAI/2020  17:30</v>
      </c>
      <c r="J332" s="42" t="str">
        <f>_xlfn.CONCAT(MID(L332,1,2),(MID(L332,8,9)))</f>
        <v>17/MAI/2020</v>
      </c>
      <c r="K332" s="68">
        <f t="shared" si="11"/>
        <v>0.72916666666424135</v>
      </c>
      <c r="L332" s="17" t="s">
        <v>1276</v>
      </c>
      <c r="M332" s="2" t="s">
        <v>81</v>
      </c>
      <c r="N332" s="2" t="s">
        <v>41</v>
      </c>
      <c r="O332" s="2" t="s">
        <v>42</v>
      </c>
      <c r="P332" s="2" t="s">
        <v>43</v>
      </c>
      <c r="Q332" s="2" t="s">
        <v>44</v>
      </c>
      <c r="R332" s="22">
        <v>-21.022499999999997</v>
      </c>
      <c r="S332" s="61">
        <v>-50.435555555555553</v>
      </c>
      <c r="T332" s="2" t="s">
        <v>1277</v>
      </c>
      <c r="U332" s="3">
        <v>1</v>
      </c>
      <c r="V332" s="3">
        <v>2</v>
      </c>
      <c r="W332" s="3">
        <v>0</v>
      </c>
      <c r="X332" s="2" t="s">
        <v>1278</v>
      </c>
      <c r="Y332" s="2" t="s">
        <v>85</v>
      </c>
      <c r="Z332" s="7"/>
    </row>
    <row r="333" spans="1:26" ht="60">
      <c r="A333" s="20" t="s">
        <v>405</v>
      </c>
      <c r="B333" s="2" t="s">
        <v>1279</v>
      </c>
      <c r="C333" s="3">
        <v>1</v>
      </c>
      <c r="D333" s="2" t="s">
        <v>49</v>
      </c>
      <c r="E333" s="2" t="s">
        <v>49</v>
      </c>
      <c r="F333" s="2" t="s">
        <v>375</v>
      </c>
      <c r="G333" s="3">
        <v>22589</v>
      </c>
      <c r="H333" s="3">
        <v>102</v>
      </c>
      <c r="I333" s="41" t="str">
        <f t="shared" si="10"/>
        <v>13/MAI/2020  13:20</v>
      </c>
      <c r="J333" s="42" t="str">
        <f>_xlfn.CONCAT(MID(L333,1,2),(MID(L333,8,9)))</f>
        <v>13/MAI/2020</v>
      </c>
      <c r="K333" s="68">
        <f t="shared" si="11"/>
        <v>43964.430555555555</v>
      </c>
      <c r="L333" s="17" t="s">
        <v>1280</v>
      </c>
      <c r="M333" s="2" t="s">
        <v>216</v>
      </c>
      <c r="N333" s="2" t="s">
        <v>110</v>
      </c>
      <c r="O333" s="2" t="s">
        <v>217</v>
      </c>
      <c r="P333" s="2" t="s">
        <v>33</v>
      </c>
      <c r="Q333" s="2" t="s">
        <v>34</v>
      </c>
      <c r="R333" s="22">
        <v>-22.391944444444444</v>
      </c>
      <c r="S333" s="61">
        <v>-40.054166666666667</v>
      </c>
      <c r="T333" s="2" t="s">
        <v>1281</v>
      </c>
      <c r="U333" s="3">
        <v>0</v>
      </c>
      <c r="V333" s="3">
        <v>1</v>
      </c>
      <c r="W333" s="3">
        <v>0</v>
      </c>
      <c r="X333" s="2" t="s">
        <v>1282</v>
      </c>
      <c r="Y333" s="2" t="s">
        <v>36</v>
      </c>
      <c r="Z333" s="7"/>
    </row>
    <row r="334" spans="1:26" ht="48">
      <c r="A334" s="20" t="s">
        <v>528</v>
      </c>
      <c r="B334" s="2" t="s">
        <v>1283</v>
      </c>
      <c r="C334" s="3">
        <v>1</v>
      </c>
      <c r="D334" s="2" t="s">
        <v>27</v>
      </c>
      <c r="E334" s="2" t="s">
        <v>27</v>
      </c>
      <c r="F334" s="2" t="s">
        <v>28</v>
      </c>
      <c r="G334" s="2" t="s">
        <v>104</v>
      </c>
      <c r="H334" s="4">
        <v>4.9800000000000004</v>
      </c>
      <c r="I334" s="41" t="str">
        <f t="shared" si="10"/>
        <v>23/MAI/2020  11:30</v>
      </c>
      <c r="J334" s="42" t="str">
        <f>_xlfn.CONCAT(MID(L334,1,2),(MID(L334,8,9)))</f>
        <v>23/MAI/2020</v>
      </c>
      <c r="K334" s="68">
        <f t="shared" si="11"/>
        <v>43974.354166666664</v>
      </c>
      <c r="L334" s="17" t="s">
        <v>1284</v>
      </c>
      <c r="M334" s="2" t="s">
        <v>100</v>
      </c>
      <c r="N334" s="2" t="s">
        <v>41</v>
      </c>
      <c r="O334" s="2" t="s">
        <v>42</v>
      </c>
      <c r="P334" s="2" t="s">
        <v>43</v>
      </c>
      <c r="Q334" s="2" t="s">
        <v>93</v>
      </c>
      <c r="R334" s="22">
        <v>-20.322777777777777</v>
      </c>
      <c r="S334" s="61">
        <v>-40.117222222222225</v>
      </c>
      <c r="T334" s="2" t="s">
        <v>1285</v>
      </c>
      <c r="U334" s="3">
        <v>0</v>
      </c>
      <c r="V334" s="3">
        <v>0</v>
      </c>
      <c r="W334" s="3">
        <v>0</v>
      </c>
      <c r="X334" s="2" t="s">
        <v>1286</v>
      </c>
      <c r="Y334" s="2" t="s">
        <v>46</v>
      </c>
      <c r="Z334" s="7"/>
    </row>
    <row r="335" spans="1:26" ht="48">
      <c r="A335" s="20" t="s">
        <v>506</v>
      </c>
      <c r="B335" s="7" t="s">
        <v>1287</v>
      </c>
      <c r="C335" s="3">
        <v>1</v>
      </c>
      <c r="D335" s="2" t="s">
        <v>263</v>
      </c>
      <c r="E335" s="2" t="s">
        <v>263</v>
      </c>
      <c r="F335" s="2" t="s">
        <v>28</v>
      </c>
      <c r="G335" s="3">
        <v>9</v>
      </c>
      <c r="H335" s="4">
        <v>10.53</v>
      </c>
      <c r="I335" s="41" t="str">
        <f t="shared" si="10"/>
        <v>22/MAI/2020  21:00</v>
      </c>
      <c r="J335" s="42" t="str">
        <f>_xlfn.CONCAT(MID(L335,1,2),(MID(L335,8,9)))</f>
        <v>22/MAI/2020</v>
      </c>
      <c r="K335" s="68">
        <f t="shared" si="11"/>
        <v>0.875</v>
      </c>
      <c r="L335" s="17" t="s">
        <v>1288</v>
      </c>
      <c r="M335" s="2" t="s">
        <v>40</v>
      </c>
      <c r="N335" s="2" t="s">
        <v>41</v>
      </c>
      <c r="O335" s="2" t="s">
        <v>42</v>
      </c>
      <c r="P335" s="2" t="s">
        <v>43</v>
      </c>
      <c r="Q335" s="2" t="s">
        <v>61</v>
      </c>
      <c r="T335" s="2" t="s">
        <v>1289</v>
      </c>
      <c r="U335" s="3">
        <v>0</v>
      </c>
      <c r="V335" s="3">
        <v>2</v>
      </c>
      <c r="W335" s="3">
        <v>0</v>
      </c>
      <c r="X335" s="3">
        <v>4410445553</v>
      </c>
      <c r="Y335" s="2" t="s">
        <v>85</v>
      </c>
      <c r="Z335" s="7"/>
    </row>
    <row r="336" spans="1:26" ht="60">
      <c r="A336" s="20" t="s">
        <v>164</v>
      </c>
      <c r="B336" s="2" t="s">
        <v>1290</v>
      </c>
      <c r="C336" s="3">
        <v>3</v>
      </c>
      <c r="D336" s="2" t="s">
        <v>330</v>
      </c>
      <c r="E336" s="2" t="s">
        <v>330</v>
      </c>
      <c r="F336" s="2" t="s">
        <v>1291</v>
      </c>
      <c r="G336" s="3">
        <v>8698</v>
      </c>
      <c r="H336" s="4">
        <v>139.94999999999999</v>
      </c>
      <c r="I336" s="41" t="str">
        <f t="shared" si="10"/>
        <v>09/MAI/2020  07:00</v>
      </c>
      <c r="J336" s="42" t="str">
        <f>_xlfn.CONCAT(MID(L336,1,2),(MID(L336,8,9)))</f>
        <v>09/MAI/2020</v>
      </c>
      <c r="K336" s="68">
        <f t="shared" si="11"/>
        <v>43960.166666666664</v>
      </c>
      <c r="L336" s="17" t="s">
        <v>1292</v>
      </c>
      <c r="M336" s="2" t="s">
        <v>629</v>
      </c>
      <c r="N336" s="2" t="s">
        <v>110</v>
      </c>
      <c r="O336" s="2" t="s">
        <v>32</v>
      </c>
      <c r="P336" s="2" t="s">
        <v>43</v>
      </c>
      <c r="Q336" s="2" t="s">
        <v>82</v>
      </c>
      <c r="R336" s="22">
        <v>-9.693888888888889</v>
      </c>
      <c r="S336" s="61">
        <v>-35.758333333333333</v>
      </c>
      <c r="T336" s="2" t="s">
        <v>1293</v>
      </c>
      <c r="U336" s="3">
        <v>0</v>
      </c>
      <c r="V336" s="3">
        <v>0</v>
      </c>
      <c r="W336" s="3">
        <v>0</v>
      </c>
      <c r="X336" s="2" t="s">
        <v>1294</v>
      </c>
      <c r="Y336" s="2" t="s">
        <v>36</v>
      </c>
      <c r="Z336" s="7"/>
    </row>
    <row r="337" spans="1:26" ht="60">
      <c r="A337" s="20" t="s">
        <v>405</v>
      </c>
      <c r="B337" s="2" t="s">
        <v>1295</v>
      </c>
      <c r="C337" s="3">
        <v>5</v>
      </c>
      <c r="D337" s="2" t="s">
        <v>635</v>
      </c>
      <c r="E337" s="2" t="s">
        <v>635</v>
      </c>
      <c r="F337" s="2" t="s">
        <v>28</v>
      </c>
      <c r="G337" s="3">
        <v>69</v>
      </c>
      <c r="H337" s="5">
        <v>21.3</v>
      </c>
      <c r="I337" s="41" t="str">
        <f t="shared" si="10"/>
        <v>21/MAI/2020  13:35</v>
      </c>
      <c r="J337" s="42" t="str">
        <f>_xlfn.CONCAT(MID(L337,1,2),(MID(L337,8,9)))</f>
        <v>21/MAI/2020</v>
      </c>
      <c r="K337" s="68">
        <f t="shared" si="11"/>
        <v>43972.440972222219</v>
      </c>
      <c r="L337" s="17" t="s">
        <v>1296</v>
      </c>
      <c r="M337" s="2" t="s">
        <v>59</v>
      </c>
      <c r="N337" s="2" t="s">
        <v>110</v>
      </c>
      <c r="O337" s="2" t="s">
        <v>154</v>
      </c>
      <c r="P337" s="2" t="s">
        <v>43</v>
      </c>
      <c r="Q337" s="2" t="s">
        <v>116</v>
      </c>
      <c r="R337" s="22">
        <v>-30.201388888888889</v>
      </c>
      <c r="S337" s="61">
        <v>-50.179444444444442</v>
      </c>
      <c r="T337" s="2" t="s">
        <v>1297</v>
      </c>
      <c r="U337" s="3">
        <v>0</v>
      </c>
      <c r="V337" s="3">
        <v>0</v>
      </c>
      <c r="W337" s="3">
        <v>0</v>
      </c>
      <c r="X337" s="3">
        <v>4430110841</v>
      </c>
      <c r="Y337" s="2" t="s">
        <v>63</v>
      </c>
      <c r="Z337" s="2" t="s">
        <v>150</v>
      </c>
    </row>
    <row r="338" spans="1:26" ht="84">
      <c r="A338" s="20" t="s">
        <v>77</v>
      </c>
      <c r="B338" s="2" t="s">
        <v>1298</v>
      </c>
      <c r="C338" s="3">
        <v>8</v>
      </c>
      <c r="D338" s="2" t="s">
        <v>161</v>
      </c>
      <c r="E338" s="2" t="s">
        <v>161</v>
      </c>
      <c r="F338" s="2" t="s">
        <v>28</v>
      </c>
      <c r="G338" s="2" t="s">
        <v>104</v>
      </c>
      <c r="H338" s="5">
        <v>5.9</v>
      </c>
      <c r="I338" s="41" t="str">
        <f t="shared" si="10"/>
        <v>20/MAI/20  09:00</v>
      </c>
      <c r="J338" s="42" t="str">
        <f>_xlfn.CONCAT(MID(L338,1,2),(MID(L338,8,9)))</f>
        <v>20/MAI/20</v>
      </c>
      <c r="K338" s="68">
        <f t="shared" si="11"/>
        <v>43971.25</v>
      </c>
      <c r="L338" s="17" t="s">
        <v>1299</v>
      </c>
      <c r="M338" s="2" t="s">
        <v>100</v>
      </c>
      <c r="N338" s="2" t="s">
        <v>41</v>
      </c>
      <c r="O338" s="2" t="s">
        <v>42</v>
      </c>
      <c r="P338" s="2" t="s">
        <v>43</v>
      </c>
      <c r="Q338" s="2" t="s">
        <v>111</v>
      </c>
      <c r="R338" s="22">
        <v>-22.62027777777778</v>
      </c>
      <c r="S338" s="61">
        <v>-52.658333333333331</v>
      </c>
      <c r="T338" s="2" t="s">
        <v>1300</v>
      </c>
      <c r="U338" s="3">
        <v>1</v>
      </c>
      <c r="V338" s="3">
        <v>0</v>
      </c>
      <c r="W338" s="3">
        <v>0</v>
      </c>
      <c r="X338" s="2" t="s">
        <v>1301</v>
      </c>
      <c r="Y338" s="2" t="s">
        <v>46</v>
      </c>
      <c r="Z338" s="7"/>
    </row>
    <row r="339" spans="1:26" ht="60">
      <c r="A339" s="20" t="s">
        <v>164</v>
      </c>
      <c r="B339" s="2" t="s">
        <v>1302</v>
      </c>
      <c r="C339" s="3">
        <v>8</v>
      </c>
      <c r="D339" s="2" t="s">
        <v>714</v>
      </c>
      <c r="E339" s="2" t="s">
        <v>714</v>
      </c>
      <c r="F339" s="2" t="s">
        <v>28</v>
      </c>
      <c r="G339" s="3">
        <v>147</v>
      </c>
      <c r="H339" s="4">
        <v>29.2</v>
      </c>
      <c r="I339" s="41" t="str">
        <f t="shared" si="10"/>
        <v>20/MAI/2020  03:00</v>
      </c>
      <c r="J339" s="42" t="str">
        <f>_xlfn.CONCAT(MID(L339,1,2),(MID(L339,8,9)))</f>
        <v>20/MAI/2020</v>
      </c>
      <c r="K339" s="68">
        <f t="shared" si="11"/>
        <v>43971</v>
      </c>
      <c r="L339" s="17" t="s">
        <v>1303</v>
      </c>
      <c r="M339" s="2" t="s">
        <v>1304</v>
      </c>
      <c r="N339" s="2" t="s">
        <v>110</v>
      </c>
      <c r="O339" s="2" t="s">
        <v>154</v>
      </c>
      <c r="P339" s="2" t="s">
        <v>43</v>
      </c>
      <c r="Q339" s="2" t="s">
        <v>210</v>
      </c>
      <c r="R339" s="22">
        <v>-23.810555555555556</v>
      </c>
      <c r="S339" s="61">
        <v>-45.856388888888887</v>
      </c>
      <c r="T339" s="2" t="s">
        <v>1305</v>
      </c>
      <c r="U339" s="3">
        <v>1</v>
      </c>
      <c r="V339" s="3">
        <v>0</v>
      </c>
      <c r="W339" s="3">
        <v>0</v>
      </c>
      <c r="X339" s="3">
        <v>4430091641</v>
      </c>
      <c r="Y339" s="2" t="s">
        <v>36</v>
      </c>
      <c r="Z339" s="7"/>
    </row>
    <row r="340" spans="1:26" ht="60">
      <c r="A340" s="20" t="s">
        <v>539</v>
      </c>
      <c r="B340" s="2" t="s">
        <v>1306</v>
      </c>
      <c r="C340" s="3">
        <v>4</v>
      </c>
      <c r="D340" s="2" t="s">
        <v>183</v>
      </c>
      <c r="E340" s="2" t="s">
        <v>183</v>
      </c>
      <c r="F340" s="2" t="s">
        <v>28</v>
      </c>
      <c r="G340" s="3">
        <v>77</v>
      </c>
      <c r="H340" s="5">
        <v>18.600000000000001</v>
      </c>
      <c r="I340" s="41" t="str">
        <f t="shared" si="10"/>
        <v>23/MAI/2020  05:10</v>
      </c>
      <c r="J340" s="42" t="str">
        <f>_xlfn.CONCAT(MID(L340,1,2),(MID(L340,8,9)))</f>
        <v>23/MAI/2020</v>
      </c>
      <c r="K340" s="68">
        <f t="shared" si="11"/>
        <v>43974.090277777781</v>
      </c>
      <c r="L340" s="17" t="s">
        <v>1307</v>
      </c>
      <c r="M340" s="2" t="s">
        <v>127</v>
      </c>
      <c r="N340" s="2" t="s">
        <v>41</v>
      </c>
      <c r="O340" s="2" t="s">
        <v>128</v>
      </c>
      <c r="P340" s="2" t="s">
        <v>43</v>
      </c>
      <c r="Q340" s="2" t="s">
        <v>61</v>
      </c>
      <c r="R340" s="22">
        <v>0.80694444444444446</v>
      </c>
      <c r="S340" s="61">
        <v>-48.238888888888894</v>
      </c>
      <c r="T340" s="2" t="s">
        <v>1308</v>
      </c>
      <c r="U340" s="3">
        <v>0</v>
      </c>
      <c r="V340" s="3">
        <v>0</v>
      </c>
      <c r="W340" s="3">
        <v>0</v>
      </c>
      <c r="X340" s="3">
        <v>210255137</v>
      </c>
      <c r="Y340" s="2" t="s">
        <v>36</v>
      </c>
      <c r="Z340" s="7"/>
    </row>
    <row r="341" spans="1:26" ht="60">
      <c r="A341" s="20" t="s">
        <v>1126</v>
      </c>
      <c r="B341" s="2" t="s">
        <v>1309</v>
      </c>
      <c r="C341" s="3">
        <v>1</v>
      </c>
      <c r="D341" s="2" t="s">
        <v>97</v>
      </c>
      <c r="E341" s="2" t="s">
        <v>97</v>
      </c>
      <c r="F341" s="2" t="s">
        <v>28</v>
      </c>
      <c r="G341" s="2" t="s">
        <v>65</v>
      </c>
      <c r="H341" s="4">
        <v>3.35</v>
      </c>
      <c r="I341" s="41" t="str">
        <f t="shared" si="10"/>
        <v>27/MAI/2020  15:30</v>
      </c>
      <c r="J341" s="42" t="str">
        <f>_xlfn.CONCAT(MID(L341,1,2),(MID(L341,8,9)))</f>
        <v>27/MAI/2020</v>
      </c>
      <c r="K341" s="68">
        <f t="shared" si="11"/>
        <v>0.64583333333575865</v>
      </c>
      <c r="L341" s="17" t="s">
        <v>1310</v>
      </c>
      <c r="M341" s="2" t="s">
        <v>81</v>
      </c>
      <c r="N341" s="2" t="s">
        <v>41</v>
      </c>
      <c r="O341" s="2" t="s">
        <v>68</v>
      </c>
      <c r="P341" s="2" t="s">
        <v>43</v>
      </c>
      <c r="Q341" s="2" t="s">
        <v>69</v>
      </c>
      <c r="R341" s="22">
        <v>-23.016388888888891</v>
      </c>
      <c r="S341" s="61">
        <v>-43.296944444444442</v>
      </c>
      <c r="T341" s="2" t="s">
        <v>1311</v>
      </c>
      <c r="U341" s="3">
        <v>1</v>
      </c>
      <c r="V341" s="3">
        <v>1</v>
      </c>
      <c r="W341" s="3">
        <v>0</v>
      </c>
      <c r="X341" s="2" t="s">
        <v>65</v>
      </c>
      <c r="Y341" s="2" t="s">
        <v>85</v>
      </c>
      <c r="Z341" s="7"/>
    </row>
    <row r="342" spans="1:26" ht="36">
      <c r="A342" s="20" t="s">
        <v>506</v>
      </c>
      <c r="B342" s="2" t="s">
        <v>1312</v>
      </c>
      <c r="C342" s="3">
        <v>1</v>
      </c>
      <c r="D342" s="2" t="s">
        <v>114</v>
      </c>
      <c r="E342" s="2" t="s">
        <v>114</v>
      </c>
      <c r="F342" s="2" t="s">
        <v>28</v>
      </c>
      <c r="G342" s="3">
        <v>228</v>
      </c>
      <c r="H342" s="5">
        <v>23.8</v>
      </c>
      <c r="I342" s="41" t="str">
        <f t="shared" si="10"/>
        <v>27/MAI/2020  15:30</v>
      </c>
      <c r="J342" s="42" t="str">
        <f>_xlfn.CONCAT(MID(L342,1,2),(MID(L342,8,9)))</f>
        <v>27/MAI/2020</v>
      </c>
      <c r="K342" s="68">
        <f t="shared" si="11"/>
        <v>43978.520833333336</v>
      </c>
      <c r="L342" s="17" t="s">
        <v>1313</v>
      </c>
      <c r="M342" s="2" t="s">
        <v>134</v>
      </c>
      <c r="N342" s="2" t="s">
        <v>41</v>
      </c>
      <c r="O342" s="2" t="s">
        <v>128</v>
      </c>
      <c r="P342" s="2" t="s">
        <v>43</v>
      </c>
      <c r="Q342" s="2" t="s">
        <v>116</v>
      </c>
      <c r="R342" s="22">
        <v>-23.021666666666665</v>
      </c>
      <c r="S342" s="61">
        <v>-44.043888888888887</v>
      </c>
      <c r="T342" s="2" t="s">
        <v>1314</v>
      </c>
      <c r="U342" s="3">
        <v>0</v>
      </c>
      <c r="V342" s="3">
        <v>1</v>
      </c>
      <c r="W342" s="3">
        <v>0</v>
      </c>
      <c r="X342" s="2" t="s">
        <v>1315</v>
      </c>
      <c r="Y342" s="2" t="s">
        <v>36</v>
      </c>
      <c r="Z342" s="7"/>
    </row>
    <row r="343" spans="1:26" ht="60">
      <c r="A343" s="20" t="s">
        <v>510</v>
      </c>
      <c r="B343" s="2" t="s">
        <v>1316</v>
      </c>
      <c r="C343" s="3">
        <v>1</v>
      </c>
      <c r="D343" s="2" t="s">
        <v>114</v>
      </c>
      <c r="E343" s="2" t="s">
        <v>114</v>
      </c>
      <c r="F343" s="2" t="s">
        <v>28</v>
      </c>
      <c r="G343" s="3">
        <v>0</v>
      </c>
      <c r="H343" s="5">
        <v>4.3</v>
      </c>
      <c r="I343" s="41" t="str">
        <f t="shared" si="10"/>
        <v>23/MAI/2020  08:00</v>
      </c>
      <c r="J343" s="42" t="str">
        <f>_xlfn.CONCAT(MID(L343,1,2),(MID(L343,8,9)))</f>
        <v>23/MAI/2020</v>
      </c>
      <c r="K343" s="68">
        <f t="shared" si="11"/>
        <v>43974.208333333336</v>
      </c>
      <c r="L343" s="17" t="s">
        <v>1317</v>
      </c>
      <c r="M343" s="2" t="s">
        <v>40</v>
      </c>
      <c r="N343" s="2" t="s">
        <v>41</v>
      </c>
      <c r="O343" s="2" t="s">
        <v>42</v>
      </c>
      <c r="P343" s="2" t="s">
        <v>43</v>
      </c>
      <c r="Q343" s="2" t="s">
        <v>111</v>
      </c>
      <c r="R343" s="22">
        <v>-22.924722222222222</v>
      </c>
      <c r="S343" s="61">
        <v>-43.863888888888887</v>
      </c>
      <c r="T343" s="2" t="s">
        <v>1318</v>
      </c>
      <c r="U343" s="3">
        <v>3</v>
      </c>
      <c r="V343" s="3">
        <v>0</v>
      </c>
      <c r="W343" s="3">
        <v>0</v>
      </c>
      <c r="X343" s="2" t="s">
        <v>1319</v>
      </c>
      <c r="Y343" s="2" t="s">
        <v>85</v>
      </c>
      <c r="Z343" s="7"/>
    </row>
    <row r="344" spans="1:26" ht="36">
      <c r="A344" s="20" t="s">
        <v>193</v>
      </c>
      <c r="B344" s="2" t="s">
        <v>1320</v>
      </c>
      <c r="C344" s="3">
        <v>7</v>
      </c>
      <c r="D344" s="2" t="s">
        <v>38</v>
      </c>
      <c r="E344" s="2" t="s">
        <v>38</v>
      </c>
      <c r="F344" s="2" t="s">
        <v>28</v>
      </c>
      <c r="G344" s="4">
        <v>5.93</v>
      </c>
      <c r="H344" s="4">
        <v>8.58</v>
      </c>
      <c r="I344" s="41" t="str">
        <f t="shared" si="10"/>
        <v>27/MAI/2020  18:00</v>
      </c>
      <c r="J344" s="42" t="str">
        <f>_xlfn.CONCAT(MID(L344,1,2),(MID(L344,8,9)))</f>
        <v>27/MAI/2020</v>
      </c>
      <c r="K344" s="68">
        <f t="shared" si="11"/>
        <v>43978.625</v>
      </c>
      <c r="L344" s="17" t="s">
        <v>1321</v>
      </c>
      <c r="M344" s="2" t="s">
        <v>40</v>
      </c>
      <c r="N344" s="2" t="s">
        <v>41</v>
      </c>
      <c r="O344" s="2" t="s">
        <v>42</v>
      </c>
      <c r="P344" s="2" t="s">
        <v>43</v>
      </c>
      <c r="Q344" s="2" t="s">
        <v>75</v>
      </c>
      <c r="R344" s="22">
        <v>-15.767222222222223</v>
      </c>
      <c r="S344" s="61">
        <v>-47.836388888888891</v>
      </c>
      <c r="T344" s="2" t="s">
        <v>1322</v>
      </c>
      <c r="U344" s="3">
        <v>0</v>
      </c>
      <c r="V344" s="3">
        <v>0</v>
      </c>
      <c r="W344" s="3">
        <v>0</v>
      </c>
      <c r="X344" s="3">
        <v>2210157668</v>
      </c>
      <c r="Y344" s="2" t="s">
        <v>85</v>
      </c>
      <c r="Z344" s="7"/>
    </row>
    <row r="345" spans="1:26" ht="36">
      <c r="A345" s="20" t="s">
        <v>77</v>
      </c>
      <c r="B345" s="2" t="s">
        <v>1323</v>
      </c>
      <c r="C345" s="3">
        <v>7</v>
      </c>
      <c r="D345" s="2" t="s">
        <v>38</v>
      </c>
      <c r="E345" s="2" t="s">
        <v>38</v>
      </c>
      <c r="F345" s="2" t="s">
        <v>28</v>
      </c>
      <c r="G345" s="3">
        <v>0</v>
      </c>
      <c r="H345" s="5">
        <v>7.9</v>
      </c>
      <c r="I345" s="41" t="str">
        <f t="shared" si="10"/>
        <v>27/MAI/2020  19:30</v>
      </c>
      <c r="J345" s="42" t="str">
        <f>_xlfn.CONCAT(MID(L345,1,2),(MID(L345,8,9)))</f>
        <v>27/MAI/2020</v>
      </c>
      <c r="K345" s="68">
        <f t="shared" si="11"/>
        <v>43978.6875</v>
      </c>
      <c r="L345" s="17" t="s">
        <v>1324</v>
      </c>
      <c r="M345" s="2" t="s">
        <v>40</v>
      </c>
      <c r="N345" s="2" t="s">
        <v>41</v>
      </c>
      <c r="O345" s="2" t="s">
        <v>217</v>
      </c>
      <c r="P345" s="2" t="s">
        <v>43</v>
      </c>
      <c r="Q345" s="2" t="s">
        <v>61</v>
      </c>
      <c r="R345" s="22">
        <v>-15.820555555555556</v>
      </c>
      <c r="S345" s="61">
        <v>-47.846944444444446</v>
      </c>
      <c r="T345" s="2" t="s">
        <v>1325</v>
      </c>
      <c r="U345" s="3">
        <v>0</v>
      </c>
      <c r="V345" s="3">
        <v>0</v>
      </c>
      <c r="W345" s="3">
        <v>0</v>
      </c>
      <c r="X345" s="2" t="s">
        <v>1326</v>
      </c>
      <c r="Y345" s="2" t="s">
        <v>85</v>
      </c>
      <c r="Z345" s="7"/>
    </row>
    <row r="346" spans="1:26" ht="60">
      <c r="A346" s="20" t="s">
        <v>77</v>
      </c>
      <c r="B346" s="2" t="s">
        <v>1327</v>
      </c>
      <c r="C346" s="3">
        <v>5</v>
      </c>
      <c r="D346" s="2" t="s">
        <v>1068</v>
      </c>
      <c r="E346" s="2" t="s">
        <v>1068</v>
      </c>
      <c r="F346" s="2" t="s">
        <v>28</v>
      </c>
      <c r="G346" s="3">
        <v>0</v>
      </c>
      <c r="H346" s="4">
        <v>3.36</v>
      </c>
      <c r="I346" s="41" t="str">
        <f t="shared" si="10"/>
        <v>06/ABR/2020  09:30</v>
      </c>
      <c r="J346" s="42" t="str">
        <f>_xlfn.CONCAT(MID(L346,1,2),(MID(L346,8,9)))</f>
        <v>06/ABR/2020</v>
      </c>
      <c r="K346" s="68">
        <f t="shared" si="11"/>
        <v>0.39583333333575865</v>
      </c>
      <c r="L346" s="17" t="s">
        <v>1328</v>
      </c>
      <c r="M346" s="2" t="s">
        <v>81</v>
      </c>
      <c r="N346" s="2" t="s">
        <v>41</v>
      </c>
      <c r="O346" s="2" t="s">
        <v>42</v>
      </c>
      <c r="P346" s="2" t="s">
        <v>43</v>
      </c>
      <c r="Q346" s="2" t="s">
        <v>44</v>
      </c>
      <c r="R346" s="22">
        <v>-30.21222222222222</v>
      </c>
      <c r="S346" s="61">
        <v>-51.18944444444444</v>
      </c>
      <c r="T346" s="2" t="s">
        <v>1329</v>
      </c>
      <c r="U346" s="3">
        <v>1</v>
      </c>
      <c r="V346" s="3">
        <v>0</v>
      </c>
      <c r="W346" s="3">
        <v>0</v>
      </c>
      <c r="X346" s="2" t="s">
        <v>1330</v>
      </c>
      <c r="Y346" s="2" t="s">
        <v>85</v>
      </c>
      <c r="Z346" s="7"/>
    </row>
    <row r="347" spans="1:26" ht="60">
      <c r="A347" s="20" t="s">
        <v>193</v>
      </c>
      <c r="B347" s="2" t="s">
        <v>1331</v>
      </c>
      <c r="C347" s="3">
        <v>5</v>
      </c>
      <c r="D347" s="2" t="s">
        <v>1068</v>
      </c>
      <c r="E347" s="2" t="s">
        <v>1068</v>
      </c>
      <c r="F347" s="2" t="s">
        <v>28</v>
      </c>
      <c r="G347" s="4">
        <v>0.01</v>
      </c>
      <c r="H347" s="3">
        <v>4</v>
      </c>
      <c r="I347" s="41" t="str">
        <f t="shared" si="10"/>
        <v>24/MAR/2020  18:30</v>
      </c>
      <c r="J347" s="42" t="str">
        <f>_xlfn.CONCAT(MID(L347,1,2),(MID(L347,8,9)))</f>
        <v>24/MAR/2020</v>
      </c>
      <c r="K347" s="68">
        <f t="shared" si="11"/>
        <v>0.77083333333575865</v>
      </c>
      <c r="L347" s="17" t="s">
        <v>1332</v>
      </c>
      <c r="M347" s="2" t="s">
        <v>100</v>
      </c>
      <c r="N347" s="2" t="s">
        <v>41</v>
      </c>
      <c r="O347" s="2" t="s">
        <v>154</v>
      </c>
      <c r="P347" s="2" t="s">
        <v>43</v>
      </c>
      <c r="Q347" s="2" t="s">
        <v>44</v>
      </c>
      <c r="R347" s="22">
        <v>-30.166666666666668</v>
      </c>
      <c r="S347" s="61">
        <v>-51.233333333333334</v>
      </c>
      <c r="T347" s="2" t="s">
        <v>1333</v>
      </c>
      <c r="U347" s="3">
        <v>1</v>
      </c>
      <c r="V347" s="3">
        <v>0</v>
      </c>
      <c r="W347" s="3">
        <v>0</v>
      </c>
      <c r="X347" s="3">
        <v>4620815462</v>
      </c>
      <c r="Y347" s="2" t="s">
        <v>46</v>
      </c>
      <c r="Z347" s="7"/>
    </row>
    <row r="348" spans="1:26" ht="36">
      <c r="A348" s="20" t="s">
        <v>193</v>
      </c>
      <c r="B348" s="2" t="s">
        <v>1334</v>
      </c>
      <c r="C348" s="3">
        <v>3</v>
      </c>
      <c r="D348" s="2" t="s">
        <v>598</v>
      </c>
      <c r="E348" s="2" t="s">
        <v>1335</v>
      </c>
      <c r="F348" s="2" t="s">
        <v>28</v>
      </c>
      <c r="G348" s="3">
        <v>16</v>
      </c>
      <c r="H348" s="5">
        <v>13.2</v>
      </c>
      <c r="I348" s="41" t="str">
        <f t="shared" si="10"/>
        <v>26/MAI/2020  10:00</v>
      </c>
      <c r="J348" s="42" t="str">
        <f>_xlfn.CONCAT(MID(L348,1,2),(MID(L348,8,9)))</f>
        <v>26/MAI/2020</v>
      </c>
      <c r="K348" s="68">
        <f t="shared" si="11"/>
        <v>43977.291666666664</v>
      </c>
      <c r="L348" s="17" t="s">
        <v>1336</v>
      </c>
      <c r="M348" s="2" t="s">
        <v>100</v>
      </c>
      <c r="N348" s="2" t="s">
        <v>110</v>
      </c>
      <c r="O348" s="2" t="s">
        <v>154</v>
      </c>
      <c r="P348" s="2" t="s">
        <v>43</v>
      </c>
      <c r="Q348" s="2" t="s">
        <v>44</v>
      </c>
      <c r="R348" s="22">
        <v>-1.6733333333333331</v>
      </c>
      <c r="S348" s="61">
        <v>-41.908611111111107</v>
      </c>
      <c r="T348" s="2" t="s">
        <v>1337</v>
      </c>
      <c r="U348" s="3">
        <v>0</v>
      </c>
      <c r="V348" s="3">
        <v>0</v>
      </c>
      <c r="W348" s="3">
        <v>1</v>
      </c>
      <c r="X348" s="3">
        <v>1630034197</v>
      </c>
      <c r="Y348" s="2" t="s">
        <v>63</v>
      </c>
      <c r="Z348" s="2" t="s">
        <v>150</v>
      </c>
    </row>
    <row r="349" spans="1:26" ht="84">
      <c r="A349" s="20" t="s">
        <v>1131</v>
      </c>
      <c r="B349" s="2" t="s">
        <v>1338</v>
      </c>
      <c r="C349" s="3">
        <v>2</v>
      </c>
      <c r="D349" s="2" t="s">
        <v>64</v>
      </c>
      <c r="E349" s="2" t="s">
        <v>64</v>
      </c>
      <c r="F349" s="2" t="s">
        <v>28</v>
      </c>
      <c r="G349" s="3">
        <v>85</v>
      </c>
      <c r="H349" s="5">
        <v>20.7</v>
      </c>
      <c r="I349" s="41" t="str">
        <f t="shared" si="10"/>
        <v>06/JUN/2020  21:00</v>
      </c>
      <c r="J349" s="42" t="str">
        <f>_xlfn.CONCAT(MID(L349,1,2),(MID(L349,8,9)))</f>
        <v>06/JUN/2020</v>
      </c>
      <c r="K349" s="68">
        <f t="shared" si="11"/>
        <v>43988.75</v>
      </c>
      <c r="L349" s="17" t="s">
        <v>1339</v>
      </c>
      <c r="M349" s="2" t="s">
        <v>134</v>
      </c>
      <c r="N349" s="2" t="s">
        <v>110</v>
      </c>
      <c r="O349" s="2" t="s">
        <v>128</v>
      </c>
      <c r="P349" s="2" t="s">
        <v>43</v>
      </c>
      <c r="Q349" s="2" t="s">
        <v>34</v>
      </c>
      <c r="R349" s="22">
        <v>-13.131388888888889</v>
      </c>
      <c r="S349" s="61">
        <v>-38.656944444444441</v>
      </c>
      <c r="T349" s="2" t="s">
        <v>1340</v>
      </c>
      <c r="U349" s="3">
        <v>1</v>
      </c>
      <c r="V349" s="3">
        <v>1</v>
      </c>
      <c r="W349" s="3">
        <v>0</v>
      </c>
      <c r="X349" s="3">
        <v>1630045969</v>
      </c>
      <c r="Y349" s="2" t="s">
        <v>36</v>
      </c>
      <c r="Z349" s="7"/>
    </row>
    <row r="350" spans="1:26" ht="48">
      <c r="A350" s="20" t="s">
        <v>222</v>
      </c>
      <c r="B350" s="2" t="s">
        <v>1341</v>
      </c>
      <c r="C350" s="3">
        <v>5</v>
      </c>
      <c r="D350" s="2" t="s">
        <v>301</v>
      </c>
      <c r="E350" s="2" t="s">
        <v>301</v>
      </c>
      <c r="F350" s="2" t="s">
        <v>28</v>
      </c>
      <c r="G350" s="5">
        <v>1.9</v>
      </c>
      <c r="H350" s="3">
        <v>9</v>
      </c>
      <c r="I350" s="41" t="str">
        <f t="shared" si="10"/>
        <v>30/MAI/2020  08:30</v>
      </c>
      <c r="J350" s="42" t="str">
        <f>_xlfn.CONCAT(MID(L350,1,2),(MID(L350,8,9)))</f>
        <v>30/MAI/2020</v>
      </c>
      <c r="K350" s="68">
        <f t="shared" si="11"/>
        <v>43981.229166666664</v>
      </c>
      <c r="L350" s="17" t="s">
        <v>1342</v>
      </c>
      <c r="M350" s="2" t="s">
        <v>59</v>
      </c>
      <c r="N350" s="2" t="s">
        <v>41</v>
      </c>
      <c r="O350" s="2" t="s">
        <v>154</v>
      </c>
      <c r="P350" s="2" t="s">
        <v>43</v>
      </c>
      <c r="Q350" s="2" t="s">
        <v>111</v>
      </c>
      <c r="R350" s="22">
        <v>-27.592499999999998</v>
      </c>
      <c r="S350" s="61">
        <v>-48.419999999999995</v>
      </c>
      <c r="T350" s="2" t="s">
        <v>1343</v>
      </c>
      <c r="U350" s="3">
        <v>0</v>
      </c>
      <c r="V350" s="3">
        <v>0</v>
      </c>
      <c r="W350" s="3">
        <v>0</v>
      </c>
      <c r="X350" s="3">
        <v>4410096176</v>
      </c>
      <c r="Y350" s="2" t="s">
        <v>63</v>
      </c>
      <c r="Z350" s="2" t="s">
        <v>150</v>
      </c>
    </row>
    <row r="351" spans="1:26" ht="84">
      <c r="A351" s="20" t="s">
        <v>164</v>
      </c>
      <c r="B351" s="2" t="s">
        <v>1344</v>
      </c>
      <c r="C351" s="3">
        <v>5</v>
      </c>
      <c r="D351" s="2" t="s">
        <v>1068</v>
      </c>
      <c r="E351" s="2" t="s">
        <v>1068</v>
      </c>
      <c r="F351" s="2" t="s">
        <v>28</v>
      </c>
      <c r="G351" s="3">
        <v>2624</v>
      </c>
      <c r="H351" s="4">
        <v>99.78</v>
      </c>
      <c r="I351" s="41" t="str">
        <f t="shared" si="10"/>
        <v>29/MAI/2020  00:30</v>
      </c>
      <c r="J351" s="42" t="str">
        <f>_xlfn.CONCAT(MID(L351,1,2),(MID(L351,8,9)))</f>
        <v>29/MAI/2020</v>
      </c>
      <c r="K351" s="68">
        <f t="shared" si="11"/>
        <v>2.0833333335758653E-2</v>
      </c>
      <c r="L351" s="17" t="s">
        <v>1345</v>
      </c>
      <c r="M351" s="2" t="s">
        <v>178</v>
      </c>
      <c r="N351" s="2" t="s">
        <v>41</v>
      </c>
      <c r="O351" s="2" t="s">
        <v>32</v>
      </c>
      <c r="P351" s="2" t="s">
        <v>43</v>
      </c>
      <c r="Q351" s="2" t="s">
        <v>75</v>
      </c>
      <c r="R351" s="22">
        <v>-29.996944444444445</v>
      </c>
      <c r="S351" s="61">
        <v>-51.208888888888893</v>
      </c>
      <c r="T351" s="2" t="s">
        <v>1346</v>
      </c>
      <c r="U351" s="3">
        <v>0</v>
      </c>
      <c r="V351" s="3">
        <v>0</v>
      </c>
      <c r="W351" s="3">
        <v>0</v>
      </c>
      <c r="X351" s="3">
        <v>4620811980</v>
      </c>
      <c r="Y351" s="2" t="s">
        <v>36</v>
      </c>
      <c r="Z351" s="7"/>
    </row>
    <row r="352" spans="1:26" ht="48">
      <c r="A352" s="20" t="s">
        <v>266</v>
      </c>
      <c r="B352" s="2" t="s">
        <v>1347</v>
      </c>
      <c r="C352" s="3">
        <v>8</v>
      </c>
      <c r="D352" s="2" t="s">
        <v>143</v>
      </c>
      <c r="E352" s="2" t="s">
        <v>143</v>
      </c>
      <c r="F352" s="2" t="s">
        <v>1291</v>
      </c>
      <c r="G352" s="3">
        <v>48710</v>
      </c>
      <c r="H352" s="3">
        <v>189</v>
      </c>
      <c r="I352" s="41" t="str">
        <f t="shared" si="10"/>
        <v>29/MAI/2020  00:28</v>
      </c>
      <c r="J352" s="42" t="str">
        <f>_xlfn.CONCAT(MID(L352,1,2),(MID(L352,8,9)))</f>
        <v>29/MAI/2020</v>
      </c>
      <c r="K352" s="68">
        <f t="shared" si="11"/>
        <v>1.9444444442342501E-2</v>
      </c>
      <c r="L352" s="17" t="s">
        <v>1348</v>
      </c>
      <c r="M352" s="2" t="s">
        <v>1221</v>
      </c>
      <c r="N352" s="2" t="s">
        <v>179</v>
      </c>
      <c r="O352" s="2" t="s">
        <v>32</v>
      </c>
      <c r="P352" s="2" t="s">
        <v>43</v>
      </c>
      <c r="Q352" s="2" t="s">
        <v>75</v>
      </c>
      <c r="R352" s="22">
        <v>-25.502222222222223</v>
      </c>
      <c r="S352" s="61">
        <v>-48.516111111111108</v>
      </c>
      <c r="T352" s="2" t="s">
        <v>1349</v>
      </c>
      <c r="U352" s="3">
        <v>0</v>
      </c>
      <c r="V352" s="3">
        <v>0</v>
      </c>
      <c r="W352" s="3">
        <v>0</v>
      </c>
      <c r="X352" s="2" t="s">
        <v>1350</v>
      </c>
      <c r="Y352" s="2" t="s">
        <v>36</v>
      </c>
      <c r="Z352" s="7"/>
    </row>
    <row r="353" spans="1:26" ht="24">
      <c r="A353" s="20" t="s">
        <v>151</v>
      </c>
      <c r="B353" s="2" t="s">
        <v>1351</v>
      </c>
      <c r="C353" s="3">
        <v>8</v>
      </c>
      <c r="D353" s="2" t="s">
        <v>679</v>
      </c>
      <c r="E353" s="2" t="s">
        <v>679</v>
      </c>
      <c r="F353" s="2" t="s">
        <v>28</v>
      </c>
      <c r="G353" s="2" t="s">
        <v>39</v>
      </c>
      <c r="H353" s="5">
        <v>5.5</v>
      </c>
      <c r="I353" s="41" t="str">
        <f t="shared" si="10"/>
        <v>22/MAI/2020  19:00</v>
      </c>
      <c r="J353" s="42" t="str">
        <f>_xlfn.CONCAT(MID(L353,1,2),(MID(L353,8,9)))</f>
        <v>22/MAI/2020</v>
      </c>
      <c r="K353" s="68">
        <f t="shared" si="11"/>
        <v>43973.666666666664</v>
      </c>
      <c r="L353" s="17" t="s">
        <v>1352</v>
      </c>
      <c r="M353" s="2" t="s">
        <v>100</v>
      </c>
      <c r="N353" s="2" t="s">
        <v>41</v>
      </c>
      <c r="O353" s="2" t="s">
        <v>154</v>
      </c>
      <c r="P353" s="2" t="s">
        <v>43</v>
      </c>
      <c r="Q353" s="2" t="s">
        <v>111</v>
      </c>
      <c r="R353" s="22">
        <v>-21.518333333333331</v>
      </c>
      <c r="S353" s="61">
        <v>-51.959722222222226</v>
      </c>
      <c r="T353" s="2" t="s">
        <v>1353</v>
      </c>
      <c r="U353" s="3">
        <v>0</v>
      </c>
      <c r="V353" s="3">
        <v>0</v>
      </c>
      <c r="W353" s="3">
        <v>0</v>
      </c>
      <c r="X353" s="2" t="s">
        <v>1354</v>
      </c>
      <c r="Y353" s="2" t="s">
        <v>46</v>
      </c>
      <c r="Z353" s="7"/>
    </row>
    <row r="354" spans="1:26" ht="48">
      <c r="A354" s="20" t="s">
        <v>1355</v>
      </c>
      <c r="B354" s="2" t="s">
        <v>1356</v>
      </c>
      <c r="C354" s="3">
        <v>8</v>
      </c>
      <c r="D354" s="2" t="s">
        <v>310</v>
      </c>
      <c r="E354" s="2" t="s">
        <v>310</v>
      </c>
      <c r="F354" s="2" t="s">
        <v>375</v>
      </c>
      <c r="G354" s="3">
        <v>42995</v>
      </c>
      <c r="H354" s="4">
        <v>228.99</v>
      </c>
      <c r="I354" s="41" t="str">
        <f t="shared" si="10"/>
        <v>14/MAI/2020  22:30</v>
      </c>
      <c r="J354" s="42" t="str">
        <f>_xlfn.CONCAT(MID(L354,1,2),(MID(L354,8,9)))</f>
        <v>14/MAI/2020</v>
      </c>
      <c r="K354" s="68">
        <f t="shared" si="11"/>
        <v>43965.8125</v>
      </c>
      <c r="L354" s="17" t="s">
        <v>1357</v>
      </c>
      <c r="M354" s="2" t="s">
        <v>178</v>
      </c>
      <c r="N354" s="2" t="s">
        <v>179</v>
      </c>
      <c r="O354" s="2" t="s">
        <v>32</v>
      </c>
      <c r="P354" s="2" t="s">
        <v>43</v>
      </c>
      <c r="Q354" s="2" t="s">
        <v>75</v>
      </c>
      <c r="R354" s="22">
        <v>-22.89638888888889</v>
      </c>
      <c r="S354" s="61">
        <v>-43.187222222222218</v>
      </c>
      <c r="T354" s="2" t="s">
        <v>1358</v>
      </c>
      <c r="U354" s="3">
        <v>0</v>
      </c>
      <c r="V354" s="3">
        <v>0</v>
      </c>
      <c r="W354" s="3">
        <v>0</v>
      </c>
      <c r="X354" s="2" t="s">
        <v>1359</v>
      </c>
      <c r="Y354" s="2" t="s">
        <v>36</v>
      </c>
      <c r="Z354" s="7"/>
    </row>
    <row r="355" spans="1:26" ht="84">
      <c r="A355" s="20" t="s">
        <v>661</v>
      </c>
      <c r="B355" s="2" t="s">
        <v>1360</v>
      </c>
      <c r="C355" s="3">
        <v>9</v>
      </c>
      <c r="D355" s="2" t="s">
        <v>169</v>
      </c>
      <c r="E355" s="2" t="s">
        <v>170</v>
      </c>
      <c r="F355" s="2" t="s">
        <v>747</v>
      </c>
      <c r="G355" s="3">
        <v>41101</v>
      </c>
      <c r="H355" s="3">
        <v>225</v>
      </c>
      <c r="I355" s="41" t="str">
        <f t="shared" si="10"/>
        <v>30/MAI/2020  08:25</v>
      </c>
      <c r="J355" s="42" t="str">
        <f>_xlfn.CONCAT(MID(L355,1,2),(MID(L355,8,9)))</f>
        <v>30/MAI/2020</v>
      </c>
      <c r="K355" s="68">
        <f t="shared" si="11"/>
        <v>0.35069444444525288</v>
      </c>
      <c r="L355" s="17" t="s">
        <v>1361</v>
      </c>
      <c r="M355" s="2" t="s">
        <v>178</v>
      </c>
      <c r="N355" s="2" t="s">
        <v>179</v>
      </c>
      <c r="O355" s="2" t="s">
        <v>32</v>
      </c>
      <c r="P355" s="2" t="s">
        <v>43</v>
      </c>
      <c r="Q355" s="2" t="s">
        <v>75</v>
      </c>
      <c r="R355" s="22">
        <v>-3.1416666666666666</v>
      </c>
      <c r="S355" s="61">
        <v>-58.513888888888886</v>
      </c>
      <c r="T355" s="2" t="s">
        <v>1362</v>
      </c>
      <c r="U355" s="3">
        <v>0</v>
      </c>
      <c r="V355" s="3">
        <v>0</v>
      </c>
      <c r="W355" s="3">
        <v>0</v>
      </c>
      <c r="X355" s="2" t="s">
        <v>1363</v>
      </c>
      <c r="Y355" s="2" t="s">
        <v>36</v>
      </c>
      <c r="Z355" s="7"/>
    </row>
    <row r="356" spans="1:26" ht="142.5">
      <c r="A356" s="20" t="s">
        <v>656</v>
      </c>
      <c r="B356" s="2" t="s">
        <v>37</v>
      </c>
      <c r="C356" s="3">
        <v>9</v>
      </c>
      <c r="D356" s="2" t="s">
        <v>169</v>
      </c>
      <c r="E356" s="2" t="s">
        <v>1364</v>
      </c>
      <c r="F356" s="2" t="s">
        <v>28</v>
      </c>
      <c r="G356" s="2" t="s">
        <v>39</v>
      </c>
      <c r="H356" s="2" t="s">
        <v>39</v>
      </c>
      <c r="I356" s="41" t="str">
        <f t="shared" si="10"/>
        <v>27/MAI/2020  19:30</v>
      </c>
      <c r="J356" s="42" t="str">
        <f>_xlfn.CONCAT(MID(L356,1,2),(MID(L356,8,9)))</f>
        <v>27/MAI/2020</v>
      </c>
      <c r="K356" s="68">
        <f t="shared" si="11"/>
        <v>0.8125</v>
      </c>
      <c r="L356" s="17" t="s">
        <v>1365</v>
      </c>
      <c r="M356" s="2" t="s">
        <v>67</v>
      </c>
      <c r="N356" s="2" t="s">
        <v>41</v>
      </c>
      <c r="O356" s="2" t="s">
        <v>122</v>
      </c>
      <c r="P356" s="2" t="s">
        <v>43</v>
      </c>
      <c r="Q356" s="2" t="s">
        <v>75</v>
      </c>
      <c r="R356" s="22">
        <v>-7.7447222222222223</v>
      </c>
      <c r="S356" s="61">
        <v>-72.641944444444448</v>
      </c>
      <c r="T356" s="2" t="s">
        <v>1366</v>
      </c>
      <c r="U356" s="3">
        <v>0</v>
      </c>
      <c r="V356" s="3">
        <v>0</v>
      </c>
      <c r="W356" s="3">
        <v>1</v>
      </c>
      <c r="X356" s="2" t="s">
        <v>39</v>
      </c>
      <c r="Y356" s="2" t="s">
        <v>63</v>
      </c>
      <c r="Z356" s="2" t="s">
        <v>150</v>
      </c>
    </row>
    <row r="357" spans="1:26" ht="48">
      <c r="A357" s="20" t="s">
        <v>1367</v>
      </c>
      <c r="B357" s="2" t="s">
        <v>1368</v>
      </c>
      <c r="C357" s="3">
        <v>8</v>
      </c>
      <c r="D357" s="2" t="s">
        <v>310</v>
      </c>
      <c r="E357" s="2" t="s">
        <v>310</v>
      </c>
      <c r="F357" s="2" t="s">
        <v>1369</v>
      </c>
      <c r="G357" s="3">
        <v>21093</v>
      </c>
      <c r="H357" s="4">
        <v>176.83</v>
      </c>
      <c r="I357" s="41" t="str">
        <f t="shared" si="10"/>
        <v>09/MAI/2020  17:10</v>
      </c>
      <c r="J357" s="42" t="str">
        <f>_xlfn.CONCAT(MID(L357,1,2),(MID(L357,8,9)))</f>
        <v>09/MAI/2020</v>
      </c>
      <c r="K357" s="68">
        <f t="shared" si="11"/>
        <v>43960.590277777781</v>
      </c>
      <c r="L357" s="17" t="s">
        <v>1370</v>
      </c>
      <c r="M357" s="2" t="s">
        <v>178</v>
      </c>
      <c r="N357" s="2" t="s">
        <v>179</v>
      </c>
      <c r="O357" s="2" t="s">
        <v>32</v>
      </c>
      <c r="P357" s="2" t="s">
        <v>43</v>
      </c>
      <c r="Q357" s="2" t="s">
        <v>392</v>
      </c>
      <c r="R357" s="22">
        <v>-24.204722222222223</v>
      </c>
      <c r="S357" s="61">
        <v>-46.316111111111105</v>
      </c>
      <c r="T357" s="2" t="s">
        <v>1371</v>
      </c>
      <c r="U357" s="3">
        <v>0</v>
      </c>
      <c r="V357" s="3">
        <v>0</v>
      </c>
      <c r="W357" s="3">
        <v>0</v>
      </c>
      <c r="X357" s="2" t="s">
        <v>1372</v>
      </c>
      <c r="Y357" s="2" t="s">
        <v>36</v>
      </c>
      <c r="Z357" s="7"/>
    </row>
    <row r="358" spans="1:26" ht="48">
      <c r="A358" s="20" t="s">
        <v>339</v>
      </c>
      <c r="B358" s="2" t="s">
        <v>1373</v>
      </c>
      <c r="C358" s="3">
        <v>1</v>
      </c>
      <c r="D358" s="2" t="s">
        <v>27</v>
      </c>
      <c r="E358" s="2" t="s">
        <v>27</v>
      </c>
      <c r="F358" s="2" t="s">
        <v>28</v>
      </c>
      <c r="G358" s="3">
        <v>242</v>
      </c>
      <c r="H358" s="3">
        <v>29</v>
      </c>
      <c r="I358" s="41" t="str">
        <f t="shared" si="10"/>
        <v>02/JUN/2020  12:00</v>
      </c>
      <c r="J358" s="42" t="str">
        <f>_xlfn.CONCAT(MID(L358,1,2),(MID(L358,8,9)))</f>
        <v>02/JUN/2020</v>
      </c>
      <c r="K358" s="68">
        <f t="shared" si="11"/>
        <v>43984.375</v>
      </c>
      <c r="L358" s="18" t="s">
        <v>1374</v>
      </c>
      <c r="M358" s="2" t="s">
        <v>134</v>
      </c>
      <c r="N358" s="2" t="s">
        <v>31</v>
      </c>
      <c r="O358" s="2" t="s">
        <v>128</v>
      </c>
      <c r="P358" s="2" t="s">
        <v>43</v>
      </c>
      <c r="Q358" s="2" t="s">
        <v>75</v>
      </c>
      <c r="R358" s="22">
        <v>-20.326388888888889</v>
      </c>
      <c r="S358" s="61">
        <v>-40.335000000000001</v>
      </c>
      <c r="T358" s="2" t="s">
        <v>1375</v>
      </c>
      <c r="U358" s="3">
        <v>0</v>
      </c>
      <c r="V358" s="3">
        <v>0</v>
      </c>
      <c r="W358" s="3">
        <v>0</v>
      </c>
      <c r="X358" s="3">
        <v>3810521795</v>
      </c>
      <c r="Y358" s="2" t="s">
        <v>36</v>
      </c>
      <c r="Z358" s="7"/>
    </row>
    <row r="359" spans="1:26" ht="36">
      <c r="A359" s="20" t="s">
        <v>1243</v>
      </c>
      <c r="B359" s="2" t="s">
        <v>1376</v>
      </c>
      <c r="C359" s="3">
        <v>1</v>
      </c>
      <c r="D359" s="2" t="s">
        <v>97</v>
      </c>
      <c r="E359" s="2" t="s">
        <v>97</v>
      </c>
      <c r="F359" s="2" t="s">
        <v>28</v>
      </c>
      <c r="G359" s="3">
        <v>2966</v>
      </c>
      <c r="H359" s="3">
        <v>76</v>
      </c>
      <c r="I359" s="41" t="str">
        <f t="shared" si="10"/>
        <v>03/JUN/2020  04:07</v>
      </c>
      <c r="J359" s="42" t="str">
        <f>_xlfn.CONCAT(MID(L359,1,2),(MID(L359,8,9)))</f>
        <v>03/JUN/2020</v>
      </c>
      <c r="K359" s="68">
        <f t="shared" si="11"/>
        <v>0.17152777777664596</v>
      </c>
      <c r="L359" s="17" t="s">
        <v>1377</v>
      </c>
      <c r="M359" s="2" t="s">
        <v>134</v>
      </c>
      <c r="N359" s="2" t="s">
        <v>31</v>
      </c>
      <c r="O359" s="2" t="s">
        <v>128</v>
      </c>
      <c r="P359" s="2" t="s">
        <v>43</v>
      </c>
      <c r="Q359" s="2" t="s">
        <v>269</v>
      </c>
      <c r="R359" s="22">
        <v>-24.635555555555555</v>
      </c>
      <c r="S359" s="61">
        <v>-42.411388888888887</v>
      </c>
      <c r="T359" s="2" t="s">
        <v>1378</v>
      </c>
      <c r="U359" s="3">
        <v>0</v>
      </c>
      <c r="V359" s="3">
        <v>0</v>
      </c>
      <c r="W359" s="3">
        <v>0</v>
      </c>
      <c r="X359" s="2" t="s">
        <v>1379</v>
      </c>
      <c r="Y359" s="2" t="s">
        <v>36</v>
      </c>
      <c r="Z359" s="7"/>
    </row>
    <row r="360" spans="1:26" ht="48">
      <c r="A360" s="20" t="s">
        <v>510</v>
      </c>
      <c r="B360" s="2" t="s">
        <v>1380</v>
      </c>
      <c r="C360" s="3">
        <v>8</v>
      </c>
      <c r="D360" s="2" t="s">
        <v>143</v>
      </c>
      <c r="E360" s="2" t="s">
        <v>143</v>
      </c>
      <c r="F360" s="2" t="s">
        <v>773</v>
      </c>
      <c r="G360" s="3">
        <v>17697</v>
      </c>
      <c r="H360" s="3">
        <v>169</v>
      </c>
      <c r="I360" s="41" t="str">
        <f t="shared" si="10"/>
        <v>28/MAI/2020  08:28</v>
      </c>
      <c r="J360" s="42" t="str">
        <f>_xlfn.CONCAT(MID(L360,1,2),(MID(L360,8,9)))</f>
        <v>28/MAI/2020</v>
      </c>
      <c r="K360" s="68">
        <f t="shared" si="11"/>
        <v>0.35277777777810115</v>
      </c>
      <c r="L360" s="17" t="s">
        <v>1381</v>
      </c>
      <c r="M360" s="2" t="s">
        <v>178</v>
      </c>
      <c r="N360" s="2" t="s">
        <v>179</v>
      </c>
      <c r="O360" s="2" t="s">
        <v>32</v>
      </c>
      <c r="P360" s="2" t="s">
        <v>43</v>
      </c>
      <c r="Q360" s="2" t="s">
        <v>34</v>
      </c>
      <c r="R360" s="22">
        <v>2.1966666666666663</v>
      </c>
      <c r="S360" s="61" t="e">
        <v>#VALUE!</v>
      </c>
      <c r="T360" s="2" t="s">
        <v>1382</v>
      </c>
      <c r="U360" s="3">
        <v>0</v>
      </c>
      <c r="V360" s="3">
        <v>1</v>
      </c>
      <c r="W360" s="3">
        <v>0</v>
      </c>
      <c r="X360" s="2" t="s">
        <v>1383</v>
      </c>
      <c r="Y360" s="2" t="s">
        <v>36</v>
      </c>
      <c r="Z360" s="7"/>
    </row>
    <row r="361" spans="1:26" ht="60">
      <c r="A361" s="20" t="s">
        <v>506</v>
      </c>
      <c r="B361" s="2" t="s">
        <v>1384</v>
      </c>
      <c r="C361" s="3">
        <v>8</v>
      </c>
      <c r="D361" s="2" t="s">
        <v>488</v>
      </c>
      <c r="E361" s="2" t="s">
        <v>488</v>
      </c>
      <c r="F361" s="2" t="s">
        <v>28</v>
      </c>
      <c r="G361" s="2" t="s">
        <v>104</v>
      </c>
      <c r="H361" s="4">
        <v>5.83</v>
      </c>
      <c r="I361" s="41" t="str">
        <f t="shared" si="10"/>
        <v>31/MAI/2020  18:15</v>
      </c>
      <c r="J361" s="42" t="str">
        <f>_xlfn.CONCAT(MID(L361,1,2),(MID(L361,8,9)))</f>
        <v>31/MAI/2020</v>
      </c>
      <c r="K361" s="68">
        <f t="shared" si="11"/>
        <v>0.76041666666424135</v>
      </c>
      <c r="L361" s="17" t="s">
        <v>1385</v>
      </c>
      <c r="M361" s="2" t="s">
        <v>100</v>
      </c>
      <c r="N361" s="2" t="s">
        <v>41</v>
      </c>
      <c r="O361" s="2" t="s">
        <v>42</v>
      </c>
      <c r="P361" s="2" t="s">
        <v>43</v>
      </c>
      <c r="Q361" s="2" t="s">
        <v>93</v>
      </c>
      <c r="R361" s="22">
        <v>-21.058888888888891</v>
      </c>
      <c r="S361" s="61">
        <v>-50.37222222222222</v>
      </c>
      <c r="T361" s="2" t="s">
        <v>1386</v>
      </c>
      <c r="U361" s="3">
        <v>0</v>
      </c>
      <c r="V361" s="3">
        <v>0</v>
      </c>
      <c r="W361" s="3">
        <v>0</v>
      </c>
      <c r="X361" s="3">
        <v>4020326797</v>
      </c>
      <c r="Y361" s="2" t="s">
        <v>46</v>
      </c>
      <c r="Z361" s="7"/>
    </row>
    <row r="362" spans="1:26" ht="84">
      <c r="A362" s="20" t="s">
        <v>369</v>
      </c>
      <c r="B362" s="2" t="s">
        <v>1387</v>
      </c>
      <c r="C362" s="3">
        <v>3</v>
      </c>
      <c r="D362" s="2" t="s">
        <v>187</v>
      </c>
      <c r="E362" s="2" t="s">
        <v>187</v>
      </c>
      <c r="F362" s="2" t="s">
        <v>28</v>
      </c>
      <c r="G362" s="3">
        <v>2</v>
      </c>
      <c r="H362" s="4">
        <v>7.24</v>
      </c>
      <c r="I362" s="41" t="str">
        <f t="shared" si="10"/>
        <v>02/JUN/2020  17:00</v>
      </c>
      <c r="J362" s="42" t="str">
        <f>_xlfn.CONCAT(MID(L362,1,2),(MID(L362,8,9)))</f>
        <v>02/JUN/2020</v>
      </c>
      <c r="K362" s="68">
        <f t="shared" si="11"/>
        <v>43984.583333333336</v>
      </c>
      <c r="L362" s="17" t="s">
        <v>1388</v>
      </c>
      <c r="M362" s="2" t="s">
        <v>100</v>
      </c>
      <c r="N362" s="2" t="s">
        <v>41</v>
      </c>
      <c r="O362" s="2" t="s">
        <v>154</v>
      </c>
      <c r="P362" s="2" t="s">
        <v>43</v>
      </c>
      <c r="Q362" s="2" t="s">
        <v>52</v>
      </c>
      <c r="R362" s="22">
        <v>-4.8641666666666667</v>
      </c>
      <c r="S362" s="61">
        <v>-36.523888888888891</v>
      </c>
      <c r="T362" s="2" t="s">
        <v>1389</v>
      </c>
      <c r="U362" s="3">
        <v>1</v>
      </c>
      <c r="V362" s="3">
        <v>0</v>
      </c>
      <c r="W362" s="3">
        <v>0</v>
      </c>
      <c r="X362" s="3">
        <v>1818889544</v>
      </c>
      <c r="Y362" s="2" t="s">
        <v>63</v>
      </c>
      <c r="Z362" s="2" t="s">
        <v>150</v>
      </c>
    </row>
    <row r="363" spans="1:26" ht="24">
      <c r="A363" s="20" t="s">
        <v>467</v>
      </c>
      <c r="B363" s="2" t="s">
        <v>1390</v>
      </c>
      <c r="C363" s="3">
        <v>1</v>
      </c>
      <c r="D363" s="2" t="s">
        <v>1044</v>
      </c>
      <c r="E363" s="2" t="s">
        <v>1044</v>
      </c>
      <c r="F363" s="2" t="s">
        <v>28</v>
      </c>
      <c r="G363" s="2" t="s">
        <v>104</v>
      </c>
      <c r="H363" s="4">
        <v>4.9400000000000004</v>
      </c>
      <c r="I363" s="41" t="str">
        <f t="shared" si="10"/>
        <v>30/MAI/2020  23:59</v>
      </c>
      <c r="J363" s="42" t="str">
        <f>_xlfn.CONCAT(MID(L363,1,2),(MID(L363,8,9)))</f>
        <v>30/MAI/2020</v>
      </c>
      <c r="K363" s="68">
        <f t="shared" si="11"/>
        <v>0.99930555555329192</v>
      </c>
      <c r="L363" s="17" t="s">
        <v>1391</v>
      </c>
      <c r="M363" s="2" t="s">
        <v>100</v>
      </c>
      <c r="N363" s="2" t="s">
        <v>41</v>
      </c>
      <c r="O363" s="2" t="s">
        <v>60</v>
      </c>
      <c r="P363" s="2" t="s">
        <v>43</v>
      </c>
      <c r="Q363" s="2" t="s">
        <v>69</v>
      </c>
      <c r="R363" s="22">
        <v>-17.146666666666665</v>
      </c>
      <c r="S363" s="61">
        <v>-44.836388888888891</v>
      </c>
      <c r="T363" s="2" t="s">
        <v>1392</v>
      </c>
      <c r="U363" s="3">
        <v>0</v>
      </c>
      <c r="V363" s="3">
        <v>0</v>
      </c>
      <c r="W363" s="3">
        <v>1</v>
      </c>
      <c r="X363" s="2" t="s">
        <v>1393</v>
      </c>
      <c r="Y363" s="2" t="s">
        <v>46</v>
      </c>
      <c r="Z363" s="7"/>
    </row>
    <row r="364" spans="1:26" ht="24">
      <c r="A364" s="20" t="s">
        <v>146</v>
      </c>
      <c r="B364" s="2" t="s">
        <v>1394</v>
      </c>
      <c r="C364" s="3">
        <v>3</v>
      </c>
      <c r="D364" s="2" t="s">
        <v>591</v>
      </c>
      <c r="E364" s="2" t="s">
        <v>591</v>
      </c>
      <c r="F364" s="2" t="s">
        <v>28</v>
      </c>
      <c r="G364" s="3">
        <v>0</v>
      </c>
      <c r="H364" s="4">
        <v>3.37</v>
      </c>
      <c r="I364" s="41" t="str">
        <f t="shared" si="10"/>
        <v>31/MAI/2020  16:00</v>
      </c>
      <c r="J364" s="42" t="str">
        <f>_xlfn.CONCAT(MID(L364,1,2),(MID(L364,8,9)))</f>
        <v>31/MAI/2020</v>
      </c>
      <c r="K364" s="68">
        <f t="shared" si="11"/>
        <v>43982.541666666664</v>
      </c>
      <c r="L364" s="17" t="s">
        <v>1395</v>
      </c>
      <c r="M364" s="2" t="s">
        <v>81</v>
      </c>
      <c r="N364" s="2" t="s">
        <v>41</v>
      </c>
      <c r="O364" s="2" t="s">
        <v>42</v>
      </c>
      <c r="P364" s="2" t="s">
        <v>43</v>
      </c>
      <c r="Q364" s="2" t="s">
        <v>44</v>
      </c>
      <c r="R364" s="22">
        <v>-7.8675000000000006</v>
      </c>
      <c r="S364" s="61">
        <v>-34.833333333333336</v>
      </c>
      <c r="T364" s="2" t="s">
        <v>1396</v>
      </c>
      <c r="U364" s="3">
        <v>1</v>
      </c>
      <c r="V364" s="3">
        <v>0</v>
      </c>
      <c r="W364" s="3">
        <v>0</v>
      </c>
      <c r="X364" s="2" t="s">
        <v>1397</v>
      </c>
      <c r="Y364" s="2" t="s">
        <v>85</v>
      </c>
      <c r="Z364" s="7"/>
    </row>
    <row r="365" spans="1:26" ht="60">
      <c r="A365" s="20" t="s">
        <v>661</v>
      </c>
      <c r="B365" s="2" t="s">
        <v>37</v>
      </c>
      <c r="C365" s="3">
        <v>4</v>
      </c>
      <c r="D365" s="2" t="s">
        <v>227</v>
      </c>
      <c r="E365" s="2" t="s">
        <v>227</v>
      </c>
      <c r="F365" s="2" t="s">
        <v>28</v>
      </c>
      <c r="G365" s="2" t="s">
        <v>39</v>
      </c>
      <c r="H365" s="2" t="s">
        <v>39</v>
      </c>
      <c r="I365" s="41" t="str">
        <f t="shared" si="10"/>
        <v>06/JUN/2020  12:00</v>
      </c>
      <c r="J365" s="42" t="str">
        <f>_xlfn.CONCAT(MID(L365,1,2),(MID(L365,8,9)))</f>
        <v>06/JUN/2020</v>
      </c>
      <c r="K365" s="68">
        <f t="shared" si="11"/>
        <v>43988.375</v>
      </c>
      <c r="L365" s="18" t="s">
        <v>1398</v>
      </c>
      <c r="M365" s="2" t="s">
        <v>81</v>
      </c>
      <c r="N365" s="2" t="s">
        <v>41</v>
      </c>
      <c r="O365" s="2" t="s">
        <v>42</v>
      </c>
      <c r="P365" s="2" t="s">
        <v>43</v>
      </c>
      <c r="Q365" s="2" t="s">
        <v>44</v>
      </c>
      <c r="T365" s="2" t="s">
        <v>1399</v>
      </c>
      <c r="U365" s="3">
        <v>1</v>
      </c>
      <c r="V365" s="3">
        <v>0</v>
      </c>
      <c r="W365" s="3">
        <v>0</v>
      </c>
      <c r="X365" s="2" t="s">
        <v>39</v>
      </c>
      <c r="Y365" s="2" t="s">
        <v>85</v>
      </c>
      <c r="Z365" s="7"/>
    </row>
    <row r="366" spans="1:26" ht="48">
      <c r="A366" s="20" t="s">
        <v>405</v>
      </c>
      <c r="B366" s="2" t="s">
        <v>1400</v>
      </c>
      <c r="C366" s="3">
        <v>5</v>
      </c>
      <c r="D366" s="2" t="s">
        <v>301</v>
      </c>
      <c r="E366" s="2" t="s">
        <v>301</v>
      </c>
      <c r="F366" s="2" t="s">
        <v>28</v>
      </c>
      <c r="G366" s="3">
        <v>5</v>
      </c>
      <c r="H366" s="5">
        <v>10.199999999999999</v>
      </c>
      <c r="I366" s="41" t="str">
        <f t="shared" si="10"/>
        <v>06/JUN/2020  04:30</v>
      </c>
      <c r="J366" s="42" t="str">
        <f>_xlfn.CONCAT(MID(L366,1,2),(MID(L366,8,9)))</f>
        <v>06/JUN/2020</v>
      </c>
      <c r="K366" s="68">
        <f t="shared" si="11"/>
        <v>43988.0625</v>
      </c>
      <c r="L366" s="17" t="s">
        <v>1401</v>
      </c>
      <c r="M366" s="2" t="s">
        <v>100</v>
      </c>
      <c r="N366" s="2" t="s">
        <v>41</v>
      </c>
      <c r="O366" s="2" t="s">
        <v>217</v>
      </c>
      <c r="P366" s="2" t="s">
        <v>43</v>
      </c>
      <c r="Q366" s="2" t="s">
        <v>111</v>
      </c>
      <c r="R366" s="22">
        <v>-27.749444444444446</v>
      </c>
      <c r="S366" s="61">
        <v>-48.5</v>
      </c>
      <c r="T366" s="2" t="s">
        <v>1402</v>
      </c>
      <c r="U366" s="3">
        <v>0</v>
      </c>
      <c r="V366" s="3">
        <v>0</v>
      </c>
      <c r="W366" s="3">
        <v>0</v>
      </c>
      <c r="X366" s="3">
        <v>4410174266</v>
      </c>
      <c r="Y366" s="2" t="s">
        <v>63</v>
      </c>
      <c r="Z366" s="2" t="s">
        <v>150</v>
      </c>
    </row>
    <row r="367" spans="1:26" ht="60">
      <c r="A367" s="20" t="s">
        <v>1403</v>
      </c>
      <c r="B367" s="2" t="s">
        <v>1404</v>
      </c>
      <c r="C367" s="3">
        <v>1</v>
      </c>
      <c r="D367" s="2" t="s">
        <v>97</v>
      </c>
      <c r="E367" s="2" t="s">
        <v>97</v>
      </c>
      <c r="F367" s="2" t="s">
        <v>28</v>
      </c>
      <c r="G367" s="2" t="s">
        <v>65</v>
      </c>
      <c r="H367" s="5">
        <v>4.9000000000000004</v>
      </c>
      <c r="I367" s="41" t="str">
        <f t="shared" si="10"/>
        <v>06/JUN/2020  08:40</v>
      </c>
      <c r="J367" s="42" t="str">
        <f>_xlfn.CONCAT(MID(L367,1,2),(MID(L367,8,9)))</f>
        <v>06/JUN/2020</v>
      </c>
      <c r="K367" s="68">
        <f t="shared" si="11"/>
        <v>0.36111111110949423</v>
      </c>
      <c r="L367" s="17" t="s">
        <v>1405</v>
      </c>
      <c r="M367" s="2" t="s">
        <v>40</v>
      </c>
      <c r="N367" s="2" t="s">
        <v>41</v>
      </c>
      <c r="O367" s="2" t="s">
        <v>42</v>
      </c>
      <c r="P367" s="2" t="s">
        <v>43</v>
      </c>
      <c r="Q367" s="2" t="s">
        <v>111</v>
      </c>
      <c r="R367" s="22">
        <v>-23.016388888888891</v>
      </c>
      <c r="S367" s="61">
        <v>-43.296944444444442</v>
      </c>
      <c r="T367" s="2" t="s">
        <v>1406</v>
      </c>
      <c r="U367" s="3">
        <v>1</v>
      </c>
      <c r="V367" s="3">
        <v>0</v>
      </c>
      <c r="W367" s="3">
        <v>0</v>
      </c>
      <c r="X367" s="2" t="s">
        <v>1407</v>
      </c>
      <c r="Y367" s="2" t="s">
        <v>85</v>
      </c>
      <c r="Z367" s="7"/>
    </row>
    <row r="368" spans="1:26" ht="48">
      <c r="A368" s="57"/>
      <c r="B368" s="2" t="s">
        <v>1408</v>
      </c>
      <c r="C368" s="3">
        <v>8</v>
      </c>
      <c r="D368" s="2" t="s">
        <v>125</v>
      </c>
      <c r="E368" s="2" t="s">
        <v>125</v>
      </c>
      <c r="F368" s="2" t="s">
        <v>28</v>
      </c>
      <c r="G368" s="2" t="s">
        <v>104</v>
      </c>
      <c r="H368" s="5">
        <v>5.5</v>
      </c>
      <c r="I368" s="41" t="str">
        <f t="shared" si="10"/>
        <v>03/JUN/2020  09:30</v>
      </c>
      <c r="J368" s="42" t="str">
        <f>_xlfn.CONCAT(MID(L368,1,2),(MID(L368,8,9)))</f>
        <v>03/JUN/2020</v>
      </c>
      <c r="K368" s="68">
        <f t="shared" si="11"/>
        <v>0.39583333333575865</v>
      </c>
      <c r="L368" s="17" t="s">
        <v>1409</v>
      </c>
      <c r="M368" s="2" t="s">
        <v>40</v>
      </c>
      <c r="N368" s="2" t="s">
        <v>41</v>
      </c>
      <c r="O368" s="2" t="s">
        <v>42</v>
      </c>
      <c r="P368" s="2" t="s">
        <v>43</v>
      </c>
      <c r="Q368" s="2" t="s">
        <v>1410</v>
      </c>
      <c r="S368" s="61">
        <v>0</v>
      </c>
      <c r="T368" s="2" t="s">
        <v>1411</v>
      </c>
      <c r="U368" s="3">
        <v>0</v>
      </c>
      <c r="V368" s="3">
        <v>1</v>
      </c>
      <c r="W368" s="3">
        <v>0</v>
      </c>
      <c r="X368" s="3">
        <v>610132677</v>
      </c>
      <c r="Y368" s="2" t="s">
        <v>46</v>
      </c>
      <c r="Z368" s="7"/>
    </row>
    <row r="369" spans="1:26" ht="96">
      <c r="A369" s="20" t="s">
        <v>381</v>
      </c>
      <c r="B369" s="2" t="s">
        <v>1412</v>
      </c>
      <c r="C369" s="3">
        <v>4</v>
      </c>
      <c r="D369" s="2" t="s">
        <v>202</v>
      </c>
      <c r="E369" s="2" t="s">
        <v>202</v>
      </c>
      <c r="F369" s="2" t="s">
        <v>28</v>
      </c>
      <c r="G369" s="3">
        <v>0</v>
      </c>
      <c r="H369" s="4">
        <v>3.22</v>
      </c>
      <c r="I369" s="41" t="str">
        <f t="shared" si="10"/>
        <v>04/JUN/2020  18:30</v>
      </c>
      <c r="J369" s="42" t="str">
        <f>_xlfn.CONCAT(MID(L369,1,2),(MID(L369,8,9)))</f>
        <v>04/JUN/2020</v>
      </c>
      <c r="K369" s="68">
        <f t="shared" si="11"/>
        <v>43986.645833333336</v>
      </c>
      <c r="L369" s="17" t="s">
        <v>1413</v>
      </c>
      <c r="M369" s="2" t="s">
        <v>81</v>
      </c>
      <c r="N369" s="2" t="s">
        <v>41</v>
      </c>
      <c r="O369" s="2" t="s">
        <v>42</v>
      </c>
      <c r="P369" s="2" t="s">
        <v>43</v>
      </c>
      <c r="Q369" s="2" t="s">
        <v>44</v>
      </c>
      <c r="R369" s="22">
        <v>-3.4175</v>
      </c>
      <c r="S369" s="61">
        <v>-41.896111111111111</v>
      </c>
      <c r="T369" s="2" t="s">
        <v>1414</v>
      </c>
      <c r="U369" s="3">
        <v>1</v>
      </c>
      <c r="V369" s="3">
        <v>0</v>
      </c>
      <c r="W369" s="3">
        <v>0</v>
      </c>
      <c r="X369" s="2" t="s">
        <v>1415</v>
      </c>
      <c r="Y369" s="2" t="s">
        <v>85</v>
      </c>
      <c r="Z369" s="7"/>
    </row>
    <row r="370" spans="1:26" ht="84">
      <c r="A370" s="20" t="s">
        <v>518</v>
      </c>
      <c r="B370" s="2" t="s">
        <v>1416</v>
      </c>
      <c r="C370" s="3">
        <v>1</v>
      </c>
      <c r="D370" s="2" t="s">
        <v>263</v>
      </c>
      <c r="E370" s="2" t="s">
        <v>263</v>
      </c>
      <c r="F370" s="2" t="s">
        <v>28</v>
      </c>
      <c r="G370" s="3">
        <v>21</v>
      </c>
      <c r="H370" s="4">
        <v>16.579999999999998</v>
      </c>
      <c r="I370" s="41" t="str">
        <f t="shared" si="10"/>
        <v>16/JUN/2020  19:30</v>
      </c>
      <c r="J370" s="42" t="str">
        <f>_xlfn.CONCAT(MID(L370,1,2),(MID(L370,8,9)))</f>
        <v>16/JUN/2020</v>
      </c>
      <c r="K370" s="68">
        <f t="shared" si="11"/>
        <v>43998.6875</v>
      </c>
      <c r="L370" s="17" t="s">
        <v>1417</v>
      </c>
      <c r="M370" s="2" t="s">
        <v>40</v>
      </c>
      <c r="N370" s="2" t="s">
        <v>110</v>
      </c>
      <c r="O370" s="2" t="s">
        <v>42</v>
      </c>
      <c r="P370" s="2" t="s">
        <v>43</v>
      </c>
      <c r="Q370" s="2" t="s">
        <v>116</v>
      </c>
      <c r="R370" s="22">
        <v>-23.01722222222222</v>
      </c>
      <c r="S370" s="61">
        <v>-44.365555555555559</v>
      </c>
      <c r="T370" s="2" t="s">
        <v>1418</v>
      </c>
      <c r="U370" s="3">
        <v>0</v>
      </c>
      <c r="V370" s="3">
        <v>0</v>
      </c>
      <c r="W370" s="3">
        <v>0</v>
      </c>
      <c r="X370" s="3">
        <v>4420222816</v>
      </c>
      <c r="Y370" s="2" t="s">
        <v>85</v>
      </c>
      <c r="Z370" s="7"/>
    </row>
    <row r="371" spans="1:26" ht="60">
      <c r="A371" s="20" t="s">
        <v>266</v>
      </c>
      <c r="B371" s="2" t="s">
        <v>1419</v>
      </c>
      <c r="C371" s="3">
        <v>5</v>
      </c>
      <c r="D371" s="2" t="s">
        <v>635</v>
      </c>
      <c r="E371" s="2" t="s">
        <v>635</v>
      </c>
      <c r="F371" s="2" t="s">
        <v>747</v>
      </c>
      <c r="G371" s="12">
        <v>29.757999999999999</v>
      </c>
      <c r="H371" s="4">
        <v>199.2</v>
      </c>
      <c r="I371" s="41" t="str">
        <f t="shared" si="10"/>
        <v>13/ABR/2020  14:10</v>
      </c>
      <c r="J371" s="42" t="str">
        <f>_xlfn.CONCAT(MID(L371,1,2),(MID(L371,8,9)))</f>
        <v>13/ABR/2020</v>
      </c>
      <c r="K371" s="68">
        <f t="shared" si="11"/>
        <v>43934.465277777781</v>
      </c>
      <c r="L371" s="17" t="s">
        <v>1420</v>
      </c>
      <c r="M371" s="2" t="s">
        <v>178</v>
      </c>
      <c r="N371" s="2" t="s">
        <v>179</v>
      </c>
      <c r="O371" s="2" t="s">
        <v>32</v>
      </c>
      <c r="P371" s="2" t="s">
        <v>43</v>
      </c>
      <c r="Q371" s="2" t="s">
        <v>298</v>
      </c>
      <c r="R371" s="22">
        <v>-31.683333333333334</v>
      </c>
      <c r="S371" s="61">
        <v>-51.934166666666663</v>
      </c>
      <c r="T371" s="2" t="s">
        <v>1421</v>
      </c>
      <c r="U371" s="3">
        <v>0</v>
      </c>
      <c r="V371" s="3">
        <v>0</v>
      </c>
      <c r="W371" s="3">
        <v>0</v>
      </c>
      <c r="X371" s="2" t="s">
        <v>1422</v>
      </c>
      <c r="Y371" s="2" t="s">
        <v>36</v>
      </c>
      <c r="Z371" s="7"/>
    </row>
    <row r="372" spans="1:26" ht="48">
      <c r="A372" s="20" t="s">
        <v>1423</v>
      </c>
      <c r="B372" s="2" t="s">
        <v>1424</v>
      </c>
      <c r="C372" s="3">
        <v>8</v>
      </c>
      <c r="D372" s="2" t="s">
        <v>310</v>
      </c>
      <c r="E372" s="2" t="s">
        <v>310</v>
      </c>
      <c r="F372" s="2" t="s">
        <v>28</v>
      </c>
      <c r="G372" s="12">
        <v>27.6</v>
      </c>
      <c r="H372" s="4">
        <v>179.99</v>
      </c>
      <c r="I372" s="41" t="str">
        <f t="shared" si="10"/>
        <v>06/JUN/2020  16:30</v>
      </c>
      <c r="J372" s="42" t="str">
        <f>_xlfn.CONCAT(MID(L372,1,2),(MID(L372,8,9)))</f>
        <v>06/JUN/2020</v>
      </c>
      <c r="K372" s="68">
        <f t="shared" si="11"/>
        <v>43988.5625</v>
      </c>
      <c r="L372" s="17" t="s">
        <v>1425</v>
      </c>
      <c r="M372" s="2" t="s">
        <v>178</v>
      </c>
      <c r="N372" s="2" t="s">
        <v>179</v>
      </c>
      <c r="O372" s="2" t="s">
        <v>32</v>
      </c>
      <c r="P372" s="2" t="s">
        <v>43</v>
      </c>
      <c r="Q372" s="2" t="s">
        <v>34</v>
      </c>
      <c r="R372" s="22">
        <v>-23.964722222222221</v>
      </c>
      <c r="S372" s="61">
        <v>-46.301666666666662</v>
      </c>
      <c r="T372" s="2" t="s">
        <v>1426</v>
      </c>
      <c r="U372" s="3">
        <v>1</v>
      </c>
      <c r="V372" s="3">
        <v>0</v>
      </c>
      <c r="W372" s="3">
        <v>0</v>
      </c>
      <c r="X372" s="2" t="s">
        <v>1427</v>
      </c>
      <c r="Y372" s="2" t="s">
        <v>36</v>
      </c>
      <c r="Z372" s="7"/>
    </row>
    <row r="373" spans="1:26" ht="60">
      <c r="A373" s="20" t="s">
        <v>1428</v>
      </c>
      <c r="B373" s="2" t="s">
        <v>1429</v>
      </c>
      <c r="C373" s="3">
        <v>8</v>
      </c>
      <c r="D373" s="2" t="s">
        <v>310</v>
      </c>
      <c r="E373" s="2" t="s">
        <v>310</v>
      </c>
      <c r="F373" s="2" t="s">
        <v>407</v>
      </c>
      <c r="G373" s="12">
        <v>36.396000000000001</v>
      </c>
      <c r="H373" s="4">
        <v>194.5</v>
      </c>
      <c r="I373" s="41" t="str">
        <f t="shared" si="10"/>
        <v>18/MAI/2020  00:30</v>
      </c>
      <c r="J373" s="42" t="str">
        <f>_xlfn.CONCAT(MID(L373,1,2),(MID(L373,8,9)))</f>
        <v>18/MAI/2020</v>
      </c>
      <c r="K373" s="68">
        <f t="shared" si="11"/>
        <v>43968.895833333336</v>
      </c>
      <c r="L373" s="17" t="s">
        <v>1430</v>
      </c>
      <c r="M373" s="2" t="s">
        <v>178</v>
      </c>
      <c r="N373" s="2" t="s">
        <v>179</v>
      </c>
      <c r="O373" s="2" t="s">
        <v>32</v>
      </c>
      <c r="P373" s="2" t="s">
        <v>43</v>
      </c>
      <c r="Q373" s="2" t="s">
        <v>210</v>
      </c>
      <c r="R373" s="22">
        <v>-23.964166666666667</v>
      </c>
      <c r="S373" s="61">
        <v>-46.301666666666662</v>
      </c>
      <c r="T373" s="2" t="s">
        <v>1431</v>
      </c>
      <c r="U373" s="3">
        <v>1</v>
      </c>
      <c r="V373" s="3">
        <v>0</v>
      </c>
      <c r="W373" s="3">
        <v>0</v>
      </c>
      <c r="X373" s="2" t="s">
        <v>1432</v>
      </c>
      <c r="Y373" s="2" t="s">
        <v>36</v>
      </c>
      <c r="Z373" s="7"/>
    </row>
    <row r="374" spans="1:26" ht="118.5">
      <c r="A374" s="20" t="s">
        <v>90</v>
      </c>
      <c r="B374" s="2" t="s">
        <v>37</v>
      </c>
      <c r="C374" s="3">
        <v>4</v>
      </c>
      <c r="D374" s="2" t="s">
        <v>190</v>
      </c>
      <c r="E374" s="2" t="s">
        <v>1433</v>
      </c>
      <c r="F374" s="2" t="s">
        <v>28</v>
      </c>
      <c r="G374" s="2" t="s">
        <v>39</v>
      </c>
      <c r="H374" s="2" t="s">
        <v>39</v>
      </c>
      <c r="I374" s="41" t="str">
        <f t="shared" si="10"/>
        <v>14/JUN/2020  18:00</v>
      </c>
      <c r="J374" s="42" t="str">
        <f>_xlfn.CONCAT(MID(L374,1,2),(MID(L374,8,9)))</f>
        <v>14/JUN/2020</v>
      </c>
      <c r="K374" s="68">
        <f t="shared" si="11"/>
        <v>43996.625</v>
      </c>
      <c r="L374" s="17" t="s">
        <v>1434</v>
      </c>
      <c r="M374" s="2" t="s">
        <v>40</v>
      </c>
      <c r="N374" s="2" t="s">
        <v>41</v>
      </c>
      <c r="O374" s="2" t="s">
        <v>39</v>
      </c>
      <c r="P374" s="2" t="s">
        <v>43</v>
      </c>
      <c r="Q374" s="2" t="s">
        <v>111</v>
      </c>
      <c r="S374" s="61">
        <v>-51.875833333333333</v>
      </c>
      <c r="T374" s="2" t="s">
        <v>1435</v>
      </c>
      <c r="U374" s="3">
        <v>0</v>
      </c>
      <c r="V374" s="3">
        <v>0</v>
      </c>
      <c r="W374" s="3">
        <v>2</v>
      </c>
      <c r="X374" s="2" t="s">
        <v>39</v>
      </c>
      <c r="Y374" s="2" t="s">
        <v>39</v>
      </c>
      <c r="Z374" s="2" t="s">
        <v>39</v>
      </c>
    </row>
    <row r="375" spans="1:26" ht="48">
      <c r="A375" s="20" t="s">
        <v>506</v>
      </c>
      <c r="B375" s="2" t="s">
        <v>1436</v>
      </c>
      <c r="C375" s="3">
        <v>8</v>
      </c>
      <c r="D375" s="2" t="s">
        <v>143</v>
      </c>
      <c r="E375" s="2" t="s">
        <v>143</v>
      </c>
      <c r="F375" s="2" t="s">
        <v>28</v>
      </c>
      <c r="G375" s="3">
        <v>25</v>
      </c>
      <c r="H375" s="5">
        <v>14.9</v>
      </c>
      <c r="I375" s="41" t="str">
        <f t="shared" si="10"/>
        <v>16 /JUN/202  12:46</v>
      </c>
      <c r="J375" s="42" t="str">
        <f>_xlfn.CONCAT(MID(L375,1,2),(MID(L375,8,9)))</f>
        <v>16 /JUN/202</v>
      </c>
      <c r="K375" s="68" t="e">
        <f t="shared" si="11"/>
        <v>#VALUE!</v>
      </c>
      <c r="L375" s="17" t="s">
        <v>1437</v>
      </c>
      <c r="M375" s="2" t="s">
        <v>59</v>
      </c>
      <c r="N375" s="2" t="s">
        <v>110</v>
      </c>
      <c r="O375" s="2" t="s">
        <v>154</v>
      </c>
      <c r="P375" s="2" t="s">
        <v>43</v>
      </c>
      <c r="Q375" s="2" t="s">
        <v>93</v>
      </c>
      <c r="R375" s="22">
        <v>-25.601666666666667</v>
      </c>
      <c r="S375" s="61">
        <v>-47.946111111111108</v>
      </c>
      <c r="T375" s="2" t="s">
        <v>1438</v>
      </c>
      <c r="U375" s="3">
        <v>0</v>
      </c>
      <c r="V375" s="3">
        <v>0</v>
      </c>
      <c r="W375" s="3">
        <v>0</v>
      </c>
      <c r="X375" s="3">
        <v>3810092100</v>
      </c>
      <c r="Y375" s="2" t="s">
        <v>63</v>
      </c>
      <c r="Z375" s="2" t="s">
        <v>150</v>
      </c>
    </row>
    <row r="376" spans="1:26" ht="36">
      <c r="A376" s="20" t="s">
        <v>518</v>
      </c>
      <c r="B376" s="2" t="s">
        <v>1439</v>
      </c>
      <c r="C376" s="3">
        <v>8</v>
      </c>
      <c r="D376" s="2" t="s">
        <v>488</v>
      </c>
      <c r="E376" s="2" t="s">
        <v>488</v>
      </c>
      <c r="F376" s="2" t="s">
        <v>28</v>
      </c>
      <c r="G376" s="3">
        <v>0</v>
      </c>
      <c r="H376" s="4">
        <v>3.07</v>
      </c>
      <c r="I376" s="41" t="str">
        <f t="shared" si="10"/>
        <v>06/JUN/2020  16:30</v>
      </c>
      <c r="J376" s="42" t="str">
        <f>_xlfn.CONCAT(MID(L376,1,2),(MID(L376,8,9)))</f>
        <v>06/JUN/2020</v>
      </c>
      <c r="K376" s="68">
        <f t="shared" si="11"/>
        <v>43988.5625</v>
      </c>
      <c r="L376" s="17" t="s">
        <v>1425</v>
      </c>
      <c r="M376" s="2" t="s">
        <v>81</v>
      </c>
      <c r="N376" s="2" t="s">
        <v>41</v>
      </c>
      <c r="O376" s="2" t="s">
        <v>42</v>
      </c>
      <c r="P376" s="2" t="s">
        <v>43</v>
      </c>
      <c r="Q376" s="2" t="s">
        <v>75</v>
      </c>
      <c r="R376" s="22">
        <v>-20.25888888888889</v>
      </c>
      <c r="S376" s="61">
        <v>-50.972777777777779</v>
      </c>
      <c r="T376" s="2" t="s">
        <v>1440</v>
      </c>
      <c r="U376" s="3">
        <v>0</v>
      </c>
      <c r="V376" s="3">
        <v>1</v>
      </c>
      <c r="W376" s="3">
        <v>0</v>
      </c>
      <c r="X376" s="2" t="s">
        <v>65</v>
      </c>
      <c r="Y376" s="2" t="s">
        <v>85</v>
      </c>
      <c r="Z376" s="7"/>
    </row>
    <row r="377" spans="1:26" ht="48">
      <c r="A377" s="20" t="s">
        <v>146</v>
      </c>
      <c r="B377" s="2" t="s">
        <v>1441</v>
      </c>
      <c r="C377" s="3">
        <v>2</v>
      </c>
      <c r="D377" s="2" t="s">
        <v>318</v>
      </c>
      <c r="E377" s="2" t="s">
        <v>318</v>
      </c>
      <c r="F377" s="2" t="s">
        <v>28</v>
      </c>
      <c r="G377" s="3">
        <v>0</v>
      </c>
      <c r="H377" s="4">
        <v>3.37</v>
      </c>
      <c r="I377" s="41" t="str">
        <f t="shared" si="10"/>
        <v>11/JUN/2020  18:00</v>
      </c>
      <c r="J377" s="42" t="str">
        <f>_xlfn.CONCAT(MID(L377,1,2),(MID(L377,8,9)))</f>
        <v>11/JUN/2020</v>
      </c>
      <c r="K377" s="68">
        <f t="shared" si="11"/>
        <v>0.75</v>
      </c>
      <c r="L377" s="17" t="s">
        <v>1442</v>
      </c>
      <c r="M377" s="2" t="s">
        <v>81</v>
      </c>
      <c r="N377" s="2" t="s">
        <v>41</v>
      </c>
      <c r="O377" s="2" t="s">
        <v>42</v>
      </c>
      <c r="P377" s="2" t="s">
        <v>43</v>
      </c>
      <c r="Q377" s="2" t="s">
        <v>61</v>
      </c>
      <c r="R377" s="22">
        <v>-11.106388888888889</v>
      </c>
      <c r="S377" s="61">
        <v>-37.155833333333334</v>
      </c>
      <c r="T377" s="2" t="s">
        <v>1443</v>
      </c>
      <c r="U377" s="3">
        <v>0</v>
      </c>
      <c r="V377" s="3">
        <v>0</v>
      </c>
      <c r="W377" s="3">
        <v>0</v>
      </c>
      <c r="X377" s="2" t="s">
        <v>1444</v>
      </c>
      <c r="Y377" s="2" t="s">
        <v>85</v>
      </c>
      <c r="Z377" s="7"/>
    </row>
    <row r="378" spans="1:26" ht="48">
      <c r="A378" s="20" t="s">
        <v>539</v>
      </c>
      <c r="B378" s="2" t="s">
        <v>1445</v>
      </c>
      <c r="C378" s="3">
        <v>1</v>
      </c>
      <c r="D378" s="2" t="s">
        <v>27</v>
      </c>
      <c r="E378" s="2" t="s">
        <v>27</v>
      </c>
      <c r="F378" s="2" t="s">
        <v>335</v>
      </c>
      <c r="G378" s="3">
        <v>0</v>
      </c>
      <c r="H378" s="5">
        <v>4.9000000000000004</v>
      </c>
      <c r="I378" s="41" t="str">
        <f t="shared" si="10"/>
        <v>13/JUN/2020  12:00</v>
      </c>
      <c r="J378" s="42" t="str">
        <f>_xlfn.CONCAT(MID(L378,1,2),(MID(L378,8,9)))</f>
        <v>13/JUN/2020</v>
      </c>
      <c r="K378" s="68">
        <f t="shared" si="11"/>
        <v>43995.375</v>
      </c>
      <c r="L378" s="17" t="s">
        <v>1446</v>
      </c>
      <c r="M378" s="2" t="s">
        <v>100</v>
      </c>
      <c r="N378" s="2" t="s">
        <v>41</v>
      </c>
      <c r="O378" s="2" t="s">
        <v>42</v>
      </c>
      <c r="P378" s="2" t="s">
        <v>43</v>
      </c>
      <c r="Q378" s="2" t="s">
        <v>111</v>
      </c>
      <c r="R378" s="22">
        <v>-20.308611111111112</v>
      </c>
      <c r="S378" s="61">
        <v>-40.286111111111111</v>
      </c>
      <c r="T378" s="2" t="s">
        <v>1447</v>
      </c>
      <c r="U378" s="3">
        <v>0</v>
      </c>
      <c r="V378" s="3">
        <v>0</v>
      </c>
      <c r="W378" s="3">
        <v>0</v>
      </c>
      <c r="X378" s="2" t="s">
        <v>1448</v>
      </c>
      <c r="Y378" s="2" t="s">
        <v>46</v>
      </c>
      <c r="Z378" s="2" t="s">
        <v>39</v>
      </c>
    </row>
    <row r="379" spans="1:26" ht="48">
      <c r="A379" s="20" t="s">
        <v>77</v>
      </c>
      <c r="B379" s="2" t="s">
        <v>1449</v>
      </c>
      <c r="C379" s="3">
        <v>1</v>
      </c>
      <c r="D379" s="2" t="s">
        <v>838</v>
      </c>
      <c r="E379" s="2" t="s">
        <v>838</v>
      </c>
      <c r="F379" s="2" t="s">
        <v>28</v>
      </c>
      <c r="G379" s="3">
        <v>0</v>
      </c>
      <c r="H379" s="3">
        <v>5</v>
      </c>
      <c r="I379" s="41" t="str">
        <f t="shared" si="10"/>
        <v>11/JUN/2020  21:00</v>
      </c>
      <c r="J379" s="42" t="str">
        <f>_xlfn.CONCAT(MID(L379,1,2),(MID(L379,8,9)))</f>
        <v>11/JUN/2020</v>
      </c>
      <c r="K379" s="68">
        <f t="shared" si="11"/>
        <v>0.875</v>
      </c>
      <c r="L379" s="17" t="s">
        <v>1450</v>
      </c>
      <c r="M379" s="2" t="s">
        <v>40</v>
      </c>
      <c r="N379" s="2" t="s">
        <v>41</v>
      </c>
      <c r="O379" s="2" t="s">
        <v>42</v>
      </c>
      <c r="P379" s="2" t="s">
        <v>43</v>
      </c>
      <c r="Q379" s="2" t="s">
        <v>44</v>
      </c>
      <c r="R379" s="22">
        <v>-53.2</v>
      </c>
      <c r="S379" s="61">
        <v>-44.134999999999998</v>
      </c>
      <c r="T379" s="2" t="s">
        <v>1451</v>
      </c>
      <c r="U379" s="3">
        <v>1</v>
      </c>
      <c r="V379" s="3">
        <v>0</v>
      </c>
      <c r="W379" s="3">
        <v>0</v>
      </c>
      <c r="X379" s="2" t="s">
        <v>1452</v>
      </c>
      <c r="Y379" s="2" t="s">
        <v>85</v>
      </c>
      <c r="Z379" s="7"/>
    </row>
    <row r="380" spans="1:26" ht="48">
      <c r="A380" s="20" t="s">
        <v>1126</v>
      </c>
      <c r="B380" s="2" t="s">
        <v>37</v>
      </c>
      <c r="C380" s="3">
        <v>4</v>
      </c>
      <c r="D380" s="2" t="s">
        <v>227</v>
      </c>
      <c r="E380" s="2" t="s">
        <v>227</v>
      </c>
      <c r="F380" s="2" t="s">
        <v>28</v>
      </c>
      <c r="G380" s="2" t="s">
        <v>39</v>
      </c>
      <c r="H380" s="2" t="s">
        <v>39</v>
      </c>
      <c r="I380" s="41" t="str">
        <f t="shared" si="10"/>
        <v>14/JUN/2020  12:00</v>
      </c>
      <c r="J380" s="42" t="str">
        <f>_xlfn.CONCAT(MID(L380,1,2),(MID(L380,8,9)))</f>
        <v>14/JUN/2020</v>
      </c>
      <c r="K380" s="68">
        <f t="shared" si="11"/>
        <v>43996.375</v>
      </c>
      <c r="L380" s="17" t="s">
        <v>1453</v>
      </c>
      <c r="M380" s="2" t="s">
        <v>39</v>
      </c>
      <c r="N380" s="2" t="s">
        <v>41</v>
      </c>
      <c r="O380" s="2" t="s">
        <v>39</v>
      </c>
      <c r="P380" s="2" t="s">
        <v>39</v>
      </c>
      <c r="Q380" s="2" t="s">
        <v>44</v>
      </c>
      <c r="T380" s="2" t="s">
        <v>1454</v>
      </c>
      <c r="U380" s="3">
        <v>1</v>
      </c>
      <c r="V380" s="3">
        <v>0</v>
      </c>
      <c r="W380" s="3">
        <v>0</v>
      </c>
      <c r="X380" s="2" t="s">
        <v>39</v>
      </c>
      <c r="Y380" s="2" t="s">
        <v>39</v>
      </c>
      <c r="Z380" s="2" t="s">
        <v>39</v>
      </c>
    </row>
    <row r="381" spans="1:26" ht="96">
      <c r="A381" s="20" t="s">
        <v>652</v>
      </c>
      <c r="B381" s="2" t="s">
        <v>37</v>
      </c>
      <c r="C381" s="3">
        <v>4</v>
      </c>
      <c r="D381" s="2" t="s">
        <v>183</v>
      </c>
      <c r="E381" s="2" t="s">
        <v>183</v>
      </c>
      <c r="F381" s="2" t="s">
        <v>28</v>
      </c>
      <c r="G381" s="2" t="s">
        <v>65</v>
      </c>
      <c r="H381" s="2" t="s">
        <v>39</v>
      </c>
      <c r="I381" s="41" t="str">
        <f t="shared" si="10"/>
        <v>15/JUN/2020  16:00</v>
      </c>
      <c r="J381" s="42" t="str">
        <f>_xlfn.CONCAT(MID(L381,1,2),(MID(L381,8,9)))</f>
        <v>15/JUN/2020</v>
      </c>
      <c r="K381" s="68">
        <f t="shared" si="11"/>
        <v>43997.541666666664</v>
      </c>
      <c r="L381" s="17" t="s">
        <v>1455</v>
      </c>
      <c r="M381" s="2" t="s">
        <v>59</v>
      </c>
      <c r="N381" s="2" t="s">
        <v>41</v>
      </c>
      <c r="O381" s="2" t="s">
        <v>68</v>
      </c>
      <c r="P381" s="2" t="s">
        <v>43</v>
      </c>
      <c r="Q381" s="2" t="s">
        <v>34</v>
      </c>
      <c r="R381" s="22">
        <v>-3.0002777777777778</v>
      </c>
      <c r="S381" s="61">
        <v>-50.264166666666668</v>
      </c>
      <c r="T381" s="2" t="s">
        <v>1456</v>
      </c>
      <c r="U381" s="3">
        <v>0</v>
      </c>
      <c r="V381" s="3">
        <v>1</v>
      </c>
      <c r="W381" s="3">
        <v>0</v>
      </c>
      <c r="X381" s="2" t="s">
        <v>65</v>
      </c>
      <c r="Y381" s="2" t="s">
        <v>63</v>
      </c>
      <c r="Z381" s="2" t="s">
        <v>150</v>
      </c>
    </row>
    <row r="382" spans="1:26" ht="72">
      <c r="A382" s="20" t="s">
        <v>569</v>
      </c>
      <c r="B382" s="2" t="s">
        <v>37</v>
      </c>
      <c r="C382" s="3">
        <v>8</v>
      </c>
      <c r="D382" s="2" t="s">
        <v>488</v>
      </c>
      <c r="E382" s="2" t="s">
        <v>488</v>
      </c>
      <c r="F382" s="2" t="s">
        <v>28</v>
      </c>
      <c r="G382" s="2" t="s">
        <v>65</v>
      </c>
      <c r="H382" s="4">
        <v>5.95</v>
      </c>
      <c r="I382" s="41" t="str">
        <f t="shared" si="10"/>
        <v>14/JUN/2020  15:00</v>
      </c>
      <c r="J382" s="42" t="str">
        <f>_xlfn.CONCAT(MID(L382,1,2),(MID(L382,8,9)))</f>
        <v>14/JUN/2020</v>
      </c>
      <c r="K382" s="68">
        <f t="shared" si="11"/>
        <v>0.625</v>
      </c>
      <c r="L382" s="17" t="s">
        <v>1457</v>
      </c>
      <c r="M382" s="2" t="s">
        <v>100</v>
      </c>
      <c r="N382" s="2" t="s">
        <v>41</v>
      </c>
      <c r="O382" s="2" t="s">
        <v>42</v>
      </c>
      <c r="P382" s="2" t="s">
        <v>43</v>
      </c>
      <c r="Q382" s="2" t="s">
        <v>44</v>
      </c>
      <c r="R382" s="22">
        <v>-20.840277777777775</v>
      </c>
      <c r="S382" s="61">
        <v>-50.684444444444438</v>
      </c>
      <c r="T382" s="2" t="s">
        <v>1458</v>
      </c>
      <c r="U382" s="3">
        <v>1</v>
      </c>
      <c r="V382" s="3">
        <v>0</v>
      </c>
      <c r="W382" s="3">
        <v>0</v>
      </c>
      <c r="X382" s="2" t="s">
        <v>65</v>
      </c>
      <c r="Y382" s="2" t="s">
        <v>46</v>
      </c>
      <c r="Z382" s="7"/>
    </row>
    <row r="383" spans="1:26" ht="84">
      <c r="A383" s="20" t="s">
        <v>1131</v>
      </c>
      <c r="B383" s="2" t="s">
        <v>1459</v>
      </c>
      <c r="C383" s="3">
        <v>9</v>
      </c>
      <c r="D383" s="2" t="s">
        <v>169</v>
      </c>
      <c r="E383" s="2" t="s">
        <v>1140</v>
      </c>
      <c r="F383" s="2" t="s">
        <v>28</v>
      </c>
      <c r="G383" s="3">
        <v>35</v>
      </c>
      <c r="H383" s="3">
        <v>14</v>
      </c>
      <c r="I383" s="41" t="str">
        <f t="shared" si="10"/>
        <v>18/JUN/2020  01:00</v>
      </c>
      <c r="J383" s="42" t="str">
        <f>_xlfn.CONCAT(MID(L383,1,2),(MID(L383,8,9)))</f>
        <v>18/JUN/2020</v>
      </c>
      <c r="K383" s="68">
        <f t="shared" si="11"/>
        <v>43999.875</v>
      </c>
      <c r="L383" s="17" t="s">
        <v>1460</v>
      </c>
      <c r="M383" s="2" t="s">
        <v>127</v>
      </c>
      <c r="N383" s="2" t="s">
        <v>41</v>
      </c>
      <c r="O383" s="2" t="s">
        <v>128</v>
      </c>
      <c r="P383" s="2" t="s">
        <v>43</v>
      </c>
      <c r="Q383" s="2" t="s">
        <v>298</v>
      </c>
      <c r="R383" s="22">
        <v>-2.0702777777777781</v>
      </c>
      <c r="S383" s="61">
        <v>-56.8675</v>
      </c>
      <c r="T383" s="2" t="s">
        <v>1461</v>
      </c>
      <c r="U383" s="3">
        <v>0</v>
      </c>
      <c r="V383" s="3">
        <v>0</v>
      </c>
      <c r="W383" s="3">
        <v>0</v>
      </c>
      <c r="X383" s="2" t="s">
        <v>1462</v>
      </c>
      <c r="Y383" s="2" t="s">
        <v>36</v>
      </c>
      <c r="Z383" s="7"/>
    </row>
    <row r="384" spans="1:26" ht="60">
      <c r="A384" s="20" t="s">
        <v>1025</v>
      </c>
      <c r="B384" s="2" t="s">
        <v>1463</v>
      </c>
      <c r="C384" s="3">
        <v>4</v>
      </c>
      <c r="D384" s="2" t="s">
        <v>202</v>
      </c>
      <c r="E384" s="2" t="s">
        <v>202</v>
      </c>
      <c r="F384" s="2" t="s">
        <v>28</v>
      </c>
      <c r="G384" s="5">
        <v>8.5</v>
      </c>
      <c r="H384" s="5">
        <v>10.4</v>
      </c>
      <c r="I384" s="41" t="str">
        <f t="shared" si="10"/>
        <v>19/JUN/2020  09:00</v>
      </c>
      <c r="J384" s="42" t="str">
        <f>_xlfn.CONCAT(MID(L384,1,2),(MID(L384,8,9)))</f>
        <v>19/JUN/2020</v>
      </c>
      <c r="K384" s="68">
        <f t="shared" si="11"/>
        <v>0.375</v>
      </c>
      <c r="L384" s="17" t="s">
        <v>1464</v>
      </c>
      <c r="M384" s="2" t="s">
        <v>59</v>
      </c>
      <c r="N384" s="2" t="s">
        <v>110</v>
      </c>
      <c r="O384" s="2" t="s">
        <v>154</v>
      </c>
      <c r="P384" s="2" t="s">
        <v>43</v>
      </c>
      <c r="Q384" s="2" t="s">
        <v>269</v>
      </c>
      <c r="R384" s="22">
        <v>-2.8038888888888889</v>
      </c>
      <c r="S384" s="61">
        <v>-41.728611111111114</v>
      </c>
      <c r="T384" s="2" t="s">
        <v>1465</v>
      </c>
      <c r="U384" s="3">
        <v>0</v>
      </c>
      <c r="V384" s="3">
        <v>0</v>
      </c>
      <c r="W384" s="3">
        <v>0</v>
      </c>
      <c r="X384" s="3">
        <v>1410108791</v>
      </c>
      <c r="Y384" s="2" t="s">
        <v>63</v>
      </c>
      <c r="Z384" s="2" t="s">
        <v>150</v>
      </c>
    </row>
    <row r="385" spans="1:26" ht="36">
      <c r="A385" s="20" t="s">
        <v>652</v>
      </c>
      <c r="B385" s="2" t="s">
        <v>1466</v>
      </c>
      <c r="C385" s="3">
        <v>1</v>
      </c>
      <c r="D385" s="2" t="s">
        <v>27</v>
      </c>
      <c r="E385" s="2" t="s">
        <v>27</v>
      </c>
      <c r="F385" s="2" t="s">
        <v>28</v>
      </c>
      <c r="G385" s="2" t="s">
        <v>39</v>
      </c>
      <c r="H385" s="3">
        <v>7</v>
      </c>
      <c r="I385" s="41" t="str">
        <f t="shared" si="10"/>
        <v>19/JUN/2020  12:00</v>
      </c>
      <c r="J385" s="42" t="str">
        <f>_xlfn.CONCAT(MID(L385,1,2),(MID(L385,8,9)))</f>
        <v>19/JUN/2020</v>
      </c>
      <c r="K385" s="68">
        <f t="shared" si="11"/>
        <v>44001.375</v>
      </c>
      <c r="L385" s="17" t="s">
        <v>1467</v>
      </c>
      <c r="M385" s="2" t="s">
        <v>400</v>
      </c>
      <c r="N385" s="2" t="s">
        <v>41</v>
      </c>
      <c r="O385" s="2" t="s">
        <v>42</v>
      </c>
      <c r="P385" s="2" t="s">
        <v>43</v>
      </c>
      <c r="Q385" s="2" t="s">
        <v>111</v>
      </c>
      <c r="R385" s="22">
        <v>-20.3</v>
      </c>
      <c r="S385" s="61">
        <v>-40.296944444444442</v>
      </c>
      <c r="T385" s="2" t="s">
        <v>1468</v>
      </c>
      <c r="U385" s="3">
        <v>0</v>
      </c>
      <c r="V385" s="3">
        <v>0</v>
      </c>
      <c r="W385" s="3">
        <v>0</v>
      </c>
      <c r="X385" s="2" t="s">
        <v>1469</v>
      </c>
      <c r="Y385" s="2" t="s">
        <v>63</v>
      </c>
      <c r="Z385" s="2" t="s">
        <v>150</v>
      </c>
    </row>
    <row r="386" spans="1:26" ht="60">
      <c r="A386" s="20" t="s">
        <v>102</v>
      </c>
      <c r="B386" s="2" t="s">
        <v>1470</v>
      </c>
      <c r="C386" s="3">
        <v>1</v>
      </c>
      <c r="D386" s="2" t="s">
        <v>1044</v>
      </c>
      <c r="E386" s="2" t="s">
        <v>1044</v>
      </c>
      <c r="F386" s="2" t="s">
        <v>28</v>
      </c>
      <c r="G386" s="3">
        <v>7</v>
      </c>
      <c r="H386" s="2" t="s">
        <v>39</v>
      </c>
      <c r="I386" s="41" t="str">
        <f t="shared" si="10"/>
        <v>18/JUN/2020  00:10</v>
      </c>
      <c r="J386" s="42" t="str">
        <f>_xlfn.CONCAT(MID(L386,1,2),(MID(L386,8,9)))</f>
        <v>18/JUN/2020</v>
      </c>
      <c r="K386" s="68">
        <f t="shared" si="11"/>
        <v>6.9444444452528842E-3</v>
      </c>
      <c r="L386" s="17" t="s">
        <v>1471</v>
      </c>
      <c r="M386" s="2" t="s">
        <v>127</v>
      </c>
      <c r="N386" s="2" t="s">
        <v>41</v>
      </c>
      <c r="O386" s="2" t="s">
        <v>128</v>
      </c>
      <c r="P386" s="2" t="s">
        <v>43</v>
      </c>
      <c r="Q386" s="2" t="s">
        <v>392</v>
      </c>
      <c r="R386" s="22">
        <v>-18.767499999999998</v>
      </c>
      <c r="S386" s="61">
        <v>-49.979722222222222</v>
      </c>
      <c r="T386" s="2" t="s">
        <v>1472</v>
      </c>
      <c r="U386" s="3">
        <v>1</v>
      </c>
      <c r="V386" s="3">
        <v>0</v>
      </c>
      <c r="W386" s="3">
        <v>0</v>
      </c>
      <c r="X386" s="3">
        <v>5210069958</v>
      </c>
      <c r="Y386" s="2" t="s">
        <v>36</v>
      </c>
      <c r="Z386" s="7"/>
    </row>
    <row r="387" spans="1:26" ht="96">
      <c r="A387" s="20" t="s">
        <v>26</v>
      </c>
      <c r="B387" s="2" t="s">
        <v>1473</v>
      </c>
      <c r="C387" s="3">
        <v>5</v>
      </c>
      <c r="D387" s="2" t="s">
        <v>1474</v>
      </c>
      <c r="E387" s="2" t="s">
        <v>1474</v>
      </c>
      <c r="F387" s="2" t="s">
        <v>28</v>
      </c>
      <c r="G387" s="12">
        <v>42.564</v>
      </c>
      <c r="H387" s="4">
        <v>227.97</v>
      </c>
      <c r="I387" s="41" t="str">
        <f t="shared" ref="I387:I450" si="12">_xlfn.CONCAT(MID(L387,1,2),MID(L387,8,9),"  ",MID(L387,3,2),":",MID(L387,5,2))</f>
        <v>23/JUN/2020  07:45</v>
      </c>
      <c r="J387" s="42" t="str">
        <f>_xlfn.CONCAT(MID(L387,1,2),(MID(L387,8,9)))</f>
        <v>23/JUN/2020</v>
      </c>
      <c r="K387" s="68">
        <f t="shared" si="11"/>
        <v>44005.197916666664</v>
      </c>
      <c r="L387" s="17" t="s">
        <v>1475</v>
      </c>
      <c r="M387" s="2" t="s">
        <v>445</v>
      </c>
      <c r="N387" s="2" t="s">
        <v>179</v>
      </c>
      <c r="O387" s="2" t="s">
        <v>32</v>
      </c>
      <c r="P387" s="2" t="s">
        <v>43</v>
      </c>
      <c r="Q387" s="2" t="s">
        <v>392</v>
      </c>
      <c r="R387" s="22">
        <v>-28.388055555555557</v>
      </c>
      <c r="S387" s="61">
        <v>-49.089166666666671</v>
      </c>
      <c r="T387" s="2" t="s">
        <v>1476</v>
      </c>
      <c r="U387" s="3">
        <v>0</v>
      </c>
      <c r="V387" s="3">
        <v>0</v>
      </c>
      <c r="W387" s="3">
        <v>0</v>
      </c>
      <c r="X387" s="2" t="s">
        <v>1477</v>
      </c>
      <c r="Y387" s="2" t="s">
        <v>36</v>
      </c>
      <c r="Z387" s="7"/>
    </row>
    <row r="388" spans="1:26" ht="36">
      <c r="A388" s="20" t="s">
        <v>26</v>
      </c>
      <c r="B388" s="2" t="s">
        <v>1478</v>
      </c>
      <c r="C388" s="3">
        <v>3</v>
      </c>
      <c r="D388" s="2" t="s">
        <v>1479</v>
      </c>
      <c r="E388" s="2" t="s">
        <v>1479</v>
      </c>
      <c r="F388" s="2" t="s">
        <v>28</v>
      </c>
      <c r="G388" s="5">
        <v>2.2000000000000002</v>
      </c>
      <c r="H388" s="5">
        <v>8.5</v>
      </c>
      <c r="I388" s="41" t="str">
        <f t="shared" si="12"/>
        <v>16/JUN/2020  03:00</v>
      </c>
      <c r="J388" s="42" t="str">
        <f>_xlfn.CONCAT(MID(L388,1,2),(MID(L388,8,9)))</f>
        <v>16/JUN/2020</v>
      </c>
      <c r="K388" s="68">
        <f t="shared" ref="K388:K451" si="13">IF(MID(L388,7,1)="O",I388-2/24,IF(MID(L388,7,1)="P",I388-3/24,IF(MID(L388,7,1)="Q",I388-4/24,IF(MID(L388,7,1)="R",I388-5/24,TIMEVALUE(I388)))))</f>
        <v>0.125</v>
      </c>
      <c r="L388" s="17" t="s">
        <v>1480</v>
      </c>
      <c r="M388" s="2" t="s">
        <v>100</v>
      </c>
      <c r="N388" s="2" t="s">
        <v>41</v>
      </c>
      <c r="O388" s="2" t="s">
        <v>154</v>
      </c>
      <c r="P388" s="2" t="s">
        <v>43</v>
      </c>
      <c r="Q388" s="2" t="s">
        <v>702</v>
      </c>
      <c r="T388" s="2" t="s">
        <v>1481</v>
      </c>
      <c r="U388" s="3">
        <v>0</v>
      </c>
      <c r="V388" s="3">
        <v>0</v>
      </c>
      <c r="W388" s="3">
        <v>0</v>
      </c>
      <c r="X388" s="3">
        <v>2010071883</v>
      </c>
      <c r="Y388" s="2" t="s">
        <v>63</v>
      </c>
      <c r="Z388" s="2" t="s">
        <v>150</v>
      </c>
    </row>
    <row r="389" spans="1:26" ht="36">
      <c r="A389" s="20" t="s">
        <v>47</v>
      </c>
      <c r="B389" s="2" t="s">
        <v>1482</v>
      </c>
      <c r="C389" s="3">
        <v>3</v>
      </c>
      <c r="D389" s="2" t="s">
        <v>1479</v>
      </c>
      <c r="E389" s="2" t="s">
        <v>1479</v>
      </c>
      <c r="F389" s="2" t="s">
        <v>28</v>
      </c>
      <c r="G389" s="3">
        <v>14</v>
      </c>
      <c r="H389" s="3">
        <v>14</v>
      </c>
      <c r="I389" s="41" t="str">
        <f t="shared" si="12"/>
        <v>20/JUN/2020  03:00</v>
      </c>
      <c r="J389" s="42" t="str">
        <f>_xlfn.CONCAT(MID(L389,1,2),(MID(L389,8,9)))</f>
        <v>20/JUN/2020</v>
      </c>
      <c r="K389" s="68">
        <f t="shared" si="13"/>
        <v>0.125</v>
      </c>
      <c r="L389" s="17" t="s">
        <v>1483</v>
      </c>
      <c r="M389" s="2" t="s">
        <v>254</v>
      </c>
      <c r="N389" s="2" t="s">
        <v>41</v>
      </c>
      <c r="O389" s="2" t="s">
        <v>122</v>
      </c>
      <c r="P389" s="2" t="s">
        <v>43</v>
      </c>
      <c r="Q389" s="2" t="s">
        <v>111</v>
      </c>
      <c r="T389" s="2" t="s">
        <v>1484</v>
      </c>
      <c r="U389" s="3">
        <v>0</v>
      </c>
      <c r="V389" s="3">
        <v>0</v>
      </c>
      <c r="W389" s="3">
        <v>0</v>
      </c>
      <c r="X389" s="10">
        <v>201000021998</v>
      </c>
      <c r="Y389" s="2" t="s">
        <v>85</v>
      </c>
      <c r="Z389" s="7"/>
    </row>
    <row r="390" spans="1:26" ht="48">
      <c r="A390" s="20" t="s">
        <v>510</v>
      </c>
      <c r="B390" s="7" t="s">
        <v>1485</v>
      </c>
      <c r="C390" s="3">
        <v>1</v>
      </c>
      <c r="D390" s="2" t="s">
        <v>49</v>
      </c>
      <c r="E390" s="2" t="s">
        <v>49</v>
      </c>
      <c r="F390" s="2" t="s">
        <v>28</v>
      </c>
      <c r="G390" s="3">
        <v>0</v>
      </c>
      <c r="H390" s="4">
        <v>3.22</v>
      </c>
      <c r="I390" s="41" t="str">
        <f t="shared" si="12"/>
        <v>20/JUN/2020  15:20</v>
      </c>
      <c r="J390" s="42" t="str">
        <f>_xlfn.CONCAT(MID(L390,1,2),(MID(L390,8,9)))</f>
        <v>20/JUN/2020</v>
      </c>
      <c r="K390" s="68">
        <f t="shared" si="13"/>
        <v>44002.513888888891</v>
      </c>
      <c r="L390" s="17" t="s">
        <v>1486</v>
      </c>
      <c r="M390" s="2" t="s">
        <v>81</v>
      </c>
      <c r="N390" s="2" t="s">
        <v>41</v>
      </c>
      <c r="O390" s="2" t="s">
        <v>42</v>
      </c>
      <c r="P390" s="2" t="s">
        <v>43</v>
      </c>
      <c r="Q390" s="2" t="s">
        <v>61</v>
      </c>
      <c r="S390" s="61">
        <v>-41.938888888888883</v>
      </c>
      <c r="T390" s="2" t="s">
        <v>1487</v>
      </c>
      <c r="U390" s="3">
        <v>0</v>
      </c>
      <c r="V390" s="3">
        <v>0</v>
      </c>
      <c r="W390" s="3">
        <v>0</v>
      </c>
      <c r="X390" s="2" t="s">
        <v>1488</v>
      </c>
      <c r="Y390" s="2" t="s">
        <v>85</v>
      </c>
      <c r="Z390" s="7"/>
    </row>
    <row r="391" spans="1:26" ht="60">
      <c r="A391" s="20" t="s">
        <v>528</v>
      </c>
      <c r="B391" s="2" t="s">
        <v>1489</v>
      </c>
      <c r="C391" s="3">
        <v>1</v>
      </c>
      <c r="D391" s="2" t="s">
        <v>120</v>
      </c>
      <c r="E391" s="2" t="s">
        <v>120</v>
      </c>
      <c r="F391" s="2" t="s">
        <v>28</v>
      </c>
      <c r="G391" s="3">
        <v>1</v>
      </c>
      <c r="H391" s="3">
        <v>7</v>
      </c>
      <c r="I391" s="41" t="str">
        <f t="shared" si="12"/>
        <v>27/JUN/2020  14:00</v>
      </c>
      <c r="J391" s="42" t="str">
        <f>_xlfn.CONCAT(MID(L391,1,2),(MID(L391,8,9)))</f>
        <v>27/JUN/2020</v>
      </c>
      <c r="K391" s="68">
        <f t="shared" si="13"/>
        <v>44009.458333333336</v>
      </c>
      <c r="L391" s="17" t="s">
        <v>1490</v>
      </c>
      <c r="M391" s="2" t="s">
        <v>40</v>
      </c>
      <c r="N391" s="2" t="s">
        <v>41</v>
      </c>
      <c r="O391" s="2" t="s">
        <v>42</v>
      </c>
      <c r="P391" s="2" t="s">
        <v>43</v>
      </c>
      <c r="Q391" s="2" t="s">
        <v>269</v>
      </c>
      <c r="R391" s="22">
        <v>-22.9375</v>
      </c>
      <c r="S391" s="61">
        <v>-42.035277777777779</v>
      </c>
      <c r="T391" s="2" t="s">
        <v>1491</v>
      </c>
      <c r="U391" s="3">
        <v>0</v>
      </c>
      <c r="V391" s="3">
        <v>0</v>
      </c>
      <c r="W391" s="3">
        <v>0</v>
      </c>
      <c r="X391" s="3">
        <v>3840168813</v>
      </c>
      <c r="Y391" s="2" t="s">
        <v>85</v>
      </c>
      <c r="Z391" s="7"/>
    </row>
    <row r="392" spans="1:26" ht="60">
      <c r="A392" s="20" t="s">
        <v>569</v>
      </c>
      <c r="B392" s="2" t="s">
        <v>1492</v>
      </c>
      <c r="C392" s="3">
        <v>1</v>
      </c>
      <c r="D392" s="2" t="s">
        <v>120</v>
      </c>
      <c r="E392" s="2" t="s">
        <v>120</v>
      </c>
      <c r="F392" s="2" t="s">
        <v>28</v>
      </c>
      <c r="G392" s="3">
        <v>7</v>
      </c>
      <c r="H392" s="4">
        <v>11.28</v>
      </c>
      <c r="I392" s="41" t="str">
        <f t="shared" si="12"/>
        <v>26/JUN/2020  07:00</v>
      </c>
      <c r="J392" s="42" t="str">
        <f>_xlfn.CONCAT(MID(L392,1,2),(MID(L392,8,9)))</f>
        <v>26/JUN/2020</v>
      </c>
      <c r="K392" s="68">
        <f t="shared" si="13"/>
        <v>44008.166666666664</v>
      </c>
      <c r="L392" s="17" t="s">
        <v>1493</v>
      </c>
      <c r="M392" s="2" t="s">
        <v>100</v>
      </c>
      <c r="N392" s="2" t="s">
        <v>41</v>
      </c>
      <c r="O392" s="2" t="s">
        <v>42</v>
      </c>
      <c r="P392" s="2" t="s">
        <v>43</v>
      </c>
      <c r="Q392" s="2" t="s">
        <v>269</v>
      </c>
      <c r="R392" s="22">
        <v>-22.939722222222223</v>
      </c>
      <c r="S392" s="61">
        <v>-41.753611111111113</v>
      </c>
      <c r="T392" s="2" t="s">
        <v>1494</v>
      </c>
      <c r="U392" s="3">
        <v>0</v>
      </c>
      <c r="V392" s="3">
        <v>0</v>
      </c>
      <c r="W392" s="3">
        <v>0</v>
      </c>
      <c r="X392" s="3">
        <v>3810508705</v>
      </c>
      <c r="Y392" s="2" t="s">
        <v>63</v>
      </c>
      <c r="Z392" s="2" t="s">
        <v>150</v>
      </c>
    </row>
    <row r="393" spans="1:26" ht="72">
      <c r="A393" s="20" t="s">
        <v>518</v>
      </c>
      <c r="B393" s="2" t="s">
        <v>1495</v>
      </c>
      <c r="C393" s="3">
        <v>1</v>
      </c>
      <c r="D393" s="2" t="s">
        <v>120</v>
      </c>
      <c r="E393" s="2" t="s">
        <v>120</v>
      </c>
      <c r="F393" s="2" t="s">
        <v>28</v>
      </c>
      <c r="G393" s="4">
        <v>68.400000000000006</v>
      </c>
      <c r="H393" s="3">
        <v>21</v>
      </c>
      <c r="I393" s="41" t="str">
        <f t="shared" si="12"/>
        <v>25/JUN/2020  08:00</v>
      </c>
      <c r="J393" s="42" t="str">
        <f>_xlfn.CONCAT(MID(L393,1,2),(MID(L393,8,9)))</f>
        <v>25/JUN/2020</v>
      </c>
      <c r="K393" s="68">
        <f t="shared" si="13"/>
        <v>44007.208333333336</v>
      </c>
      <c r="L393" s="17" t="s">
        <v>1496</v>
      </c>
      <c r="M393" s="2" t="s">
        <v>59</v>
      </c>
      <c r="N393" s="2" t="s">
        <v>110</v>
      </c>
      <c r="O393" s="2" t="s">
        <v>154</v>
      </c>
      <c r="P393" s="2" t="s">
        <v>43</v>
      </c>
      <c r="Q393" s="2" t="s">
        <v>111</v>
      </c>
      <c r="R393" s="22">
        <v>-22.881388888888889</v>
      </c>
      <c r="S393" s="61">
        <v>-42.006666666666668</v>
      </c>
      <c r="T393" s="2" t="s">
        <v>1497</v>
      </c>
      <c r="U393" s="3">
        <v>0</v>
      </c>
      <c r="V393" s="3">
        <v>0</v>
      </c>
      <c r="W393" s="3">
        <v>0</v>
      </c>
      <c r="X393" s="3">
        <v>3810225134</v>
      </c>
      <c r="Y393" s="2" t="s">
        <v>63</v>
      </c>
      <c r="Z393" s="2" t="s">
        <v>150</v>
      </c>
    </row>
    <row r="394" spans="1:26" ht="36">
      <c r="A394" s="20" t="s">
        <v>164</v>
      </c>
      <c r="B394" s="2" t="s">
        <v>1498</v>
      </c>
      <c r="C394" s="3">
        <v>7</v>
      </c>
      <c r="D394" s="2" t="s">
        <v>38</v>
      </c>
      <c r="E394" s="2" t="s">
        <v>38</v>
      </c>
      <c r="F394" s="2" t="s">
        <v>28</v>
      </c>
      <c r="G394" s="3">
        <v>1</v>
      </c>
      <c r="H394" s="4">
        <v>8.0500000000000007</v>
      </c>
      <c r="I394" s="41" t="str">
        <f t="shared" si="12"/>
        <v>25/JUN/2020  15:30</v>
      </c>
      <c r="J394" s="42" t="str">
        <f>_xlfn.CONCAT(MID(L394,1,2),(MID(L394,8,9)))</f>
        <v>25/JUN/2020</v>
      </c>
      <c r="K394" s="68">
        <f t="shared" si="13"/>
        <v>44007.520833333336</v>
      </c>
      <c r="L394" s="17" t="s">
        <v>1499</v>
      </c>
      <c r="M394" s="2" t="s">
        <v>40</v>
      </c>
      <c r="N394" s="2" t="s">
        <v>41</v>
      </c>
      <c r="O394" s="2" t="s">
        <v>42</v>
      </c>
      <c r="P394" s="2" t="s">
        <v>43</v>
      </c>
      <c r="Q394" s="2" t="s">
        <v>116</v>
      </c>
      <c r="R394" s="22">
        <v>-15.77138888888889</v>
      </c>
      <c r="S394" s="61">
        <v>-47.835000000000001</v>
      </c>
      <c r="T394" s="2" t="s">
        <v>1500</v>
      </c>
      <c r="U394" s="3">
        <v>0</v>
      </c>
      <c r="V394" s="3">
        <v>0</v>
      </c>
      <c r="W394" s="3">
        <v>0</v>
      </c>
      <c r="X394" s="3">
        <v>5210198529</v>
      </c>
      <c r="Y394" s="2" t="s">
        <v>85</v>
      </c>
      <c r="Z394" s="7"/>
    </row>
    <row r="395" spans="1:26" ht="84">
      <c r="A395" s="20" t="s">
        <v>467</v>
      </c>
      <c r="B395" s="2" t="s">
        <v>37</v>
      </c>
      <c r="C395" s="3">
        <v>5</v>
      </c>
      <c r="D395" s="2" t="s">
        <v>114</v>
      </c>
      <c r="E395" s="2" t="s">
        <v>1501</v>
      </c>
      <c r="F395" s="2" t="s">
        <v>28</v>
      </c>
      <c r="G395" s="2" t="s">
        <v>65</v>
      </c>
      <c r="H395" s="3">
        <v>4</v>
      </c>
      <c r="I395" s="41" t="str">
        <f t="shared" si="12"/>
        <v>21/JUN/2020  15:00</v>
      </c>
      <c r="J395" s="42" t="str">
        <f>_xlfn.CONCAT(MID(L395,1,2),(MID(L395,8,9)))</f>
        <v>21/JUN/2020</v>
      </c>
      <c r="K395" s="68">
        <f t="shared" si="13"/>
        <v>0.625</v>
      </c>
      <c r="L395" s="17" t="s">
        <v>1502</v>
      </c>
      <c r="M395" s="2" t="s">
        <v>100</v>
      </c>
      <c r="N395" s="2" t="s">
        <v>41</v>
      </c>
      <c r="O395" s="2" t="s">
        <v>42</v>
      </c>
      <c r="P395" s="2" t="s">
        <v>43</v>
      </c>
      <c r="Q395" s="2" t="s">
        <v>111</v>
      </c>
      <c r="R395" s="22">
        <v>-30.066666666666666</v>
      </c>
      <c r="S395" s="61">
        <v>-54.916666666666664</v>
      </c>
      <c r="T395" s="2" t="s">
        <v>1503</v>
      </c>
      <c r="U395" s="3">
        <v>1</v>
      </c>
      <c r="V395" s="3">
        <v>0</v>
      </c>
      <c r="W395" s="3">
        <v>0</v>
      </c>
      <c r="X395" s="2" t="s">
        <v>65</v>
      </c>
      <c r="Y395" s="2" t="s">
        <v>46</v>
      </c>
      <c r="Z395" s="7"/>
    </row>
    <row r="396" spans="1:26" ht="36">
      <c r="A396" s="20" t="s">
        <v>528</v>
      </c>
      <c r="B396" s="2" t="s">
        <v>37</v>
      </c>
      <c r="C396" s="3">
        <v>9</v>
      </c>
      <c r="D396" s="2" t="s">
        <v>56</v>
      </c>
      <c r="E396" s="2" t="s">
        <v>56</v>
      </c>
      <c r="F396" s="2" t="s">
        <v>28</v>
      </c>
      <c r="G396" s="2" t="s">
        <v>65</v>
      </c>
      <c r="H396" s="2" t="s">
        <v>39</v>
      </c>
      <c r="I396" s="41" t="str">
        <f t="shared" si="12"/>
        <v>24/JUN/2020  14:00</v>
      </c>
      <c r="J396" s="42" t="str">
        <f>_xlfn.CONCAT(MID(L396,1,2),(MID(L396,8,9)))</f>
        <v>24/JUN/2020</v>
      </c>
      <c r="K396" s="68">
        <f t="shared" si="13"/>
        <v>44006.416666666672</v>
      </c>
      <c r="L396" s="17" t="s">
        <v>1504</v>
      </c>
      <c r="M396" s="2" t="s">
        <v>30</v>
      </c>
      <c r="N396" s="2" t="s">
        <v>41</v>
      </c>
      <c r="O396" s="2" t="s">
        <v>68</v>
      </c>
      <c r="P396" s="2" t="s">
        <v>43</v>
      </c>
      <c r="Q396" s="2" t="s">
        <v>196</v>
      </c>
      <c r="R396" s="22">
        <v>-10.650277777777777</v>
      </c>
      <c r="S396" s="61">
        <v>-68.501388888888883</v>
      </c>
      <c r="T396" s="2" t="s">
        <v>1505</v>
      </c>
      <c r="U396" s="3">
        <v>0</v>
      </c>
      <c r="V396" s="3">
        <v>0</v>
      </c>
      <c r="W396" s="3">
        <v>0</v>
      </c>
      <c r="X396" s="2" t="s">
        <v>65</v>
      </c>
      <c r="Y396" s="2" t="s">
        <v>39</v>
      </c>
      <c r="Z396" s="7"/>
    </row>
    <row r="397" spans="1:26" ht="36">
      <c r="A397" s="20" t="s">
        <v>193</v>
      </c>
      <c r="B397" s="2" t="s">
        <v>1506</v>
      </c>
      <c r="C397" s="3">
        <v>6</v>
      </c>
      <c r="D397" s="2" t="s">
        <v>157</v>
      </c>
      <c r="E397" s="2" t="s">
        <v>157</v>
      </c>
      <c r="F397" s="2" t="s">
        <v>28</v>
      </c>
      <c r="G397" s="3">
        <v>36</v>
      </c>
      <c r="H397" s="3">
        <v>20</v>
      </c>
      <c r="I397" s="41" t="str">
        <f t="shared" si="12"/>
        <v>22/JUN/2020  19:20</v>
      </c>
      <c r="J397" s="42" t="str">
        <f>_xlfn.CONCAT(MID(L397,1,2),(MID(L397,8,9)))</f>
        <v>22/JUN/2020</v>
      </c>
      <c r="K397" s="68">
        <f t="shared" si="13"/>
        <v>0.80555555555474712</v>
      </c>
      <c r="L397" s="17" t="s">
        <v>1507</v>
      </c>
      <c r="M397" s="2" t="s">
        <v>30</v>
      </c>
      <c r="N397" s="2" t="s">
        <v>41</v>
      </c>
      <c r="O397" s="2" t="s">
        <v>60</v>
      </c>
      <c r="P397" s="2" t="s">
        <v>43</v>
      </c>
      <c r="Q397" s="2" t="s">
        <v>129</v>
      </c>
      <c r="R397" s="22">
        <v>-19.259722222222223</v>
      </c>
      <c r="S397" s="61">
        <v>-57.233333333333334</v>
      </c>
      <c r="T397" s="2" t="s">
        <v>1508</v>
      </c>
      <c r="U397" s="3">
        <v>0</v>
      </c>
      <c r="V397" s="3">
        <v>0</v>
      </c>
      <c r="W397" s="3">
        <v>0</v>
      </c>
      <c r="X397" s="3">
        <v>4810129004</v>
      </c>
      <c r="Y397" s="2" t="s">
        <v>36</v>
      </c>
      <c r="Z397" s="7"/>
    </row>
    <row r="398" spans="1:26" ht="72">
      <c r="A398" s="20" t="s">
        <v>547</v>
      </c>
      <c r="B398" s="2" t="s">
        <v>37</v>
      </c>
      <c r="C398" s="3">
        <v>3</v>
      </c>
      <c r="D398" s="2" t="s">
        <v>187</v>
      </c>
      <c r="E398" s="2" t="s">
        <v>187</v>
      </c>
      <c r="F398" s="2" t="s">
        <v>28</v>
      </c>
      <c r="G398" s="2" t="s">
        <v>65</v>
      </c>
      <c r="H398" s="3">
        <v>6</v>
      </c>
      <c r="I398" s="41" t="str">
        <f t="shared" si="12"/>
        <v>21/JUN/2020  16:30</v>
      </c>
      <c r="J398" s="42" t="str">
        <f>_xlfn.CONCAT(MID(L398,1,2),(MID(L398,8,9)))</f>
        <v>21/JUN/2020</v>
      </c>
      <c r="K398" s="68">
        <f t="shared" si="13"/>
        <v>44003.5625</v>
      </c>
      <c r="L398" s="17" t="s">
        <v>1509</v>
      </c>
      <c r="M398" s="2" t="s">
        <v>67</v>
      </c>
      <c r="N398" s="2" t="s">
        <v>41</v>
      </c>
      <c r="O398" s="2" t="s">
        <v>154</v>
      </c>
      <c r="P398" s="2" t="s">
        <v>43</v>
      </c>
      <c r="Q398" s="2" t="s">
        <v>69</v>
      </c>
      <c r="R398" s="22">
        <v>-5.0780555555555553</v>
      </c>
      <c r="S398" s="61">
        <v>-36.460833333333333</v>
      </c>
      <c r="T398" s="2" t="s">
        <v>1510</v>
      </c>
      <c r="U398" s="3">
        <v>2</v>
      </c>
      <c r="V398" s="3">
        <v>0</v>
      </c>
      <c r="W398" s="3">
        <v>0</v>
      </c>
      <c r="X398" s="2" t="s">
        <v>65</v>
      </c>
      <c r="Y398" s="2" t="s">
        <v>63</v>
      </c>
      <c r="Z398" s="2" t="s">
        <v>150</v>
      </c>
    </row>
    <row r="399" spans="1:26" ht="60">
      <c r="A399" s="20" t="s">
        <v>1511</v>
      </c>
      <c r="B399" s="2" t="s">
        <v>1512</v>
      </c>
      <c r="C399" s="3">
        <v>8</v>
      </c>
      <c r="D399" s="2" t="s">
        <v>310</v>
      </c>
      <c r="E399" s="2" t="s">
        <v>310</v>
      </c>
      <c r="F399" s="2" t="s">
        <v>28</v>
      </c>
      <c r="G399" s="5">
        <v>6.7</v>
      </c>
      <c r="H399" s="5">
        <v>8.6999999999999993</v>
      </c>
      <c r="I399" s="41" t="str">
        <f t="shared" si="12"/>
        <v>19/MAI/2020  17:00</v>
      </c>
      <c r="J399" s="42" t="str">
        <f>_xlfn.CONCAT(MID(L399,1,2),(MID(L399,8,9)))</f>
        <v>19/MAI/2020</v>
      </c>
      <c r="K399" s="68">
        <f t="shared" si="13"/>
        <v>43970.583333333336</v>
      </c>
      <c r="L399" s="17" t="s">
        <v>1513</v>
      </c>
      <c r="M399" s="2" t="s">
        <v>59</v>
      </c>
      <c r="N399" s="2" t="s">
        <v>41</v>
      </c>
      <c r="O399" s="2" t="s">
        <v>154</v>
      </c>
      <c r="P399" s="2" t="s">
        <v>43</v>
      </c>
      <c r="Q399" s="2" t="s">
        <v>111</v>
      </c>
      <c r="R399" s="22">
        <v>-23.987222222222222</v>
      </c>
      <c r="S399" s="61">
        <v>-46.406111111111109</v>
      </c>
      <c r="T399" s="2" t="s">
        <v>1514</v>
      </c>
      <c r="U399" s="3">
        <v>0</v>
      </c>
      <c r="V399" s="3">
        <v>0</v>
      </c>
      <c r="W399" s="3">
        <v>0</v>
      </c>
      <c r="X399" s="3">
        <v>4610072301</v>
      </c>
      <c r="Y399" s="2" t="s">
        <v>63</v>
      </c>
      <c r="Z399" s="2" t="s">
        <v>150</v>
      </c>
    </row>
    <row r="400" spans="1:26" ht="60">
      <c r="A400" s="20" t="s">
        <v>1515</v>
      </c>
      <c r="B400" s="2" t="s">
        <v>1516</v>
      </c>
      <c r="C400" s="3">
        <v>8</v>
      </c>
      <c r="D400" s="2" t="s">
        <v>310</v>
      </c>
      <c r="E400" s="2" t="s">
        <v>310</v>
      </c>
      <c r="F400" s="2" t="s">
        <v>375</v>
      </c>
      <c r="G400" s="12">
        <v>44.396999999999998</v>
      </c>
      <c r="H400" s="3">
        <v>229</v>
      </c>
      <c r="I400" s="41" t="str">
        <f t="shared" si="12"/>
        <v>23/MAI/2020  11:00</v>
      </c>
      <c r="J400" s="42" t="str">
        <f>_xlfn.CONCAT(MID(L400,1,2),(MID(L400,8,9)))</f>
        <v>23/MAI/2020</v>
      </c>
      <c r="K400" s="68">
        <f t="shared" si="13"/>
        <v>43974.333333333336</v>
      </c>
      <c r="L400" s="17" t="s">
        <v>1517</v>
      </c>
      <c r="M400" s="2" t="s">
        <v>178</v>
      </c>
      <c r="N400" s="2" t="s">
        <v>179</v>
      </c>
      <c r="O400" s="2" t="s">
        <v>32</v>
      </c>
      <c r="P400" s="2" t="s">
        <v>43</v>
      </c>
      <c r="Q400" s="2" t="s">
        <v>34</v>
      </c>
      <c r="R400" s="22">
        <v>-23.977777777777778</v>
      </c>
      <c r="S400" s="61">
        <v>-46.291388888888889</v>
      </c>
      <c r="T400" s="2" t="s">
        <v>1518</v>
      </c>
      <c r="U400" s="3">
        <v>0</v>
      </c>
      <c r="V400" s="3">
        <v>1</v>
      </c>
      <c r="W400" s="3">
        <v>0</v>
      </c>
      <c r="X400" s="2" t="s">
        <v>1519</v>
      </c>
      <c r="Y400" s="2" t="s">
        <v>36</v>
      </c>
      <c r="Z400" s="7"/>
    </row>
    <row r="401" spans="1:26" ht="48">
      <c r="A401" s="20" t="s">
        <v>1243</v>
      </c>
      <c r="B401" s="2" t="s">
        <v>1520</v>
      </c>
      <c r="C401" s="3">
        <v>4</v>
      </c>
      <c r="D401" s="2" t="s">
        <v>227</v>
      </c>
      <c r="E401" s="2" t="s">
        <v>227</v>
      </c>
      <c r="F401" s="2" t="s">
        <v>407</v>
      </c>
      <c r="G401" s="12">
        <v>44.094999999999999</v>
      </c>
      <c r="H401" s="3">
        <v>229</v>
      </c>
      <c r="I401" s="21" t="s">
        <v>39</v>
      </c>
      <c r="J401" s="21" t="s">
        <v>39</v>
      </c>
      <c r="K401" s="21" t="s">
        <v>39</v>
      </c>
      <c r="L401" s="21" t="s">
        <v>39</v>
      </c>
      <c r="M401" s="2" t="s">
        <v>178</v>
      </c>
      <c r="N401" s="2" t="s">
        <v>179</v>
      </c>
      <c r="O401" s="2" t="s">
        <v>32</v>
      </c>
      <c r="P401" s="2" t="s">
        <v>43</v>
      </c>
      <c r="Q401" s="2" t="s">
        <v>210</v>
      </c>
      <c r="T401" s="2" t="s">
        <v>1521</v>
      </c>
      <c r="U401" s="3">
        <v>1</v>
      </c>
      <c r="V401" s="3">
        <v>0</v>
      </c>
      <c r="W401" s="3">
        <v>0</v>
      </c>
      <c r="X401" s="2" t="s">
        <v>1522</v>
      </c>
      <c r="Y401" s="2" t="s">
        <v>36</v>
      </c>
      <c r="Z401" s="7"/>
    </row>
    <row r="402" spans="1:26" ht="48">
      <c r="A402" s="20" t="s">
        <v>1126</v>
      </c>
      <c r="B402" s="2" t="s">
        <v>1523</v>
      </c>
      <c r="C402" s="3">
        <v>2</v>
      </c>
      <c r="D402" s="2" t="s">
        <v>64</v>
      </c>
      <c r="E402" s="2" t="s">
        <v>64</v>
      </c>
      <c r="F402" s="2" t="s">
        <v>773</v>
      </c>
      <c r="G402" s="12">
        <v>40.484999999999999</v>
      </c>
      <c r="H402" s="3">
        <v>225</v>
      </c>
      <c r="I402" s="41" t="str">
        <f t="shared" si="12"/>
        <v>28/JUN/2020  03:20</v>
      </c>
      <c r="J402" s="42" t="str">
        <f t="shared" ref="J402:J465" si="14">_xlfn.CONCAT(MID(L402,1,2),(MID(L402,8,9)))</f>
        <v>28/JUN/2020</v>
      </c>
      <c r="K402" s="68">
        <f t="shared" si="13"/>
        <v>0.13888888889050577</v>
      </c>
      <c r="L402" s="17" t="s">
        <v>1524</v>
      </c>
      <c r="M402" s="2" t="s">
        <v>178</v>
      </c>
      <c r="N402" s="2" t="s">
        <v>179</v>
      </c>
      <c r="O402" s="2" t="s">
        <v>32</v>
      </c>
      <c r="P402" s="2" t="s">
        <v>43</v>
      </c>
      <c r="Q402" s="2" t="s">
        <v>34</v>
      </c>
      <c r="T402" s="2" t="s">
        <v>1525</v>
      </c>
      <c r="U402" s="3">
        <v>0</v>
      </c>
      <c r="V402" s="3">
        <v>1</v>
      </c>
      <c r="W402" s="3">
        <v>0</v>
      </c>
      <c r="X402" s="2" t="s">
        <v>1526</v>
      </c>
      <c r="Y402" s="2" t="s">
        <v>36</v>
      </c>
      <c r="Z402" s="7"/>
    </row>
    <row r="403" spans="1:26" ht="60">
      <c r="A403" s="20" t="s">
        <v>1527</v>
      </c>
      <c r="B403" s="2" t="s">
        <v>1528</v>
      </c>
      <c r="C403" s="3">
        <v>4</v>
      </c>
      <c r="D403" s="2" t="s">
        <v>227</v>
      </c>
      <c r="E403" s="2" t="s">
        <v>274</v>
      </c>
      <c r="F403" s="2" t="s">
        <v>28</v>
      </c>
      <c r="G403" s="3">
        <v>0</v>
      </c>
      <c r="H403" s="4">
        <v>4.99</v>
      </c>
      <c r="I403" s="41" t="str">
        <f t="shared" si="12"/>
        <v>27/JUN/2020  18:45</v>
      </c>
      <c r="J403" s="42" t="str">
        <f t="shared" si="14"/>
        <v>27/JUN/2020</v>
      </c>
      <c r="K403" s="68">
        <f t="shared" si="13"/>
        <v>44009.65625</v>
      </c>
      <c r="L403" s="17" t="s">
        <v>1529</v>
      </c>
      <c r="M403" s="2" t="s">
        <v>40</v>
      </c>
      <c r="N403" s="2" t="s">
        <v>41</v>
      </c>
      <c r="O403" s="2" t="s">
        <v>42</v>
      </c>
      <c r="P403" s="2" t="s">
        <v>43</v>
      </c>
      <c r="Q403" s="2" t="s">
        <v>61</v>
      </c>
      <c r="R403" s="22">
        <v>-5.5280555555555555</v>
      </c>
      <c r="S403" s="61">
        <v>-47.500277777777775</v>
      </c>
      <c r="T403" s="2" t="s">
        <v>1530</v>
      </c>
      <c r="U403" s="3">
        <v>1</v>
      </c>
      <c r="V403" s="3">
        <v>1</v>
      </c>
      <c r="W403" s="3">
        <v>0</v>
      </c>
      <c r="X403" s="2" t="s">
        <v>1531</v>
      </c>
      <c r="Y403" s="2" t="s">
        <v>85</v>
      </c>
      <c r="Z403" s="7"/>
    </row>
    <row r="404" spans="1:26" ht="48">
      <c r="A404" s="20" t="s">
        <v>193</v>
      </c>
      <c r="B404" s="2" t="s">
        <v>1532</v>
      </c>
      <c r="C404" s="3">
        <v>1</v>
      </c>
      <c r="D404" s="2" t="s">
        <v>1044</v>
      </c>
      <c r="E404" s="2" t="s">
        <v>1044</v>
      </c>
      <c r="F404" s="2" t="s">
        <v>28</v>
      </c>
      <c r="G404" s="5">
        <v>24.8</v>
      </c>
      <c r="H404" s="4">
        <v>19.7</v>
      </c>
      <c r="I404" s="41" t="str">
        <f t="shared" si="12"/>
        <v>26/JUN/2020  13:15</v>
      </c>
      <c r="J404" s="42" t="str">
        <f t="shared" si="14"/>
        <v>26/JUN/2020</v>
      </c>
      <c r="K404" s="68">
        <f t="shared" si="13"/>
        <v>0.55208333333575865</v>
      </c>
      <c r="L404" s="17" t="s">
        <v>1533</v>
      </c>
      <c r="M404" s="2" t="s">
        <v>30</v>
      </c>
      <c r="N404" s="2" t="s">
        <v>41</v>
      </c>
      <c r="O404" s="2" t="s">
        <v>60</v>
      </c>
      <c r="P404" s="2" t="s">
        <v>33</v>
      </c>
      <c r="Q404" s="2" t="s">
        <v>111</v>
      </c>
      <c r="R404" s="22">
        <v>-16.68611111111111</v>
      </c>
      <c r="S404" s="61">
        <v>-45.238611111111112</v>
      </c>
      <c r="T404" s="2" t="s">
        <v>1534</v>
      </c>
      <c r="U404" s="3">
        <v>0</v>
      </c>
      <c r="V404" s="3">
        <v>0</v>
      </c>
      <c r="W404" s="3">
        <v>0</v>
      </c>
      <c r="X404" s="3">
        <v>9440001453</v>
      </c>
      <c r="Y404" s="2" t="s">
        <v>36</v>
      </c>
      <c r="Z404" s="7"/>
    </row>
    <row r="405" spans="1:26" ht="72">
      <c r="A405" s="20" t="s">
        <v>1243</v>
      </c>
      <c r="B405" s="2" t="s">
        <v>1535</v>
      </c>
      <c r="C405" s="3">
        <v>9</v>
      </c>
      <c r="D405" s="2" t="s">
        <v>169</v>
      </c>
      <c r="E405" s="2" t="s">
        <v>169</v>
      </c>
      <c r="F405" s="2" t="s">
        <v>28</v>
      </c>
      <c r="G405" s="3">
        <v>0</v>
      </c>
      <c r="H405" s="4">
        <v>3.53</v>
      </c>
      <c r="I405" s="41" t="str">
        <f t="shared" si="12"/>
        <v>28/JUN/2020  16:30</v>
      </c>
      <c r="J405" s="42" t="str">
        <f t="shared" si="14"/>
        <v>28/JUN/2020</v>
      </c>
      <c r="K405" s="68">
        <f t="shared" si="13"/>
        <v>44010.520833333336</v>
      </c>
      <c r="L405" s="17" t="s">
        <v>1536</v>
      </c>
      <c r="M405" s="2" t="s">
        <v>81</v>
      </c>
      <c r="N405" s="2" t="s">
        <v>41</v>
      </c>
      <c r="O405" s="2" t="s">
        <v>42</v>
      </c>
      <c r="P405" s="2" t="s">
        <v>43</v>
      </c>
      <c r="Q405" s="2" t="s">
        <v>61</v>
      </c>
      <c r="R405" s="22">
        <v>-3.0191666666666666</v>
      </c>
      <c r="S405" s="61">
        <v>-60.17722222222222</v>
      </c>
      <c r="T405" s="2" t="s">
        <v>1537</v>
      </c>
      <c r="U405" s="3">
        <v>1</v>
      </c>
      <c r="V405" s="3">
        <v>0</v>
      </c>
      <c r="W405" s="3">
        <v>0</v>
      </c>
      <c r="X405" s="2" t="s">
        <v>1538</v>
      </c>
      <c r="Y405" s="2" t="s">
        <v>85</v>
      </c>
      <c r="Z405" s="7"/>
    </row>
    <row r="406" spans="1:26" ht="72">
      <c r="A406" s="20" t="s">
        <v>1126</v>
      </c>
      <c r="B406" s="2" t="s">
        <v>1539</v>
      </c>
      <c r="C406" s="3">
        <v>9</v>
      </c>
      <c r="D406" s="2" t="s">
        <v>169</v>
      </c>
      <c r="E406" s="2" t="s">
        <v>169</v>
      </c>
      <c r="F406" s="2" t="s">
        <v>28</v>
      </c>
      <c r="G406" s="3">
        <v>0</v>
      </c>
      <c r="H406" s="4">
        <v>3.53</v>
      </c>
      <c r="I406" s="41" t="str">
        <f t="shared" si="12"/>
        <v>28/JUN/2020  09:00</v>
      </c>
      <c r="J406" s="42" t="str">
        <f t="shared" si="14"/>
        <v>28/JUN/2020</v>
      </c>
      <c r="K406" s="68">
        <f t="shared" si="13"/>
        <v>44010.208333333336</v>
      </c>
      <c r="L406" s="17" t="s">
        <v>1540</v>
      </c>
      <c r="M406" s="2" t="s">
        <v>81</v>
      </c>
      <c r="N406" s="2" t="s">
        <v>41</v>
      </c>
      <c r="O406" s="2" t="s">
        <v>42</v>
      </c>
      <c r="P406" s="2" t="s">
        <v>43</v>
      </c>
      <c r="Q406" s="2" t="s">
        <v>778</v>
      </c>
      <c r="R406" s="22">
        <v>-3.0358333333333332</v>
      </c>
      <c r="S406" s="61">
        <v>-60.108055555555559</v>
      </c>
      <c r="T406" s="2" t="s">
        <v>1541</v>
      </c>
      <c r="U406" s="3">
        <v>0</v>
      </c>
      <c r="V406" s="3">
        <v>1</v>
      </c>
      <c r="W406" s="3">
        <v>0</v>
      </c>
      <c r="X406" s="2" t="s">
        <v>1542</v>
      </c>
      <c r="Y406" s="2" t="s">
        <v>85</v>
      </c>
      <c r="Z406" s="7"/>
    </row>
    <row r="407" spans="1:26" ht="48">
      <c r="A407" s="20" t="s">
        <v>645</v>
      </c>
      <c r="B407" s="2" t="s">
        <v>37</v>
      </c>
      <c r="C407" s="3">
        <v>1</v>
      </c>
      <c r="D407" s="2" t="s">
        <v>27</v>
      </c>
      <c r="E407" s="2" t="s">
        <v>27</v>
      </c>
      <c r="F407" s="2" t="s">
        <v>28</v>
      </c>
      <c r="G407" s="2" t="s">
        <v>65</v>
      </c>
      <c r="H407" s="5">
        <v>3.1</v>
      </c>
      <c r="I407" s="41" t="str">
        <f t="shared" si="12"/>
        <v>27/JUN/2020  12:00</v>
      </c>
      <c r="J407" s="42" t="str">
        <f t="shared" si="14"/>
        <v>27/JUN/2020</v>
      </c>
      <c r="K407" s="68">
        <f t="shared" si="13"/>
        <v>44009.375</v>
      </c>
      <c r="L407" s="17" t="s">
        <v>1543</v>
      </c>
      <c r="M407" s="2" t="s">
        <v>74</v>
      </c>
      <c r="N407" s="2" t="s">
        <v>41</v>
      </c>
      <c r="O407" s="2" t="s">
        <v>42</v>
      </c>
      <c r="P407" s="2" t="s">
        <v>43</v>
      </c>
      <c r="Q407" s="2" t="s">
        <v>111</v>
      </c>
      <c r="R407" s="22">
        <v>-20.627222222222223</v>
      </c>
      <c r="S407" s="61">
        <v>-40.466388888888893</v>
      </c>
      <c r="T407" s="2" t="s">
        <v>1544</v>
      </c>
      <c r="U407" s="3">
        <v>0</v>
      </c>
      <c r="V407" s="3">
        <v>0</v>
      </c>
      <c r="W407" s="3">
        <v>0</v>
      </c>
      <c r="X407" s="2" t="s">
        <v>65</v>
      </c>
      <c r="Y407" s="2" t="s">
        <v>85</v>
      </c>
      <c r="Z407" s="7"/>
    </row>
    <row r="408" spans="1:26" ht="72">
      <c r="A408" s="20" t="s">
        <v>518</v>
      </c>
      <c r="B408" s="2" t="s">
        <v>1545</v>
      </c>
      <c r="C408" s="3">
        <v>1</v>
      </c>
      <c r="D408" s="2" t="s">
        <v>114</v>
      </c>
      <c r="E408" s="2" t="s">
        <v>114</v>
      </c>
      <c r="F408" s="2" t="s">
        <v>28</v>
      </c>
      <c r="G408" s="3">
        <v>19</v>
      </c>
      <c r="H408" s="5">
        <v>14.6</v>
      </c>
      <c r="I408" s="41" t="str">
        <f t="shared" si="12"/>
        <v>02/JUL/2020  01:00</v>
      </c>
      <c r="J408" s="42" t="str">
        <f t="shared" si="14"/>
        <v>02/JUL/2020</v>
      </c>
      <c r="K408" s="68">
        <f t="shared" si="13"/>
        <v>44013.916666666664</v>
      </c>
      <c r="L408" s="17" t="s">
        <v>1546</v>
      </c>
      <c r="M408" s="2" t="s">
        <v>306</v>
      </c>
      <c r="N408" s="2" t="s">
        <v>41</v>
      </c>
      <c r="O408" s="2" t="s">
        <v>60</v>
      </c>
      <c r="P408" s="2" t="s">
        <v>43</v>
      </c>
      <c r="Q408" s="2" t="s">
        <v>111</v>
      </c>
      <c r="R408" s="22">
        <v>-23.035</v>
      </c>
      <c r="S408" s="61">
        <v>-44.162500000000001</v>
      </c>
      <c r="T408" s="2" t="s">
        <v>1547</v>
      </c>
      <c r="U408" s="3">
        <v>0</v>
      </c>
      <c r="V408" s="3">
        <v>0</v>
      </c>
      <c r="W408" s="3">
        <v>0</v>
      </c>
      <c r="X408" s="3">
        <v>40330113541</v>
      </c>
      <c r="Y408" s="2" t="s">
        <v>63</v>
      </c>
      <c r="Z408" s="2" t="s">
        <v>39</v>
      </c>
    </row>
    <row r="409" spans="1:26" ht="84">
      <c r="A409" s="20" t="s">
        <v>339</v>
      </c>
      <c r="B409" s="2" t="s">
        <v>1548</v>
      </c>
      <c r="C409" s="3">
        <v>4</v>
      </c>
      <c r="D409" s="2" t="s">
        <v>323</v>
      </c>
      <c r="E409" s="2" t="s">
        <v>323</v>
      </c>
      <c r="F409" s="2" t="s">
        <v>28</v>
      </c>
      <c r="G409" s="3">
        <v>155</v>
      </c>
      <c r="H409" s="5">
        <v>21.5</v>
      </c>
      <c r="I409" s="41" t="str">
        <f t="shared" si="12"/>
        <v>18/JUN/2020  12:00</v>
      </c>
      <c r="J409" s="42" t="str">
        <f t="shared" si="14"/>
        <v>18/JUN/2020</v>
      </c>
      <c r="K409" s="68">
        <f t="shared" si="13"/>
        <v>44000.375</v>
      </c>
      <c r="L409" s="17" t="s">
        <v>1549</v>
      </c>
      <c r="M409" s="2" t="s">
        <v>134</v>
      </c>
      <c r="N409" s="2" t="s">
        <v>41</v>
      </c>
      <c r="O409" s="2" t="s">
        <v>128</v>
      </c>
      <c r="P409" s="2" t="s">
        <v>43</v>
      </c>
      <c r="Q409" s="2" t="s">
        <v>269</v>
      </c>
      <c r="R409" s="22">
        <v>-2.42</v>
      </c>
      <c r="S409" s="61">
        <v>-54.476111111111116</v>
      </c>
      <c r="T409" s="2" t="s">
        <v>1550</v>
      </c>
      <c r="U409" s="3">
        <v>0</v>
      </c>
      <c r="V409" s="3">
        <v>0</v>
      </c>
      <c r="W409" s="3">
        <v>0</v>
      </c>
      <c r="X409" s="3">
        <v>10222553</v>
      </c>
      <c r="Y409" s="2" t="s">
        <v>36</v>
      </c>
      <c r="Z409" s="7"/>
    </row>
    <row r="410" spans="1:26" ht="36">
      <c r="A410" s="20" t="s">
        <v>90</v>
      </c>
      <c r="B410" s="2" t="s">
        <v>1551</v>
      </c>
      <c r="C410" s="3">
        <v>7</v>
      </c>
      <c r="D410" s="2" t="s">
        <v>38</v>
      </c>
      <c r="E410" s="2" t="s">
        <v>38</v>
      </c>
      <c r="F410" s="2" t="s">
        <v>28</v>
      </c>
      <c r="G410" s="3">
        <v>0</v>
      </c>
      <c r="H410" s="4">
        <v>3.36</v>
      </c>
      <c r="I410" s="41" t="str">
        <f t="shared" si="12"/>
        <v>02/JUL/2020  17:30</v>
      </c>
      <c r="J410" s="42" t="str">
        <f t="shared" si="14"/>
        <v>02/JUL/2020</v>
      </c>
      <c r="K410" s="68">
        <f t="shared" si="13"/>
        <v>44014.604166666664</v>
      </c>
      <c r="L410" s="17" t="s">
        <v>1552</v>
      </c>
      <c r="M410" s="2" t="s">
        <v>81</v>
      </c>
      <c r="N410" s="2" t="s">
        <v>41</v>
      </c>
      <c r="O410" s="2" t="s">
        <v>42</v>
      </c>
      <c r="P410" s="2" t="s">
        <v>43</v>
      </c>
      <c r="Q410" s="2" t="s">
        <v>61</v>
      </c>
      <c r="R410" s="22">
        <v>-16.313611111111111</v>
      </c>
      <c r="S410" s="61">
        <v>-48.39</v>
      </c>
      <c r="T410" s="2" t="s">
        <v>1553</v>
      </c>
      <c r="U410" s="3">
        <v>0</v>
      </c>
      <c r="V410" s="3">
        <v>0</v>
      </c>
      <c r="W410" s="3">
        <v>0</v>
      </c>
      <c r="X410" s="2" t="s">
        <v>1554</v>
      </c>
      <c r="Y410" s="2" t="s">
        <v>85</v>
      </c>
      <c r="Z410" s="7"/>
    </row>
    <row r="411" spans="1:26" ht="48">
      <c r="A411" s="20" t="s">
        <v>339</v>
      </c>
      <c r="B411" s="2" t="s">
        <v>1555</v>
      </c>
      <c r="C411" s="3">
        <v>9</v>
      </c>
      <c r="D411" s="2" t="s">
        <v>56</v>
      </c>
      <c r="E411" s="2" t="s">
        <v>1556</v>
      </c>
      <c r="F411" s="2" t="s">
        <v>28</v>
      </c>
      <c r="G411" s="2" t="s">
        <v>65</v>
      </c>
      <c r="H411" s="2" t="s">
        <v>39</v>
      </c>
      <c r="I411" s="41" t="str">
        <f t="shared" si="12"/>
        <v>30/MAR/2020  16:30</v>
      </c>
      <c r="J411" s="42" t="str">
        <f t="shared" si="14"/>
        <v>30/MAR/2020</v>
      </c>
      <c r="K411" s="68">
        <f t="shared" si="13"/>
        <v>43920.520833333336</v>
      </c>
      <c r="L411" s="17" t="s">
        <v>1557</v>
      </c>
      <c r="M411" s="2" t="s">
        <v>67</v>
      </c>
      <c r="N411" s="2" t="s">
        <v>41</v>
      </c>
      <c r="O411" s="2" t="s">
        <v>68</v>
      </c>
      <c r="P411" s="2" t="s">
        <v>43</v>
      </c>
      <c r="Q411" s="2" t="s">
        <v>44</v>
      </c>
      <c r="R411" s="22">
        <v>-9.0994444444444458</v>
      </c>
      <c r="S411" s="61">
        <v>-68.645555555555561</v>
      </c>
      <c r="T411" s="2" t="s">
        <v>1558</v>
      </c>
      <c r="U411" s="3">
        <v>0</v>
      </c>
      <c r="V411" s="3">
        <v>0</v>
      </c>
      <c r="W411" s="3">
        <v>0</v>
      </c>
      <c r="X411" s="2" t="s">
        <v>65</v>
      </c>
      <c r="Y411" s="2" t="s">
        <v>63</v>
      </c>
      <c r="Z411" s="2" t="s">
        <v>150</v>
      </c>
    </row>
    <row r="412" spans="1:26" ht="96">
      <c r="A412" s="20" t="s">
        <v>1527</v>
      </c>
      <c r="B412" s="2" t="s">
        <v>1559</v>
      </c>
      <c r="C412" s="3">
        <v>5</v>
      </c>
      <c r="D412" s="2" t="s">
        <v>79</v>
      </c>
      <c r="E412" s="2" t="s">
        <v>79</v>
      </c>
      <c r="F412" s="2" t="s">
        <v>28</v>
      </c>
      <c r="G412" s="5">
        <v>1.1000000000000001</v>
      </c>
      <c r="H412" s="5">
        <v>9.8000000000000007</v>
      </c>
      <c r="I412" s="41" t="str">
        <f t="shared" si="12"/>
        <v>20/JUN/2020  18:00</v>
      </c>
      <c r="J412" s="42" t="str">
        <f t="shared" si="14"/>
        <v>20/JUN/2020</v>
      </c>
      <c r="K412" s="68">
        <f t="shared" si="13"/>
        <v>0.75</v>
      </c>
      <c r="L412" s="17" t="s">
        <v>1560</v>
      </c>
      <c r="M412" s="2" t="s">
        <v>40</v>
      </c>
      <c r="N412" s="2" t="s">
        <v>110</v>
      </c>
      <c r="O412" s="2" t="s">
        <v>42</v>
      </c>
      <c r="P412" s="2" t="s">
        <v>43</v>
      </c>
      <c r="Q412" s="2" t="s">
        <v>116</v>
      </c>
      <c r="R412" s="22">
        <v>-27.007777777777779</v>
      </c>
      <c r="S412" s="61">
        <v>-48.612222222222222</v>
      </c>
      <c r="T412" s="2" t="s">
        <v>1561</v>
      </c>
      <c r="U412" s="3">
        <v>0</v>
      </c>
      <c r="V412" s="3">
        <v>0</v>
      </c>
      <c r="W412" s="3">
        <v>0</v>
      </c>
      <c r="X412" s="3">
        <v>4039139143</v>
      </c>
      <c r="Y412" s="2" t="s">
        <v>85</v>
      </c>
      <c r="Z412" s="7"/>
    </row>
    <row r="413" spans="1:26" ht="72">
      <c r="A413" s="20" t="s">
        <v>164</v>
      </c>
      <c r="B413" s="2" t="s">
        <v>1562</v>
      </c>
      <c r="C413" s="3">
        <v>5</v>
      </c>
      <c r="D413" s="2" t="s">
        <v>481</v>
      </c>
      <c r="E413" s="2" t="s">
        <v>481</v>
      </c>
      <c r="F413" s="2" t="s">
        <v>28</v>
      </c>
      <c r="G413" s="3">
        <v>77</v>
      </c>
      <c r="H413" s="4">
        <v>27.1</v>
      </c>
      <c r="I413" s="41" t="str">
        <f t="shared" si="12"/>
        <v>01/JUL/2020  03:00</v>
      </c>
      <c r="J413" s="42" t="str">
        <f t="shared" si="14"/>
        <v>01/JUL/2020</v>
      </c>
      <c r="K413" s="68">
        <f t="shared" si="13"/>
        <v>0.125</v>
      </c>
      <c r="L413" s="17" t="s">
        <v>1563</v>
      </c>
      <c r="M413" s="2" t="s">
        <v>315</v>
      </c>
      <c r="N413" s="2" t="s">
        <v>41</v>
      </c>
      <c r="O413" s="2" t="s">
        <v>122</v>
      </c>
      <c r="P413" s="2" t="s">
        <v>43</v>
      </c>
      <c r="Q413" s="2" t="s">
        <v>111</v>
      </c>
      <c r="R413" s="22">
        <v>-26.220833333333331</v>
      </c>
      <c r="S413" s="61">
        <v>-48.658888888888889</v>
      </c>
      <c r="T413" s="2" t="s">
        <v>1564</v>
      </c>
      <c r="U413" s="3">
        <v>0</v>
      </c>
      <c r="V413" s="3">
        <v>0</v>
      </c>
      <c r="W413" s="3">
        <v>0</v>
      </c>
      <c r="X413" s="3">
        <v>4420238020</v>
      </c>
      <c r="Y413" s="2" t="s">
        <v>63</v>
      </c>
      <c r="Z413" s="2" t="s">
        <v>150</v>
      </c>
    </row>
    <row r="414" spans="1:26" ht="60">
      <c r="A414" s="20" t="s">
        <v>339</v>
      </c>
      <c r="B414" s="2" t="s">
        <v>1565</v>
      </c>
      <c r="C414" s="3">
        <v>1</v>
      </c>
      <c r="D414" s="2" t="s">
        <v>120</v>
      </c>
      <c r="E414" s="2" t="s">
        <v>120</v>
      </c>
      <c r="F414" s="2" t="s">
        <v>28</v>
      </c>
      <c r="G414" s="5">
        <v>7.9</v>
      </c>
      <c r="H414" s="4">
        <v>10.55</v>
      </c>
      <c r="I414" s="41" t="str">
        <f t="shared" si="12"/>
        <v>03/JUL/2020  05:30</v>
      </c>
      <c r="J414" s="42" t="str">
        <f t="shared" si="14"/>
        <v>03/JUL/2020</v>
      </c>
      <c r="K414" s="68">
        <f t="shared" si="13"/>
        <v>44015.104166666664</v>
      </c>
      <c r="L414" s="17" t="s">
        <v>1566</v>
      </c>
      <c r="M414" s="2" t="s">
        <v>306</v>
      </c>
      <c r="N414" s="2" t="s">
        <v>41</v>
      </c>
      <c r="O414" s="2" t="s">
        <v>122</v>
      </c>
      <c r="P414" s="2" t="s">
        <v>43</v>
      </c>
      <c r="Q414" s="2" t="s">
        <v>111</v>
      </c>
      <c r="R414" s="22">
        <v>-22.970277777777778</v>
      </c>
      <c r="S414" s="61">
        <v>-42.017777777777773</v>
      </c>
      <c r="T414" s="2" t="s">
        <v>1567</v>
      </c>
      <c r="U414" s="3">
        <v>0</v>
      </c>
      <c r="V414" s="3">
        <v>0</v>
      </c>
      <c r="W414" s="3">
        <v>0</v>
      </c>
      <c r="X414" s="3">
        <v>3813904580</v>
      </c>
      <c r="Y414" s="2" t="s">
        <v>63</v>
      </c>
      <c r="Z414" s="2" t="s">
        <v>150</v>
      </c>
    </row>
    <row r="415" spans="1:26" ht="48">
      <c r="A415" s="20" t="s">
        <v>518</v>
      </c>
      <c r="B415" s="2" t="s">
        <v>1568</v>
      </c>
      <c r="C415" s="3">
        <v>8</v>
      </c>
      <c r="D415" s="2" t="s">
        <v>143</v>
      </c>
      <c r="E415" s="2" t="s">
        <v>143</v>
      </c>
      <c r="F415" s="2" t="s">
        <v>28</v>
      </c>
      <c r="G415" s="3">
        <v>12</v>
      </c>
      <c r="H415" s="4">
        <v>11.58</v>
      </c>
      <c r="I415" s="41" t="str">
        <f t="shared" si="12"/>
        <v>28 /JUN/202  16:30</v>
      </c>
      <c r="J415" s="42" t="str">
        <f t="shared" si="14"/>
        <v>28 /JUN/202</v>
      </c>
      <c r="K415" s="68" t="e">
        <f t="shared" si="13"/>
        <v>#VALUE!</v>
      </c>
      <c r="L415" s="17" t="s">
        <v>1569</v>
      </c>
      <c r="M415" s="2" t="s">
        <v>40</v>
      </c>
      <c r="N415" s="2" t="s">
        <v>31</v>
      </c>
      <c r="O415" s="2" t="s">
        <v>122</v>
      </c>
      <c r="P415" s="2" t="s">
        <v>43</v>
      </c>
      <c r="Q415" s="2" t="s">
        <v>44</v>
      </c>
      <c r="R415" s="22">
        <v>-25.516944444444444</v>
      </c>
      <c r="S415" s="61">
        <v>-48.263888888888886</v>
      </c>
      <c r="T415" s="2" t="s">
        <v>1570</v>
      </c>
      <c r="U415" s="3">
        <v>0</v>
      </c>
      <c r="V415" s="3">
        <v>0</v>
      </c>
      <c r="W415" s="3">
        <v>0</v>
      </c>
      <c r="X415" s="3">
        <v>3810388246</v>
      </c>
      <c r="Y415" s="2" t="s">
        <v>85</v>
      </c>
      <c r="Z415" s="7"/>
    </row>
    <row r="416" spans="1:26" ht="24">
      <c r="A416" s="20" t="s">
        <v>1571</v>
      </c>
      <c r="B416" s="2" t="s">
        <v>1572</v>
      </c>
      <c r="C416" s="3">
        <v>4</v>
      </c>
      <c r="D416" s="2" t="s">
        <v>227</v>
      </c>
      <c r="E416" s="2" t="s">
        <v>227</v>
      </c>
      <c r="F416" s="2" t="s">
        <v>1573</v>
      </c>
      <c r="G416" s="12">
        <v>34.551000000000002</v>
      </c>
      <c r="H416" s="4">
        <v>199.99</v>
      </c>
      <c r="I416" s="41" t="str">
        <f t="shared" si="12"/>
        <v>28/JUN2020  11:00</v>
      </c>
      <c r="J416" s="42" t="str">
        <f t="shared" si="14"/>
        <v>28/JUN2020</v>
      </c>
      <c r="K416" s="68">
        <f t="shared" si="13"/>
        <v>44010.333333333336</v>
      </c>
      <c r="L416" s="17" t="s">
        <v>1574</v>
      </c>
      <c r="M416" s="2" t="s">
        <v>178</v>
      </c>
      <c r="N416" s="2" t="s">
        <v>179</v>
      </c>
      <c r="O416" s="2" t="s">
        <v>32</v>
      </c>
      <c r="P416" s="2" t="s">
        <v>43</v>
      </c>
      <c r="Q416" s="2" t="s">
        <v>858</v>
      </c>
      <c r="T416" s="2" t="s">
        <v>970</v>
      </c>
      <c r="U416" s="3">
        <v>0</v>
      </c>
      <c r="V416" s="3">
        <v>0</v>
      </c>
      <c r="W416" s="3">
        <v>0</v>
      </c>
      <c r="X416" s="2" t="s">
        <v>1575</v>
      </c>
      <c r="Y416" s="2" t="s">
        <v>36</v>
      </c>
      <c r="Z416" s="7"/>
    </row>
    <row r="417" spans="1:26" ht="48">
      <c r="A417" s="20" t="s">
        <v>528</v>
      </c>
      <c r="B417" s="2" t="s">
        <v>1576</v>
      </c>
      <c r="C417" s="3">
        <v>4</v>
      </c>
      <c r="D417" s="2" t="s">
        <v>323</v>
      </c>
      <c r="E417" s="2" t="s">
        <v>323</v>
      </c>
      <c r="F417" s="2" t="s">
        <v>28</v>
      </c>
      <c r="G417" s="2" t="s">
        <v>65</v>
      </c>
      <c r="H417" s="2" t="s">
        <v>39</v>
      </c>
      <c r="I417" s="41" t="str">
        <f t="shared" si="12"/>
        <v>29/JUN/2020  05:00</v>
      </c>
      <c r="J417" s="42" t="str">
        <f t="shared" si="14"/>
        <v>29/JUN/2020</v>
      </c>
      <c r="K417" s="68">
        <f t="shared" si="13"/>
        <v>44011.083333333336</v>
      </c>
      <c r="L417" s="17" t="s">
        <v>1577</v>
      </c>
      <c r="M417" s="2" t="s">
        <v>59</v>
      </c>
      <c r="N417" s="2" t="s">
        <v>41</v>
      </c>
      <c r="O417" s="2" t="s">
        <v>68</v>
      </c>
      <c r="P417" s="2" t="s">
        <v>43</v>
      </c>
      <c r="Q417" s="2" t="s">
        <v>61</v>
      </c>
      <c r="T417" s="2" t="s">
        <v>1578</v>
      </c>
      <c r="U417" s="3">
        <v>0</v>
      </c>
      <c r="V417" s="3">
        <v>0</v>
      </c>
      <c r="W417" s="3">
        <v>0</v>
      </c>
      <c r="X417" s="2" t="s">
        <v>65</v>
      </c>
      <c r="Y417" s="2" t="s">
        <v>63</v>
      </c>
      <c r="Z417" s="2" t="s">
        <v>150</v>
      </c>
    </row>
    <row r="418" spans="1:26" ht="72">
      <c r="A418" s="20" t="s">
        <v>539</v>
      </c>
      <c r="B418" s="2" t="s">
        <v>1579</v>
      </c>
      <c r="C418" s="3">
        <v>4</v>
      </c>
      <c r="D418" s="2" t="s">
        <v>323</v>
      </c>
      <c r="E418" s="2" t="s">
        <v>323</v>
      </c>
      <c r="F418" s="2" t="s">
        <v>28</v>
      </c>
      <c r="G418" s="3">
        <v>18</v>
      </c>
      <c r="H418" s="3">
        <v>17</v>
      </c>
      <c r="I418" s="41" t="str">
        <f t="shared" si="12"/>
        <v>18/JUN/2020  20:00</v>
      </c>
      <c r="J418" s="42" t="str">
        <f t="shared" si="14"/>
        <v>18/JUN/2020</v>
      </c>
      <c r="K418" s="68">
        <f t="shared" si="13"/>
        <v>0.83333333333575865</v>
      </c>
      <c r="L418" s="17" t="s">
        <v>1580</v>
      </c>
      <c r="M418" s="2" t="s">
        <v>59</v>
      </c>
      <c r="N418" s="2" t="s">
        <v>41</v>
      </c>
      <c r="O418" s="2" t="s">
        <v>154</v>
      </c>
      <c r="P418" s="2" t="s">
        <v>43</v>
      </c>
      <c r="Q418" s="2" t="s">
        <v>93</v>
      </c>
      <c r="R418" s="22">
        <v>-2.2463888888888888</v>
      </c>
      <c r="S418" s="61">
        <v>-54.255555555555553</v>
      </c>
      <c r="T418" s="2" t="s">
        <v>1581</v>
      </c>
      <c r="U418" s="3">
        <v>0</v>
      </c>
      <c r="V418" s="3">
        <v>0</v>
      </c>
      <c r="W418" s="3">
        <v>0</v>
      </c>
      <c r="X418" s="3">
        <v>230074618</v>
      </c>
      <c r="Y418" s="2" t="s">
        <v>63</v>
      </c>
      <c r="Z418" s="2" t="s">
        <v>150</v>
      </c>
    </row>
    <row r="419" spans="1:26" ht="84">
      <c r="A419" s="20" t="s">
        <v>1243</v>
      </c>
      <c r="B419" s="2" t="s">
        <v>37</v>
      </c>
      <c r="C419" s="3">
        <v>2</v>
      </c>
      <c r="D419" s="2" t="s">
        <v>64</v>
      </c>
      <c r="E419" s="2" t="s">
        <v>64</v>
      </c>
      <c r="F419" s="2" t="s">
        <v>28</v>
      </c>
      <c r="G419" s="2" t="s">
        <v>65</v>
      </c>
      <c r="H419" s="2" t="s">
        <v>39</v>
      </c>
      <c r="I419" s="41" t="str">
        <f t="shared" si="12"/>
        <v>01/JUL/2020  16:00</v>
      </c>
      <c r="J419" s="42" t="str">
        <f t="shared" si="14"/>
        <v>01/JUL/2020</v>
      </c>
      <c r="K419" s="68">
        <f t="shared" si="13"/>
        <v>44013.541666666664</v>
      </c>
      <c r="L419" s="17" t="s">
        <v>1582</v>
      </c>
      <c r="M419" s="2" t="s">
        <v>67</v>
      </c>
      <c r="N419" s="2" t="s">
        <v>41</v>
      </c>
      <c r="O419" s="2" t="s">
        <v>68</v>
      </c>
      <c r="P419" s="2" t="s">
        <v>43</v>
      </c>
      <c r="Q419" s="2" t="s">
        <v>111</v>
      </c>
      <c r="R419" s="22">
        <v>-12.586388888888889</v>
      </c>
      <c r="S419" s="61">
        <v>-39.098888888888894</v>
      </c>
      <c r="T419" s="2" t="s">
        <v>1583</v>
      </c>
      <c r="U419" s="3">
        <v>0</v>
      </c>
      <c r="V419" s="3">
        <v>0</v>
      </c>
      <c r="W419" s="3">
        <v>5</v>
      </c>
      <c r="X419" s="2" t="s">
        <v>65</v>
      </c>
      <c r="Y419" s="2" t="s">
        <v>63</v>
      </c>
      <c r="Z419" s="2" t="s">
        <v>150</v>
      </c>
    </row>
    <row r="420" spans="1:26" ht="60">
      <c r="A420" s="20" t="s">
        <v>506</v>
      </c>
      <c r="B420" s="2" t="s">
        <v>1584</v>
      </c>
      <c r="C420" s="3">
        <v>1</v>
      </c>
      <c r="D420" s="2" t="s">
        <v>49</v>
      </c>
      <c r="E420" s="2" t="s">
        <v>49</v>
      </c>
      <c r="F420" s="2" t="s">
        <v>1291</v>
      </c>
      <c r="G420" s="12">
        <v>143.166</v>
      </c>
      <c r="H420" s="3">
        <v>315</v>
      </c>
      <c r="I420" s="41" t="str">
        <f t="shared" si="12"/>
        <v>22/JUN/2020  10:00</v>
      </c>
      <c r="J420" s="42" t="str">
        <f t="shared" si="14"/>
        <v>22/JUN/2020</v>
      </c>
      <c r="K420" s="68">
        <f t="shared" si="13"/>
        <v>44004.291666666664</v>
      </c>
      <c r="L420" s="17" t="s">
        <v>1585</v>
      </c>
      <c r="M420" s="2" t="s">
        <v>216</v>
      </c>
      <c r="N420" s="2" t="s">
        <v>110</v>
      </c>
      <c r="O420" s="2" t="s">
        <v>217</v>
      </c>
      <c r="P420" s="2" t="s">
        <v>33</v>
      </c>
      <c r="Q420" s="2" t="s">
        <v>1586</v>
      </c>
      <c r="R420" s="22">
        <v>-23.57</v>
      </c>
      <c r="S420" s="61">
        <v>-39.93666666666666</v>
      </c>
      <c r="T420" s="2" t="s">
        <v>1587</v>
      </c>
      <c r="U420" s="3">
        <v>0</v>
      </c>
      <c r="V420" s="3">
        <v>0</v>
      </c>
      <c r="W420" s="3">
        <v>0</v>
      </c>
      <c r="X420" s="2" t="s">
        <v>1588</v>
      </c>
      <c r="Y420" s="2" t="s">
        <v>36</v>
      </c>
      <c r="Z420" s="7"/>
    </row>
    <row r="421" spans="1:26" ht="84">
      <c r="A421" s="20" t="s">
        <v>1527</v>
      </c>
      <c r="B421" s="7" t="s">
        <v>1589</v>
      </c>
      <c r="C421" s="3">
        <v>9</v>
      </c>
      <c r="D421" s="2" t="s">
        <v>169</v>
      </c>
      <c r="E421" s="2" t="s">
        <v>170</v>
      </c>
      <c r="F421" s="2" t="s">
        <v>28</v>
      </c>
      <c r="G421" s="2" t="s">
        <v>65</v>
      </c>
      <c r="H421" s="2" t="s">
        <v>39</v>
      </c>
      <c r="I421" s="41" t="str">
        <f t="shared" si="12"/>
        <v>26/JUN/2020  21:30</v>
      </c>
      <c r="J421" s="42" t="str">
        <f t="shared" si="14"/>
        <v>26/JUN/2020</v>
      </c>
      <c r="K421" s="68">
        <f t="shared" si="13"/>
        <v>44008.729166666672</v>
      </c>
      <c r="L421" s="17" t="s">
        <v>1590</v>
      </c>
      <c r="M421" s="2" t="s">
        <v>39</v>
      </c>
      <c r="N421" s="2" t="s">
        <v>41</v>
      </c>
      <c r="O421" s="2" t="s">
        <v>68</v>
      </c>
      <c r="P421" s="2" t="s">
        <v>43</v>
      </c>
      <c r="Q421" s="2" t="s">
        <v>61</v>
      </c>
      <c r="R421" s="22">
        <v>-2.9827777777777778</v>
      </c>
      <c r="S421" s="61">
        <v>-58.136388888888888</v>
      </c>
      <c r="T421" s="2" t="s">
        <v>1591</v>
      </c>
      <c r="U421" s="3">
        <v>0</v>
      </c>
      <c r="V421" s="3">
        <v>0</v>
      </c>
      <c r="W421" s="3">
        <v>0</v>
      </c>
      <c r="X421" s="2" t="s">
        <v>65</v>
      </c>
      <c r="Y421" s="2" t="s">
        <v>63</v>
      </c>
      <c r="Z421" s="2" t="s">
        <v>150</v>
      </c>
    </row>
    <row r="422" spans="1:26" ht="60">
      <c r="A422" s="20" t="s">
        <v>266</v>
      </c>
      <c r="B422" s="2" t="s">
        <v>1592</v>
      </c>
      <c r="C422" s="3">
        <v>5</v>
      </c>
      <c r="D422" s="2" t="s">
        <v>301</v>
      </c>
      <c r="E422" s="2" t="s">
        <v>301</v>
      </c>
      <c r="F422" s="2" t="s">
        <v>28</v>
      </c>
      <c r="G422" s="5">
        <v>11.6</v>
      </c>
      <c r="H422" s="5">
        <v>8.8000000000000007</v>
      </c>
      <c r="I422" s="41" t="str">
        <f t="shared" si="12"/>
        <v>30/JUN/2020  15:00</v>
      </c>
      <c r="J422" s="42" t="str">
        <f t="shared" si="14"/>
        <v>30/JUN/2020</v>
      </c>
      <c r="K422" s="68">
        <f t="shared" si="13"/>
        <v>44012.5</v>
      </c>
      <c r="L422" s="17" t="s">
        <v>1593</v>
      </c>
      <c r="M422" s="2" t="s">
        <v>400</v>
      </c>
      <c r="N422" s="2" t="s">
        <v>41</v>
      </c>
      <c r="O422" s="2" t="s">
        <v>42</v>
      </c>
      <c r="P422" s="2" t="s">
        <v>759</v>
      </c>
      <c r="Q422" s="2" t="s">
        <v>278</v>
      </c>
      <c r="R422" s="22">
        <v>-27.498888888888889</v>
      </c>
      <c r="S422" s="61">
        <v>-48.605000000000004</v>
      </c>
      <c r="T422" s="2" t="s">
        <v>1594</v>
      </c>
      <c r="U422" s="3">
        <v>0</v>
      </c>
      <c r="V422" s="3">
        <v>0</v>
      </c>
      <c r="W422" s="3">
        <v>0</v>
      </c>
      <c r="X422" s="3">
        <v>4210260533</v>
      </c>
      <c r="Y422" s="2" t="s">
        <v>85</v>
      </c>
      <c r="Z422" s="7"/>
    </row>
    <row r="423" spans="1:26" ht="60">
      <c r="A423" s="20" t="s">
        <v>510</v>
      </c>
      <c r="B423" s="2" t="s">
        <v>1595</v>
      </c>
      <c r="C423" s="3">
        <v>5</v>
      </c>
      <c r="D423" s="2" t="s">
        <v>301</v>
      </c>
      <c r="E423" s="2" t="s">
        <v>301</v>
      </c>
      <c r="F423" s="2" t="s">
        <v>28</v>
      </c>
      <c r="G423" s="3">
        <v>48</v>
      </c>
      <c r="H423" s="5">
        <v>22.6</v>
      </c>
      <c r="I423" s="41" t="str">
        <f t="shared" si="12"/>
        <v>01/JUL/2020  07:30</v>
      </c>
      <c r="J423" s="42" t="str">
        <f t="shared" si="14"/>
        <v>01/JUL/2020</v>
      </c>
      <c r="K423" s="68">
        <f t="shared" si="13"/>
        <v>44013.1875</v>
      </c>
      <c r="L423" s="17" t="s">
        <v>1596</v>
      </c>
      <c r="M423" s="2" t="s">
        <v>315</v>
      </c>
      <c r="N423" s="2" t="s">
        <v>41</v>
      </c>
      <c r="O423" s="2" t="s">
        <v>122</v>
      </c>
      <c r="P423" s="2" t="s">
        <v>43</v>
      </c>
      <c r="Q423" s="2" t="s">
        <v>298</v>
      </c>
      <c r="R423" s="22">
        <v>-27.425833333333333</v>
      </c>
      <c r="S423" s="61">
        <v>-48.448611111111106</v>
      </c>
      <c r="T423" s="2" t="s">
        <v>1597</v>
      </c>
      <c r="U423" s="3">
        <v>0</v>
      </c>
      <c r="V423" s="3">
        <v>0</v>
      </c>
      <c r="W423" s="3">
        <v>0</v>
      </c>
      <c r="X423" s="3">
        <v>3825419657</v>
      </c>
      <c r="Y423" s="2" t="s">
        <v>63</v>
      </c>
      <c r="Z423" s="2" t="s">
        <v>150</v>
      </c>
    </row>
    <row r="424" spans="1:26" ht="36">
      <c r="A424" s="20" t="s">
        <v>1571</v>
      </c>
      <c r="B424" s="2" t="s">
        <v>1598</v>
      </c>
      <c r="C424" s="3">
        <v>1</v>
      </c>
      <c r="D424" s="2" t="s">
        <v>97</v>
      </c>
      <c r="E424" s="2" t="s">
        <v>97</v>
      </c>
      <c r="F424" s="2" t="s">
        <v>28</v>
      </c>
      <c r="G424" s="3">
        <v>753</v>
      </c>
      <c r="H424" s="3">
        <v>60</v>
      </c>
      <c r="I424" s="41" t="str">
        <f t="shared" si="12"/>
        <v>03/JUL/2020  12:20</v>
      </c>
      <c r="J424" s="42" t="str">
        <f t="shared" si="14"/>
        <v>03/JUL/2020</v>
      </c>
      <c r="K424" s="68">
        <f t="shared" si="13"/>
        <v>0.51388888889050577</v>
      </c>
      <c r="L424" s="17" t="s">
        <v>1599</v>
      </c>
      <c r="M424" s="2" t="s">
        <v>30</v>
      </c>
      <c r="N424" s="2" t="s">
        <v>41</v>
      </c>
      <c r="O424" s="2" t="s">
        <v>32</v>
      </c>
      <c r="P424" s="2" t="s">
        <v>33</v>
      </c>
      <c r="Q424" s="2" t="s">
        <v>82</v>
      </c>
      <c r="R424" s="22">
        <v>-22.84</v>
      </c>
      <c r="S424" s="61">
        <v>-43.146111111111111</v>
      </c>
      <c r="T424" s="2" t="s">
        <v>1600</v>
      </c>
      <c r="U424" s="3">
        <v>0</v>
      </c>
      <c r="V424" s="3">
        <v>0</v>
      </c>
      <c r="W424" s="3">
        <v>0</v>
      </c>
      <c r="X424" s="3">
        <v>3813890571</v>
      </c>
      <c r="Y424" s="2" t="s">
        <v>36</v>
      </c>
      <c r="Z424" s="7"/>
    </row>
    <row r="425" spans="1:26" ht="48">
      <c r="A425" s="20" t="s">
        <v>640</v>
      </c>
      <c r="B425" s="2" t="s">
        <v>1601</v>
      </c>
      <c r="C425" s="3">
        <v>1</v>
      </c>
      <c r="D425" s="2" t="s">
        <v>27</v>
      </c>
      <c r="E425" s="2" t="s">
        <v>27</v>
      </c>
      <c r="F425" s="2" t="s">
        <v>28</v>
      </c>
      <c r="G425" s="5">
        <v>21.5</v>
      </c>
      <c r="H425" s="4">
        <v>13.78</v>
      </c>
      <c r="I425" s="41" t="str">
        <f t="shared" si="12"/>
        <v>29/JUN/2020  18:35</v>
      </c>
      <c r="J425" s="42" t="str">
        <f t="shared" si="14"/>
        <v>29/JUN/2020</v>
      </c>
      <c r="K425" s="68">
        <f t="shared" si="13"/>
        <v>44011.649305555555</v>
      </c>
      <c r="L425" s="17" t="s">
        <v>1602</v>
      </c>
      <c r="M425" s="2" t="s">
        <v>100</v>
      </c>
      <c r="N425" s="2" t="s">
        <v>110</v>
      </c>
      <c r="O425" s="2" t="s">
        <v>154</v>
      </c>
      <c r="P425" s="2" t="s">
        <v>43</v>
      </c>
      <c r="Q425" s="2" t="s">
        <v>93</v>
      </c>
      <c r="R425" s="22">
        <v>-20.234999999999999</v>
      </c>
      <c r="S425" s="61">
        <v>-39.93333333333333</v>
      </c>
      <c r="T425" s="2" t="s">
        <v>1603</v>
      </c>
      <c r="U425" s="3">
        <v>0</v>
      </c>
      <c r="V425" s="3">
        <v>0</v>
      </c>
      <c r="W425" s="3">
        <v>0</v>
      </c>
      <c r="X425" s="3">
        <v>3410236660</v>
      </c>
      <c r="Y425" s="2" t="s">
        <v>63</v>
      </c>
      <c r="Z425" s="2" t="s">
        <v>150</v>
      </c>
    </row>
    <row r="426" spans="1:26" ht="36">
      <c r="A426" s="20" t="s">
        <v>1604</v>
      </c>
      <c r="B426" s="2" t="s">
        <v>1605</v>
      </c>
      <c r="C426" s="3">
        <v>4</v>
      </c>
      <c r="D426" s="2" t="s">
        <v>227</v>
      </c>
      <c r="E426" s="2" t="s">
        <v>227</v>
      </c>
      <c r="F426" s="2" t="s">
        <v>28</v>
      </c>
      <c r="G426" s="2" t="s">
        <v>39</v>
      </c>
      <c r="H426" s="2" t="s">
        <v>39</v>
      </c>
      <c r="I426" s="21" t="s">
        <v>39</v>
      </c>
      <c r="J426" s="21" t="s">
        <v>39</v>
      </c>
      <c r="K426" s="21" t="s">
        <v>39</v>
      </c>
      <c r="L426" s="21" t="s">
        <v>39</v>
      </c>
      <c r="M426" s="2" t="s">
        <v>100</v>
      </c>
      <c r="N426" s="2" t="s">
        <v>41</v>
      </c>
      <c r="O426" s="2" t="s">
        <v>154</v>
      </c>
      <c r="P426" s="2" t="s">
        <v>43</v>
      </c>
      <c r="Q426" s="2" t="s">
        <v>111</v>
      </c>
      <c r="R426" s="22">
        <v>-2.2050000000000001</v>
      </c>
      <c r="S426" s="61">
        <v>-43.875</v>
      </c>
      <c r="T426" s="2" t="s">
        <v>1606</v>
      </c>
      <c r="U426" s="3">
        <v>0</v>
      </c>
      <c r="V426" s="3">
        <v>0</v>
      </c>
      <c r="W426" s="3">
        <v>3</v>
      </c>
      <c r="X426" s="2" t="s">
        <v>39</v>
      </c>
      <c r="Y426" s="2" t="s">
        <v>63</v>
      </c>
      <c r="Z426" s="2" t="s">
        <v>150</v>
      </c>
    </row>
    <row r="427" spans="1:26" ht="107.25">
      <c r="A427" s="20" t="s">
        <v>47</v>
      </c>
      <c r="B427" s="2" t="s">
        <v>1607</v>
      </c>
      <c r="C427" s="3">
        <v>5</v>
      </c>
      <c r="D427" s="2" t="s">
        <v>1474</v>
      </c>
      <c r="E427" s="2" t="s">
        <v>1474</v>
      </c>
      <c r="F427" s="2" t="s">
        <v>28</v>
      </c>
      <c r="G427" s="12">
        <v>47.798999999999999</v>
      </c>
      <c r="H427" s="3">
        <v>242</v>
      </c>
      <c r="I427" s="41" t="str">
        <f t="shared" si="12"/>
        <v>30/JUN/2020  16:00</v>
      </c>
      <c r="J427" s="42" t="str">
        <f t="shared" si="14"/>
        <v>30/JUN/2020</v>
      </c>
      <c r="K427" s="68">
        <f t="shared" si="13"/>
        <v>44012.541666666664</v>
      </c>
      <c r="L427" s="17" t="s">
        <v>1608</v>
      </c>
      <c r="M427" s="2" t="s">
        <v>572</v>
      </c>
      <c r="N427" s="2" t="s">
        <v>179</v>
      </c>
      <c r="O427" s="2" t="s">
        <v>32</v>
      </c>
      <c r="P427" s="2" t="s">
        <v>43</v>
      </c>
      <c r="Q427" s="2" t="s">
        <v>75</v>
      </c>
      <c r="R427" s="22">
        <v>-28.388055555555557</v>
      </c>
      <c r="S427" s="61">
        <v>-49.089166666666671</v>
      </c>
      <c r="T427" s="2" t="s">
        <v>1609</v>
      </c>
      <c r="U427" s="3">
        <v>0</v>
      </c>
      <c r="V427" s="3">
        <v>0</v>
      </c>
      <c r="W427" s="3">
        <v>0</v>
      </c>
      <c r="X427" s="2" t="s">
        <v>1610</v>
      </c>
      <c r="Y427" s="2" t="s">
        <v>36</v>
      </c>
      <c r="Z427" s="7"/>
    </row>
    <row r="428" spans="1:26" ht="48">
      <c r="A428" s="20" t="s">
        <v>1611</v>
      </c>
      <c r="B428" s="2" t="s">
        <v>37</v>
      </c>
      <c r="C428" s="3">
        <v>4</v>
      </c>
      <c r="D428" s="2" t="s">
        <v>227</v>
      </c>
      <c r="E428" s="2" t="s">
        <v>227</v>
      </c>
      <c r="F428" s="2" t="s">
        <v>28</v>
      </c>
      <c r="G428" s="2" t="s">
        <v>65</v>
      </c>
      <c r="H428" s="4">
        <v>14.5</v>
      </c>
      <c r="I428" s="41" t="str">
        <f t="shared" si="12"/>
        <v>06/JUL/2020  12:00</v>
      </c>
      <c r="J428" s="42" t="str">
        <f t="shared" si="14"/>
        <v>06/JUL/2020</v>
      </c>
      <c r="K428" s="68">
        <f t="shared" si="13"/>
        <v>44018.375</v>
      </c>
      <c r="L428" s="17" t="s">
        <v>1612</v>
      </c>
      <c r="M428" s="2" t="s">
        <v>30</v>
      </c>
      <c r="N428" s="2" t="s">
        <v>41</v>
      </c>
      <c r="O428" s="2" t="s">
        <v>32</v>
      </c>
      <c r="P428" s="2" t="s">
        <v>33</v>
      </c>
      <c r="Q428" s="2" t="s">
        <v>111</v>
      </c>
      <c r="T428" s="2" t="s">
        <v>1613</v>
      </c>
      <c r="U428" s="3">
        <v>0</v>
      </c>
      <c r="V428" s="3">
        <v>0</v>
      </c>
      <c r="W428" s="3">
        <v>0</v>
      </c>
      <c r="X428" s="2" t="s">
        <v>65</v>
      </c>
      <c r="Y428" s="2" t="s">
        <v>36</v>
      </c>
      <c r="Z428" s="7"/>
    </row>
    <row r="429" spans="1:26" ht="60">
      <c r="A429" s="20" t="s">
        <v>569</v>
      </c>
      <c r="B429" s="2" t="s">
        <v>1614</v>
      </c>
      <c r="C429" s="3">
        <v>1</v>
      </c>
      <c r="D429" s="2" t="s">
        <v>263</v>
      </c>
      <c r="E429" s="2" t="s">
        <v>263</v>
      </c>
      <c r="F429" s="2" t="s">
        <v>28</v>
      </c>
      <c r="G429" s="4">
        <v>12.7</v>
      </c>
      <c r="H429" s="4">
        <v>13.1</v>
      </c>
      <c r="I429" s="41" t="str">
        <f t="shared" si="12"/>
        <v>27/JUN/2020  16:30</v>
      </c>
      <c r="J429" s="42" t="str">
        <f t="shared" si="14"/>
        <v>27/JUN/2020</v>
      </c>
      <c r="K429" s="68">
        <f t="shared" si="13"/>
        <v>44009.5625</v>
      </c>
      <c r="L429" s="17" t="s">
        <v>1615</v>
      </c>
      <c r="M429" s="2" t="s">
        <v>40</v>
      </c>
      <c r="N429" s="2" t="s">
        <v>110</v>
      </c>
      <c r="O429" s="2" t="s">
        <v>42</v>
      </c>
      <c r="P429" s="2" t="s">
        <v>43</v>
      </c>
      <c r="Q429" s="2" t="s">
        <v>298</v>
      </c>
      <c r="R429" s="22">
        <v>-23.033333333333335</v>
      </c>
      <c r="S429" s="61">
        <v>-44.233333333333334</v>
      </c>
      <c r="T429" s="2" t="s">
        <v>1616</v>
      </c>
      <c r="U429" s="3">
        <v>0</v>
      </c>
      <c r="V429" s="3">
        <v>0</v>
      </c>
      <c r="W429" s="3">
        <v>0</v>
      </c>
      <c r="X429" s="3">
        <v>4010657669</v>
      </c>
      <c r="Y429" s="2" t="s">
        <v>85</v>
      </c>
      <c r="Z429" s="7"/>
    </row>
    <row r="430" spans="1:26" ht="48">
      <c r="A430" s="20" t="s">
        <v>506</v>
      </c>
      <c r="B430" s="2" t="s">
        <v>1617</v>
      </c>
      <c r="C430" s="3">
        <v>5</v>
      </c>
      <c r="D430" s="2" t="s">
        <v>635</v>
      </c>
      <c r="E430" s="2" t="s">
        <v>635</v>
      </c>
      <c r="F430" s="2" t="s">
        <v>1185</v>
      </c>
      <c r="G430" s="12">
        <v>44.19</v>
      </c>
      <c r="H430" s="3">
        <v>229</v>
      </c>
      <c r="I430" s="41" t="str">
        <f t="shared" si="12"/>
        <v>01/JUL/2020  05:00</v>
      </c>
      <c r="J430" s="42" t="str">
        <f t="shared" si="14"/>
        <v>01/JUL/2020</v>
      </c>
      <c r="K430" s="68">
        <f t="shared" si="13"/>
        <v>44013.083333333336</v>
      </c>
      <c r="L430" s="17" t="s">
        <v>1618</v>
      </c>
      <c r="M430" s="2" t="s">
        <v>178</v>
      </c>
      <c r="N430" s="2" t="s">
        <v>179</v>
      </c>
      <c r="O430" s="2" t="s">
        <v>32</v>
      </c>
      <c r="P430" s="2" t="s">
        <v>43</v>
      </c>
      <c r="Q430" s="2" t="s">
        <v>298</v>
      </c>
      <c r="R430" s="22">
        <v>-32.101111111111109</v>
      </c>
      <c r="S430" s="61">
        <v>-52.085277777777783</v>
      </c>
      <c r="T430" s="2" t="s">
        <v>1619</v>
      </c>
      <c r="U430" s="3">
        <v>0</v>
      </c>
      <c r="V430" s="3">
        <v>0</v>
      </c>
      <c r="W430" s="3">
        <v>0</v>
      </c>
      <c r="X430" s="2" t="s">
        <v>1620</v>
      </c>
      <c r="Y430" s="2" t="s">
        <v>36</v>
      </c>
      <c r="Z430" s="7"/>
    </row>
    <row r="431" spans="1:26" ht="48">
      <c r="A431" s="20" t="s">
        <v>510</v>
      </c>
      <c r="B431" s="2" t="s">
        <v>1621</v>
      </c>
      <c r="C431" s="3">
        <v>5</v>
      </c>
      <c r="D431" s="2" t="s">
        <v>635</v>
      </c>
      <c r="E431" s="2" t="s">
        <v>635</v>
      </c>
      <c r="F431" s="2" t="s">
        <v>28</v>
      </c>
      <c r="G431" s="3">
        <v>31</v>
      </c>
      <c r="H431" s="4">
        <v>13.44</v>
      </c>
      <c r="I431" s="41" t="str">
        <f t="shared" si="12"/>
        <v>21/JUN/2020  11:30</v>
      </c>
      <c r="J431" s="42" t="str">
        <f t="shared" si="14"/>
        <v>21/JUN/2020</v>
      </c>
      <c r="K431" s="68">
        <f t="shared" si="13"/>
        <v>44003.354166666664</v>
      </c>
      <c r="L431" s="17" t="s">
        <v>1622</v>
      </c>
      <c r="M431" s="2" t="s">
        <v>59</v>
      </c>
      <c r="N431" s="2" t="s">
        <v>110</v>
      </c>
      <c r="O431" s="2" t="s">
        <v>154</v>
      </c>
      <c r="P431" s="2" t="s">
        <v>43</v>
      </c>
      <c r="Q431" s="2" t="s">
        <v>210</v>
      </c>
      <c r="R431" s="22">
        <v>-33.847222222222221</v>
      </c>
      <c r="S431" s="61">
        <v>-53.144166666666663</v>
      </c>
      <c r="T431" s="2" t="s">
        <v>1623</v>
      </c>
      <c r="U431" s="3">
        <v>1</v>
      </c>
      <c r="V431" s="3">
        <v>0</v>
      </c>
      <c r="W431" s="3">
        <v>0</v>
      </c>
      <c r="X431" s="3">
        <v>4630034056</v>
      </c>
      <c r="Y431" s="2" t="s">
        <v>63</v>
      </c>
      <c r="Z431" s="2" t="s">
        <v>150</v>
      </c>
    </row>
    <row r="432" spans="1:26" ht="60">
      <c r="A432" s="20" t="s">
        <v>518</v>
      </c>
      <c r="B432" s="2" t="s">
        <v>1624</v>
      </c>
      <c r="C432" s="3">
        <v>5</v>
      </c>
      <c r="D432" s="2" t="s">
        <v>635</v>
      </c>
      <c r="E432" s="2" t="s">
        <v>635</v>
      </c>
      <c r="F432" s="2" t="s">
        <v>28</v>
      </c>
      <c r="G432" s="12">
        <v>2.0630000000000002</v>
      </c>
      <c r="H432" s="4">
        <v>91.5</v>
      </c>
      <c r="I432" s="41" t="str">
        <f t="shared" si="12"/>
        <v>01/JUL/2020  02:00</v>
      </c>
      <c r="J432" s="42" t="str">
        <f t="shared" si="14"/>
        <v>01/JUL/2020</v>
      </c>
      <c r="K432" s="68">
        <f t="shared" si="13"/>
        <v>44012.958333333336</v>
      </c>
      <c r="L432" s="17" t="s">
        <v>1625</v>
      </c>
      <c r="M432" s="2" t="s">
        <v>928</v>
      </c>
      <c r="N432" s="2" t="s">
        <v>41</v>
      </c>
      <c r="O432" s="2" t="s">
        <v>32</v>
      </c>
      <c r="P432" s="2" t="s">
        <v>43</v>
      </c>
      <c r="Q432" s="2" t="s">
        <v>298</v>
      </c>
      <c r="R432" s="22">
        <v>-31.724722222222223</v>
      </c>
      <c r="S432" s="61">
        <v>-52.045833333333334</v>
      </c>
      <c r="T432" s="2" t="s">
        <v>1626</v>
      </c>
      <c r="U432" s="3">
        <v>0</v>
      </c>
      <c r="V432" s="3">
        <v>0</v>
      </c>
      <c r="W432" s="3">
        <v>0</v>
      </c>
      <c r="X432" s="3">
        <v>4620217999</v>
      </c>
      <c r="Y432" s="2" t="s">
        <v>36</v>
      </c>
      <c r="Z432" s="7"/>
    </row>
    <row r="433" spans="1:26" ht="48">
      <c r="A433" s="20" t="s">
        <v>569</v>
      </c>
      <c r="B433" s="2" t="s">
        <v>1627</v>
      </c>
      <c r="C433" s="3">
        <v>5</v>
      </c>
      <c r="D433" s="2" t="s">
        <v>635</v>
      </c>
      <c r="E433" s="2" t="s">
        <v>635</v>
      </c>
      <c r="F433" s="2" t="s">
        <v>28</v>
      </c>
      <c r="G433" s="12">
        <v>13.474</v>
      </c>
      <c r="H433" s="3">
        <v>161</v>
      </c>
      <c r="I433" s="41" t="str">
        <f t="shared" si="12"/>
        <v>02/JUL/2020  14:50</v>
      </c>
      <c r="J433" s="42" t="str">
        <f t="shared" si="14"/>
        <v>02/JUL/2020</v>
      </c>
      <c r="K433" s="68">
        <f t="shared" si="13"/>
        <v>44014.493055555555</v>
      </c>
      <c r="L433" s="17" t="s">
        <v>1628</v>
      </c>
      <c r="M433" s="2" t="s">
        <v>629</v>
      </c>
      <c r="N433" s="2" t="s">
        <v>179</v>
      </c>
      <c r="O433" s="2" t="s">
        <v>32</v>
      </c>
      <c r="P433" s="2" t="s">
        <v>43</v>
      </c>
      <c r="Q433" s="2" t="s">
        <v>140</v>
      </c>
      <c r="R433" s="22">
        <v>-32.075000000000003</v>
      </c>
      <c r="S433" s="61">
        <v>-52.092500000000001</v>
      </c>
      <c r="T433" s="2" t="s">
        <v>1629</v>
      </c>
      <c r="U433" s="3">
        <v>0</v>
      </c>
      <c r="V433" s="3">
        <v>0</v>
      </c>
      <c r="W433" s="3">
        <v>0</v>
      </c>
      <c r="X433" s="2" t="s">
        <v>1630</v>
      </c>
      <c r="Y433" s="2" t="s">
        <v>36</v>
      </c>
      <c r="Z433" s="7"/>
    </row>
    <row r="434" spans="1:26" ht="48">
      <c r="A434" s="20" t="s">
        <v>1604</v>
      </c>
      <c r="B434" s="2" t="s">
        <v>1631</v>
      </c>
      <c r="C434" s="3">
        <v>1</v>
      </c>
      <c r="D434" s="2" t="s">
        <v>97</v>
      </c>
      <c r="E434" s="2" t="s">
        <v>97</v>
      </c>
      <c r="F434" s="2" t="s">
        <v>28</v>
      </c>
      <c r="G434" s="5">
        <v>7.8</v>
      </c>
      <c r="H434" s="4">
        <v>11.7</v>
      </c>
      <c r="I434" s="41" t="str">
        <f t="shared" si="12"/>
        <v>06/JUL/2020  14:00</v>
      </c>
      <c r="J434" s="42" t="str">
        <f t="shared" si="14"/>
        <v>06/JUL/2020</v>
      </c>
      <c r="K434" s="68">
        <f t="shared" si="13"/>
        <v>0.58333333333575865</v>
      </c>
      <c r="L434" s="17" t="s">
        <v>1632</v>
      </c>
      <c r="M434" s="2" t="s">
        <v>100</v>
      </c>
      <c r="N434" s="2" t="s">
        <v>41</v>
      </c>
      <c r="O434" s="2" t="s">
        <v>154</v>
      </c>
      <c r="P434" s="2" t="s">
        <v>43</v>
      </c>
      <c r="Q434" s="2" t="s">
        <v>61</v>
      </c>
      <c r="R434" s="22">
        <v>-22.938333333333333</v>
      </c>
      <c r="S434" s="61">
        <v>-43.140555555555558</v>
      </c>
      <c r="T434" s="2" t="s">
        <v>1633</v>
      </c>
      <c r="U434" s="3">
        <v>0</v>
      </c>
      <c r="V434" s="3">
        <v>0</v>
      </c>
      <c r="W434" s="3">
        <v>0</v>
      </c>
      <c r="X434" s="3">
        <v>4430061955</v>
      </c>
      <c r="Y434" s="2" t="s">
        <v>63</v>
      </c>
      <c r="Z434" s="2" t="s">
        <v>150</v>
      </c>
    </row>
    <row r="435" spans="1:26" ht="60">
      <c r="A435" s="20" t="s">
        <v>539</v>
      </c>
      <c r="B435" s="2" t="s">
        <v>1634</v>
      </c>
      <c r="C435" s="3">
        <v>9</v>
      </c>
      <c r="D435" s="2" t="s">
        <v>56</v>
      </c>
      <c r="E435" s="2" t="s">
        <v>56</v>
      </c>
      <c r="F435" s="2" t="s">
        <v>28</v>
      </c>
      <c r="G435" s="3">
        <v>0</v>
      </c>
      <c r="H435" s="3">
        <v>6</v>
      </c>
      <c r="I435" s="41" t="str">
        <f t="shared" si="12"/>
        <v>05/JUL/2020  16:00</v>
      </c>
      <c r="J435" s="42" t="str">
        <f t="shared" si="14"/>
        <v>05/JUL/2020</v>
      </c>
      <c r="K435" s="68">
        <f t="shared" si="13"/>
        <v>44017.5</v>
      </c>
      <c r="L435" s="17" t="s">
        <v>1635</v>
      </c>
      <c r="M435" s="2" t="s">
        <v>67</v>
      </c>
      <c r="N435" s="2" t="s">
        <v>41</v>
      </c>
      <c r="O435" s="2" t="s">
        <v>122</v>
      </c>
      <c r="P435" s="2" t="s">
        <v>43</v>
      </c>
      <c r="Q435" s="2" t="s">
        <v>75</v>
      </c>
      <c r="R435" s="22">
        <v>-8.6219444444444449</v>
      </c>
      <c r="S435" s="61">
        <v>-63.520833333333336</v>
      </c>
      <c r="T435" s="2" t="s">
        <v>1636</v>
      </c>
      <c r="U435" s="3">
        <v>0</v>
      </c>
      <c r="V435" s="3">
        <v>1</v>
      </c>
      <c r="W435" s="3">
        <v>0</v>
      </c>
      <c r="X435" s="2" t="s">
        <v>1637</v>
      </c>
      <c r="Y435" s="2" t="s">
        <v>46</v>
      </c>
      <c r="Z435" s="7"/>
    </row>
    <row r="436" spans="1:26" ht="60">
      <c r="A436" s="20" t="s">
        <v>405</v>
      </c>
      <c r="B436" s="2" t="s">
        <v>1638</v>
      </c>
      <c r="C436" s="3">
        <v>3</v>
      </c>
      <c r="D436" s="2" t="s">
        <v>187</v>
      </c>
      <c r="E436" s="2" t="s">
        <v>187</v>
      </c>
      <c r="F436" s="2" t="s">
        <v>28</v>
      </c>
      <c r="G436" s="3">
        <v>6</v>
      </c>
      <c r="H436" s="4">
        <v>8.4</v>
      </c>
      <c r="I436" s="41" t="str">
        <f t="shared" si="12"/>
        <v>07/JUL/2020  16:00</v>
      </c>
      <c r="J436" s="42" t="str">
        <f t="shared" si="14"/>
        <v>07/JUL/2020</v>
      </c>
      <c r="K436" s="68">
        <f t="shared" si="13"/>
        <v>44019.541666666664</v>
      </c>
      <c r="L436" s="17" t="s">
        <v>1639</v>
      </c>
      <c r="M436" s="2" t="s">
        <v>59</v>
      </c>
      <c r="N436" s="2" t="s">
        <v>110</v>
      </c>
      <c r="O436" s="2" t="s">
        <v>154</v>
      </c>
      <c r="P436" s="2" t="s">
        <v>43</v>
      </c>
      <c r="Q436" s="2" t="s">
        <v>52</v>
      </c>
      <c r="R436" s="22">
        <v>-5.6469444444444443</v>
      </c>
      <c r="S436" s="61">
        <v>-35.114722222222227</v>
      </c>
      <c r="T436" s="2" t="s">
        <v>1640</v>
      </c>
      <c r="U436" s="3">
        <v>0</v>
      </c>
      <c r="V436" s="3">
        <v>1</v>
      </c>
      <c r="W436" s="3">
        <v>0</v>
      </c>
      <c r="X436" s="3">
        <v>1620023440</v>
      </c>
      <c r="Y436" s="2" t="s">
        <v>63</v>
      </c>
      <c r="Z436" s="2" t="s">
        <v>150</v>
      </c>
    </row>
    <row r="437" spans="1:26" ht="36">
      <c r="A437" s="20" t="s">
        <v>77</v>
      </c>
      <c r="B437" s="2" t="s">
        <v>1641</v>
      </c>
      <c r="C437" s="3">
        <v>6</v>
      </c>
      <c r="D437" s="2" t="s">
        <v>157</v>
      </c>
      <c r="E437" s="2" t="s">
        <v>157</v>
      </c>
      <c r="F437" s="2" t="s">
        <v>28</v>
      </c>
      <c r="G437" s="3">
        <v>19</v>
      </c>
      <c r="H437" s="5">
        <v>15.5</v>
      </c>
      <c r="I437" s="41" t="str">
        <f t="shared" si="12"/>
        <v>08/JUL/2020  18:00</v>
      </c>
      <c r="J437" s="42" t="str">
        <f t="shared" si="14"/>
        <v>08/JUL/2020</v>
      </c>
      <c r="K437" s="68">
        <f t="shared" si="13"/>
        <v>0.75</v>
      </c>
      <c r="L437" s="17" t="s">
        <v>1642</v>
      </c>
      <c r="M437" s="2" t="s">
        <v>172</v>
      </c>
      <c r="N437" s="2" t="s">
        <v>41</v>
      </c>
      <c r="O437" s="2" t="s">
        <v>128</v>
      </c>
      <c r="P437" s="2" t="s">
        <v>43</v>
      </c>
      <c r="Q437" s="2" t="s">
        <v>44</v>
      </c>
      <c r="R437" s="22">
        <v>-18.166666666666668</v>
      </c>
      <c r="S437" s="61">
        <v>-57.391666666666666</v>
      </c>
      <c r="T437" s="2" t="s">
        <v>1643</v>
      </c>
      <c r="U437" s="3">
        <v>1</v>
      </c>
      <c r="V437" s="3">
        <v>0</v>
      </c>
      <c r="W437" s="3">
        <v>0</v>
      </c>
      <c r="X437" s="3">
        <v>4810100464</v>
      </c>
      <c r="Y437" s="2" t="s">
        <v>36</v>
      </c>
      <c r="Z437" s="7"/>
    </row>
    <row r="438" spans="1:26" ht="130.5">
      <c r="A438" s="20" t="s">
        <v>77</v>
      </c>
      <c r="B438" s="2" t="s">
        <v>1644</v>
      </c>
      <c r="C438" s="3">
        <v>8</v>
      </c>
      <c r="D438" s="2" t="s">
        <v>679</v>
      </c>
      <c r="E438" s="2" t="s">
        <v>679</v>
      </c>
      <c r="F438" s="2" t="s">
        <v>28</v>
      </c>
      <c r="G438" s="2" t="s">
        <v>39</v>
      </c>
      <c r="H438" s="2" t="s">
        <v>39</v>
      </c>
      <c r="I438" s="41" t="str">
        <f t="shared" si="12"/>
        <v>08/JUL/2020  14:50</v>
      </c>
      <c r="J438" s="42" t="str">
        <f t="shared" si="14"/>
        <v>08/JUL/2020</v>
      </c>
      <c r="K438" s="68">
        <f t="shared" si="13"/>
        <v>44020.493055555555</v>
      </c>
      <c r="L438" s="17" t="s">
        <v>1645</v>
      </c>
      <c r="M438" s="2" t="s">
        <v>100</v>
      </c>
      <c r="N438" s="2" t="s">
        <v>41</v>
      </c>
      <c r="O438" s="2" t="s">
        <v>39</v>
      </c>
      <c r="P438" s="2" t="s">
        <v>43</v>
      </c>
      <c r="Q438" s="2" t="s">
        <v>69</v>
      </c>
      <c r="R438" s="22">
        <v>-21.415555555555553</v>
      </c>
      <c r="S438" s="61">
        <v>-51.943888888888885</v>
      </c>
      <c r="T438" s="2" t="s">
        <v>1646</v>
      </c>
      <c r="U438" s="3">
        <v>1</v>
      </c>
      <c r="V438" s="3">
        <v>0</v>
      </c>
      <c r="W438" s="3">
        <v>0</v>
      </c>
      <c r="X438" s="2" t="s">
        <v>39</v>
      </c>
      <c r="Y438" s="2" t="s">
        <v>46</v>
      </c>
      <c r="Z438" s="7"/>
    </row>
    <row r="439" spans="1:26" ht="60">
      <c r="A439" s="20" t="s">
        <v>640</v>
      </c>
      <c r="B439" s="2" t="s">
        <v>1647</v>
      </c>
      <c r="C439" s="3">
        <v>4</v>
      </c>
      <c r="D439" s="2" t="s">
        <v>183</v>
      </c>
      <c r="E439" s="2" t="s">
        <v>183</v>
      </c>
      <c r="F439" s="2" t="s">
        <v>375</v>
      </c>
      <c r="G439" s="12">
        <v>18.361000000000001</v>
      </c>
      <c r="H439" s="4">
        <v>149.9</v>
      </c>
      <c r="I439" s="41" t="str">
        <f t="shared" si="12"/>
        <v>09/JUL/2020  13:45</v>
      </c>
      <c r="J439" s="42" t="str">
        <f t="shared" si="14"/>
        <v>09/JUL/2020</v>
      </c>
      <c r="K439" s="68">
        <f t="shared" si="13"/>
        <v>44021.447916666664</v>
      </c>
      <c r="L439" s="17" t="s">
        <v>1648</v>
      </c>
      <c r="M439" s="2" t="s">
        <v>445</v>
      </c>
      <c r="N439" s="2" t="s">
        <v>179</v>
      </c>
      <c r="O439" s="2" t="s">
        <v>32</v>
      </c>
      <c r="P439" s="2" t="s">
        <v>43</v>
      </c>
      <c r="Q439" s="2" t="s">
        <v>34</v>
      </c>
      <c r="R439" s="22">
        <v>-1.0944444444444443</v>
      </c>
      <c r="S439" s="61">
        <v>-48.486111111111114</v>
      </c>
      <c r="T439" s="2" t="s">
        <v>1649</v>
      </c>
      <c r="U439" s="3">
        <v>1</v>
      </c>
      <c r="V439" s="3">
        <v>0</v>
      </c>
      <c r="W439" s="3">
        <v>0</v>
      </c>
      <c r="X439" s="2" t="s">
        <v>1650</v>
      </c>
      <c r="Y439" s="2" t="s">
        <v>36</v>
      </c>
      <c r="Z439" s="7"/>
    </row>
    <row r="440" spans="1:26" ht="72">
      <c r="A440" s="20" t="s">
        <v>222</v>
      </c>
      <c r="B440" s="2" t="s">
        <v>1651</v>
      </c>
      <c r="C440" s="3">
        <v>3</v>
      </c>
      <c r="D440" s="2" t="s">
        <v>330</v>
      </c>
      <c r="E440" s="2" t="s">
        <v>946</v>
      </c>
      <c r="F440" s="2" t="s">
        <v>28</v>
      </c>
      <c r="G440" s="5">
        <v>2.9</v>
      </c>
      <c r="H440" s="4">
        <v>12.27</v>
      </c>
      <c r="I440" s="41" t="str">
        <f t="shared" si="12"/>
        <v>12/JUL/2020  06:30</v>
      </c>
      <c r="J440" s="42" t="str">
        <f t="shared" si="14"/>
        <v>12/JUL/2020</v>
      </c>
      <c r="K440" s="68">
        <f t="shared" si="13"/>
        <v>44024.145833333336</v>
      </c>
      <c r="L440" s="17" t="s">
        <v>1652</v>
      </c>
      <c r="M440" s="2" t="s">
        <v>40</v>
      </c>
      <c r="N440" s="2" t="s">
        <v>41</v>
      </c>
      <c r="O440" s="2" t="s">
        <v>60</v>
      </c>
      <c r="P440" s="2" t="s">
        <v>43</v>
      </c>
      <c r="Q440" s="2" t="s">
        <v>111</v>
      </c>
      <c r="R440" s="22">
        <v>-10.296666666666667</v>
      </c>
      <c r="S440" s="61">
        <v>-36.588611111111113</v>
      </c>
      <c r="T440" s="2" t="s">
        <v>1653</v>
      </c>
      <c r="U440" s="3">
        <v>0</v>
      </c>
      <c r="V440" s="3">
        <v>0</v>
      </c>
      <c r="W440" s="3">
        <v>0</v>
      </c>
      <c r="X440" s="3">
        <v>2420095642</v>
      </c>
      <c r="Y440" s="2" t="s">
        <v>63</v>
      </c>
      <c r="Z440" s="2" t="s">
        <v>150</v>
      </c>
    </row>
    <row r="441" spans="1:26" ht="72">
      <c r="A441" s="20" t="s">
        <v>510</v>
      </c>
      <c r="B441" s="2" t="s">
        <v>1654</v>
      </c>
      <c r="C441" s="3">
        <v>3</v>
      </c>
      <c r="D441" s="2" t="s">
        <v>187</v>
      </c>
      <c r="E441" s="2" t="s">
        <v>187</v>
      </c>
      <c r="F441" s="2" t="s">
        <v>28</v>
      </c>
      <c r="G441" s="3">
        <v>11</v>
      </c>
      <c r="H441" s="5">
        <v>11.3</v>
      </c>
      <c r="I441" s="41" t="str">
        <f t="shared" si="12"/>
        <v>10/JUL/2020  12:15</v>
      </c>
      <c r="J441" s="42" t="str">
        <f t="shared" si="14"/>
        <v>10/JUL/2020</v>
      </c>
      <c r="K441" s="68">
        <f t="shared" si="13"/>
        <v>44022.385416666664</v>
      </c>
      <c r="L441" s="17" t="s">
        <v>1655</v>
      </c>
      <c r="M441" s="2" t="s">
        <v>100</v>
      </c>
      <c r="N441" s="2" t="s">
        <v>110</v>
      </c>
      <c r="O441" s="2" t="s">
        <v>154</v>
      </c>
      <c r="P441" s="2" t="s">
        <v>43</v>
      </c>
      <c r="Q441" s="2" t="s">
        <v>210</v>
      </c>
      <c r="R441" s="22">
        <v>-4.8194444444444446</v>
      </c>
      <c r="S441" s="61">
        <v>-36.4925</v>
      </c>
      <c r="T441" s="2" t="s">
        <v>1656</v>
      </c>
      <c r="U441" s="3">
        <v>1</v>
      </c>
      <c r="V441" s="3">
        <v>0</v>
      </c>
      <c r="W441" s="3">
        <v>0</v>
      </c>
      <c r="X441" s="3">
        <v>1810047196</v>
      </c>
      <c r="Y441" s="2" t="s">
        <v>63</v>
      </c>
      <c r="Z441" s="2" t="s">
        <v>150</v>
      </c>
    </row>
    <row r="442" spans="1:26" ht="72">
      <c r="A442" s="20" t="s">
        <v>266</v>
      </c>
      <c r="B442" s="2" t="s">
        <v>1657</v>
      </c>
      <c r="C442" s="3">
        <v>3</v>
      </c>
      <c r="D442" s="2" t="s">
        <v>187</v>
      </c>
      <c r="E442" s="2" t="s">
        <v>187</v>
      </c>
      <c r="F442" s="2" t="s">
        <v>28</v>
      </c>
      <c r="G442" s="3">
        <v>15</v>
      </c>
      <c r="H442" s="4">
        <v>11.2</v>
      </c>
      <c r="I442" s="41" t="str">
        <f t="shared" si="12"/>
        <v>09/JUL/2020  16:00</v>
      </c>
      <c r="J442" s="42" t="str">
        <f t="shared" si="14"/>
        <v>09/JUL/2020</v>
      </c>
      <c r="K442" s="68">
        <f t="shared" si="13"/>
        <v>44021.541666666664</v>
      </c>
      <c r="L442" s="17" t="s">
        <v>1658</v>
      </c>
      <c r="M442" s="2" t="s">
        <v>59</v>
      </c>
      <c r="N442" s="2" t="s">
        <v>110</v>
      </c>
      <c r="O442" s="2" t="s">
        <v>154</v>
      </c>
      <c r="P442" s="2" t="s">
        <v>43</v>
      </c>
      <c r="Q442" s="2" t="s">
        <v>210</v>
      </c>
      <c r="R442" s="22">
        <v>-6.0808333333333335</v>
      </c>
      <c r="S442" s="61">
        <v>-34.962777777777781</v>
      </c>
      <c r="T442" s="2" t="s">
        <v>1659</v>
      </c>
      <c r="U442" s="3">
        <v>1</v>
      </c>
      <c r="V442" s="3">
        <v>0</v>
      </c>
      <c r="W442" s="3">
        <v>0</v>
      </c>
      <c r="X442" s="3">
        <v>1820051790</v>
      </c>
      <c r="Y442" s="2" t="s">
        <v>63</v>
      </c>
      <c r="Z442" s="2" t="s">
        <v>150</v>
      </c>
    </row>
    <row r="443" spans="1:26" ht="84">
      <c r="A443" s="20" t="s">
        <v>506</v>
      </c>
      <c r="B443" s="2" t="s">
        <v>37</v>
      </c>
      <c r="C443" s="3">
        <v>3</v>
      </c>
      <c r="D443" s="2" t="s">
        <v>187</v>
      </c>
      <c r="E443" s="2" t="s">
        <v>187</v>
      </c>
      <c r="F443" s="2" t="s">
        <v>28</v>
      </c>
      <c r="G443" s="2" t="s">
        <v>65</v>
      </c>
      <c r="H443" s="5">
        <v>3.5</v>
      </c>
      <c r="I443" s="41" t="str">
        <f t="shared" si="12"/>
        <v>10/JUL/2020  05:30</v>
      </c>
      <c r="J443" s="42" t="str">
        <f t="shared" si="14"/>
        <v>10/JUL/2020</v>
      </c>
      <c r="K443" s="68">
        <f t="shared" si="13"/>
        <v>44022.104166666664</v>
      </c>
      <c r="L443" s="17" t="s">
        <v>1660</v>
      </c>
      <c r="M443" s="2" t="s">
        <v>204</v>
      </c>
      <c r="N443" s="2" t="s">
        <v>41</v>
      </c>
      <c r="O443" s="2" t="s">
        <v>154</v>
      </c>
      <c r="P443" s="2" t="s">
        <v>43</v>
      </c>
      <c r="Q443" s="2" t="s">
        <v>69</v>
      </c>
      <c r="R443" s="22">
        <v>-5.964722222222222</v>
      </c>
      <c r="S443" s="61">
        <v>-35.083055555555561</v>
      </c>
      <c r="T443" s="2" t="s">
        <v>1661</v>
      </c>
      <c r="U443" s="3">
        <v>0</v>
      </c>
      <c r="V443" s="3">
        <v>0</v>
      </c>
      <c r="W443" s="3">
        <v>1</v>
      </c>
      <c r="X443" s="2" t="s">
        <v>65</v>
      </c>
      <c r="Y443" s="2" t="s">
        <v>63</v>
      </c>
      <c r="Z443" s="2" t="s">
        <v>150</v>
      </c>
    </row>
    <row r="444" spans="1:26" ht="48">
      <c r="A444" s="20" t="s">
        <v>77</v>
      </c>
      <c r="B444" s="2" t="s">
        <v>1662</v>
      </c>
      <c r="C444" s="3">
        <v>3</v>
      </c>
      <c r="D444" s="2" t="s">
        <v>598</v>
      </c>
      <c r="E444" s="2" t="s">
        <v>598</v>
      </c>
      <c r="F444" s="2" t="s">
        <v>1291</v>
      </c>
      <c r="G444" s="12">
        <v>30.02</v>
      </c>
      <c r="H444" s="3">
        <v>183</v>
      </c>
      <c r="I444" s="41" t="str">
        <f t="shared" si="12"/>
        <v>10/JUL/2020  11:35</v>
      </c>
      <c r="J444" s="42" t="str">
        <f t="shared" si="14"/>
        <v>10/JUL/2020</v>
      </c>
      <c r="K444" s="68">
        <f t="shared" si="13"/>
        <v>44022.357638888891</v>
      </c>
      <c r="L444" s="17" t="s">
        <v>1663</v>
      </c>
      <c r="M444" s="2" t="s">
        <v>629</v>
      </c>
      <c r="N444" s="2" t="s">
        <v>179</v>
      </c>
      <c r="O444" s="2" t="s">
        <v>32</v>
      </c>
      <c r="P444" s="2" t="s">
        <v>43</v>
      </c>
      <c r="Q444" s="2" t="s">
        <v>61</v>
      </c>
      <c r="R444" s="22">
        <v>-3.8786111111111112</v>
      </c>
      <c r="S444" s="61">
        <v>-38.410555555555554</v>
      </c>
      <c r="T444" s="2" t="s">
        <v>1664</v>
      </c>
      <c r="U444" s="3">
        <v>0</v>
      </c>
      <c r="V444" s="3">
        <v>0</v>
      </c>
      <c r="W444" s="3">
        <v>0</v>
      </c>
      <c r="X444" s="2" t="s">
        <v>1665</v>
      </c>
      <c r="Y444" s="2" t="s">
        <v>36</v>
      </c>
      <c r="Z444" s="7"/>
    </row>
    <row r="445" spans="1:26" ht="60">
      <c r="A445" s="20" t="s">
        <v>645</v>
      </c>
      <c r="B445" s="2" t="s">
        <v>1666</v>
      </c>
      <c r="C445" s="3">
        <v>4</v>
      </c>
      <c r="D445" s="2" t="s">
        <v>183</v>
      </c>
      <c r="E445" s="2" t="s">
        <v>183</v>
      </c>
      <c r="F445" s="2" t="s">
        <v>28</v>
      </c>
      <c r="G445" s="3">
        <v>5</v>
      </c>
      <c r="H445" s="4">
        <v>9.86</v>
      </c>
      <c r="I445" s="41" t="str">
        <f t="shared" si="12"/>
        <v>05/JUL/2020  21:30</v>
      </c>
      <c r="J445" s="42" t="str">
        <f t="shared" si="14"/>
        <v>05/JUL/2020</v>
      </c>
      <c r="K445" s="68">
        <f t="shared" si="13"/>
        <v>44017.770833333336</v>
      </c>
      <c r="L445" s="17" t="s">
        <v>1667</v>
      </c>
      <c r="M445" s="2" t="s">
        <v>40</v>
      </c>
      <c r="N445" s="2" t="s">
        <v>41</v>
      </c>
      <c r="O445" s="2" t="s">
        <v>42</v>
      </c>
      <c r="P445" s="2" t="s">
        <v>43</v>
      </c>
      <c r="Q445" s="2" t="s">
        <v>44</v>
      </c>
      <c r="R445" s="22">
        <v>-1.648611111111111</v>
      </c>
      <c r="S445" s="61">
        <v>-48.428888888888885</v>
      </c>
      <c r="T445" s="2" t="s">
        <v>1668</v>
      </c>
      <c r="U445" s="3">
        <v>1</v>
      </c>
      <c r="V445" s="3">
        <v>0</v>
      </c>
      <c r="W445" s="3">
        <v>0</v>
      </c>
      <c r="X445" s="3">
        <v>210997508</v>
      </c>
      <c r="Y445" s="2" t="s">
        <v>85</v>
      </c>
      <c r="Z445" s="7"/>
    </row>
    <row r="446" spans="1:26" ht="60">
      <c r="A446" s="20" t="s">
        <v>656</v>
      </c>
      <c r="B446" s="2" t="s">
        <v>1669</v>
      </c>
      <c r="C446" s="3">
        <v>4</v>
      </c>
      <c r="D446" s="2" t="s">
        <v>183</v>
      </c>
      <c r="E446" s="2" t="s">
        <v>183</v>
      </c>
      <c r="F446" s="2" t="s">
        <v>28</v>
      </c>
      <c r="G446" s="3">
        <v>91</v>
      </c>
      <c r="H446" s="3">
        <v>23</v>
      </c>
      <c r="I446" s="41" t="str">
        <f t="shared" si="12"/>
        <v>09/JUL/2020  19:12</v>
      </c>
      <c r="J446" s="42" t="str">
        <f t="shared" si="14"/>
        <v>09/JUL/2020</v>
      </c>
      <c r="K446" s="68">
        <f t="shared" si="13"/>
        <v>44021.675000000003</v>
      </c>
      <c r="L446" s="17" t="s">
        <v>1670</v>
      </c>
      <c r="M446" s="2" t="s">
        <v>127</v>
      </c>
      <c r="N446" s="2" t="s">
        <v>41</v>
      </c>
      <c r="O446" s="2" t="s">
        <v>128</v>
      </c>
      <c r="P446" s="2" t="s">
        <v>43</v>
      </c>
      <c r="Q446" s="2" t="s">
        <v>44</v>
      </c>
      <c r="R446" s="22">
        <v>-1.0308333333333333</v>
      </c>
      <c r="S446" s="61">
        <v>-51.030277777777776</v>
      </c>
      <c r="T446" s="2" t="s">
        <v>1671</v>
      </c>
      <c r="U446" s="3">
        <v>0</v>
      </c>
      <c r="V446" s="3">
        <v>0</v>
      </c>
      <c r="W446" s="3">
        <v>1</v>
      </c>
      <c r="X446" s="3">
        <v>210314923</v>
      </c>
      <c r="Y446" s="2" t="s">
        <v>36</v>
      </c>
      <c r="Z446" s="7"/>
    </row>
    <row r="447" spans="1:26" ht="60">
      <c r="A447" s="20" t="s">
        <v>90</v>
      </c>
      <c r="B447" s="2" t="s">
        <v>1672</v>
      </c>
      <c r="C447" s="3">
        <v>8</v>
      </c>
      <c r="D447" s="2" t="s">
        <v>714</v>
      </c>
      <c r="E447" s="2" t="s">
        <v>714</v>
      </c>
      <c r="F447" s="2" t="s">
        <v>28</v>
      </c>
      <c r="G447" s="3">
        <v>0</v>
      </c>
      <c r="H447" s="3">
        <v>12</v>
      </c>
      <c r="I447" s="41" t="str">
        <f t="shared" si="12"/>
        <v>11/JUL/2020  22:30</v>
      </c>
      <c r="J447" s="42" t="str">
        <f t="shared" si="14"/>
        <v>11/JUL/2020</v>
      </c>
      <c r="K447" s="68">
        <f t="shared" si="13"/>
        <v>0.9375</v>
      </c>
      <c r="L447" s="17" t="s">
        <v>1673</v>
      </c>
      <c r="M447" s="2" t="s">
        <v>40</v>
      </c>
      <c r="N447" s="2" t="s">
        <v>110</v>
      </c>
      <c r="O447" s="2" t="s">
        <v>42</v>
      </c>
      <c r="P447" s="2" t="s">
        <v>43</v>
      </c>
      <c r="Q447" s="2" t="s">
        <v>298</v>
      </c>
      <c r="R447" s="22">
        <v>-23.869444444444444</v>
      </c>
      <c r="S447" s="61">
        <v>-45.190555555555555</v>
      </c>
      <c r="T447" s="2" t="s">
        <v>1674</v>
      </c>
      <c r="U447" s="3">
        <v>0</v>
      </c>
      <c r="V447" s="3">
        <v>1</v>
      </c>
      <c r="W447" s="3">
        <v>0</v>
      </c>
      <c r="X447" s="3">
        <v>4039150694</v>
      </c>
      <c r="Y447" s="2" t="s">
        <v>85</v>
      </c>
      <c r="Z447" s="7"/>
    </row>
    <row r="448" spans="1:26" ht="60">
      <c r="A448" s="20" t="s">
        <v>645</v>
      </c>
      <c r="B448" s="2" t="s">
        <v>39</v>
      </c>
      <c r="C448" s="3">
        <v>9</v>
      </c>
      <c r="D448" s="2" t="s">
        <v>56</v>
      </c>
      <c r="E448" s="2" t="s">
        <v>57</v>
      </c>
      <c r="F448" s="2" t="s">
        <v>28</v>
      </c>
      <c r="G448" s="2" t="s">
        <v>39</v>
      </c>
      <c r="H448" s="2" t="s">
        <v>39</v>
      </c>
      <c r="I448" s="41" t="str">
        <f t="shared" si="12"/>
        <v>08/JUL/2020  03:00</v>
      </c>
      <c r="J448" s="42" t="str">
        <f t="shared" si="14"/>
        <v>08/JUL/2020</v>
      </c>
      <c r="K448" s="68">
        <f t="shared" si="13"/>
        <v>44019.958333333336</v>
      </c>
      <c r="L448" s="17" t="s">
        <v>1675</v>
      </c>
      <c r="M448" s="2" t="s">
        <v>39</v>
      </c>
      <c r="N448" s="2" t="s">
        <v>41</v>
      </c>
      <c r="O448" s="2" t="s">
        <v>39</v>
      </c>
      <c r="P448" s="2" t="s">
        <v>39</v>
      </c>
      <c r="Q448" s="2" t="s">
        <v>778</v>
      </c>
      <c r="R448" s="22">
        <v>-5.8233333333333333</v>
      </c>
      <c r="S448" s="61">
        <v>-61.303333333333327</v>
      </c>
      <c r="T448" s="2" t="s">
        <v>1676</v>
      </c>
      <c r="U448" s="3">
        <v>0</v>
      </c>
      <c r="V448" s="3">
        <v>0</v>
      </c>
      <c r="W448" s="3">
        <v>0</v>
      </c>
      <c r="X448" s="2" t="s">
        <v>39</v>
      </c>
      <c r="Y448" s="2" t="s">
        <v>39</v>
      </c>
      <c r="Z448" s="7"/>
    </row>
    <row r="449" spans="1:26" ht="84">
      <c r="A449" s="20" t="s">
        <v>1571</v>
      </c>
      <c r="B449" s="2" t="s">
        <v>1677</v>
      </c>
      <c r="C449" s="3">
        <v>9</v>
      </c>
      <c r="D449" s="2" t="s">
        <v>169</v>
      </c>
      <c r="E449" s="2" t="s">
        <v>170</v>
      </c>
      <c r="F449" s="2" t="s">
        <v>28</v>
      </c>
      <c r="G449" s="3">
        <v>65</v>
      </c>
      <c r="H449" s="3">
        <v>42</v>
      </c>
      <c r="I449" s="41" t="str">
        <f t="shared" si="12"/>
        <v>04/JUL/2020  22:00</v>
      </c>
      <c r="J449" s="42" t="str">
        <f t="shared" si="14"/>
        <v>04/JUL/2020</v>
      </c>
      <c r="K449" s="68">
        <f t="shared" si="13"/>
        <v>0.91666666666424135</v>
      </c>
      <c r="L449" s="17" t="s">
        <v>1678</v>
      </c>
      <c r="M449" s="2" t="s">
        <v>127</v>
      </c>
      <c r="N449" s="2" t="s">
        <v>41</v>
      </c>
      <c r="O449" s="2" t="s">
        <v>128</v>
      </c>
      <c r="P449" s="2" t="s">
        <v>43</v>
      </c>
      <c r="Q449" s="2" t="s">
        <v>44</v>
      </c>
      <c r="R449" s="22">
        <v>-2.4333333333333336</v>
      </c>
      <c r="S449" s="61">
        <v>-57.552499999999995</v>
      </c>
      <c r="T449" s="2" t="s">
        <v>1679</v>
      </c>
      <c r="U449" s="3">
        <v>0</v>
      </c>
      <c r="V449" s="3">
        <v>0</v>
      </c>
      <c r="W449" s="3">
        <v>1</v>
      </c>
      <c r="X449" s="3">
        <v>10203991</v>
      </c>
      <c r="Y449" s="2" t="s">
        <v>36</v>
      </c>
      <c r="Z449" s="7"/>
    </row>
    <row r="450" spans="1:26" ht="48">
      <c r="A450" s="20" t="s">
        <v>1611</v>
      </c>
      <c r="B450" s="2" t="s">
        <v>1680</v>
      </c>
      <c r="C450" s="3">
        <v>1</v>
      </c>
      <c r="D450" s="2" t="s">
        <v>97</v>
      </c>
      <c r="E450" s="2" t="s">
        <v>97</v>
      </c>
      <c r="F450" s="2" t="s">
        <v>407</v>
      </c>
      <c r="G450" s="12">
        <v>34.433999999999997</v>
      </c>
      <c r="H450" s="3">
        <v>1189</v>
      </c>
      <c r="I450" s="41" t="str">
        <f t="shared" si="12"/>
        <v>12/JUL/2020  18:00</v>
      </c>
      <c r="J450" s="42" t="str">
        <f t="shared" si="14"/>
        <v>12/JUL/2020</v>
      </c>
      <c r="K450" s="68">
        <f t="shared" si="13"/>
        <v>0.75</v>
      </c>
      <c r="L450" s="17" t="s">
        <v>1681</v>
      </c>
      <c r="M450" s="2" t="s">
        <v>216</v>
      </c>
      <c r="N450" s="2" t="s">
        <v>179</v>
      </c>
      <c r="O450" s="2" t="s">
        <v>217</v>
      </c>
      <c r="P450" s="2" t="s">
        <v>43</v>
      </c>
      <c r="Q450" s="2" t="s">
        <v>34</v>
      </c>
      <c r="R450" s="22">
        <v>-22.900277777777777</v>
      </c>
      <c r="S450" s="61">
        <v>-43.144722222222221</v>
      </c>
      <c r="T450" s="2" t="s">
        <v>1682</v>
      </c>
      <c r="U450" s="3">
        <v>0</v>
      </c>
      <c r="V450" s="3">
        <v>1</v>
      </c>
      <c r="W450" s="3">
        <v>0</v>
      </c>
      <c r="X450" s="2" t="s">
        <v>1683</v>
      </c>
      <c r="Y450" s="2" t="s">
        <v>36</v>
      </c>
      <c r="Z450" s="7"/>
    </row>
    <row r="451" spans="1:26" ht="36">
      <c r="A451" s="20" t="s">
        <v>230</v>
      </c>
      <c r="B451" s="2" t="s">
        <v>1684</v>
      </c>
      <c r="C451" s="3">
        <v>3</v>
      </c>
      <c r="D451" s="2" t="s">
        <v>330</v>
      </c>
      <c r="E451" s="2" t="s">
        <v>330</v>
      </c>
      <c r="F451" s="2" t="s">
        <v>28</v>
      </c>
      <c r="G451" s="3">
        <v>7</v>
      </c>
      <c r="H451" s="5">
        <v>9.5</v>
      </c>
      <c r="I451" s="41" t="str">
        <f t="shared" ref="I451:I514" si="15">_xlfn.CONCAT(MID(L451,1,2),MID(L451,8,9),"  ",MID(L451,3,2),":",MID(L451,5,2))</f>
        <v>09/JUL/2020  23:00</v>
      </c>
      <c r="J451" s="42" t="str">
        <f t="shared" si="14"/>
        <v>09/JUL/2020</v>
      </c>
      <c r="K451" s="68">
        <f t="shared" si="13"/>
        <v>44021.833333333336</v>
      </c>
      <c r="L451" s="17" t="s">
        <v>1685</v>
      </c>
      <c r="M451" s="2" t="s">
        <v>100</v>
      </c>
      <c r="N451" s="2" t="s">
        <v>110</v>
      </c>
      <c r="O451" s="2" t="s">
        <v>154</v>
      </c>
      <c r="P451" s="2" t="s">
        <v>43</v>
      </c>
      <c r="Q451" s="2" t="s">
        <v>111</v>
      </c>
      <c r="R451" s="22">
        <v>-9.6955555555555559</v>
      </c>
      <c r="S451" s="61">
        <v>-35.743611111111115</v>
      </c>
      <c r="T451" s="2" t="s">
        <v>1686</v>
      </c>
      <c r="U451" s="3">
        <v>0</v>
      </c>
      <c r="V451" s="3">
        <v>0</v>
      </c>
      <c r="W451" s="3">
        <v>0</v>
      </c>
      <c r="X451" s="3">
        <v>2410148204</v>
      </c>
      <c r="Y451" s="2" t="s">
        <v>63</v>
      </c>
      <c r="Z451" s="2" t="s">
        <v>150</v>
      </c>
    </row>
    <row r="452" spans="1:26" ht="48">
      <c r="A452" s="20" t="s">
        <v>528</v>
      </c>
      <c r="B452" s="2" t="s">
        <v>1687</v>
      </c>
      <c r="C452" s="3">
        <v>5</v>
      </c>
      <c r="D452" s="2" t="s">
        <v>635</v>
      </c>
      <c r="E452" s="2" t="s">
        <v>635</v>
      </c>
      <c r="F452" s="2" t="s">
        <v>28</v>
      </c>
      <c r="G452" s="12">
        <v>2.9830000000000001</v>
      </c>
      <c r="H452" s="5">
        <v>12.7</v>
      </c>
      <c r="I452" s="41" t="str">
        <f t="shared" si="15"/>
        <v>09/JUL/2020  08:30</v>
      </c>
      <c r="J452" s="42" t="str">
        <f t="shared" si="14"/>
        <v>09/JUL/2020</v>
      </c>
      <c r="K452" s="68">
        <f t="shared" ref="K452:K515" si="16">IF(MID(L452,7,1)="O",I452-2/24,IF(MID(L452,7,1)="P",I452-3/24,IF(MID(L452,7,1)="Q",I452-4/24,IF(MID(L452,7,1)="R",I452-5/24,TIMEVALUE(I452)))))</f>
        <v>44021.229166666664</v>
      </c>
      <c r="L452" s="17" t="s">
        <v>1688</v>
      </c>
      <c r="M452" s="2" t="s">
        <v>178</v>
      </c>
      <c r="N452" s="2" t="s">
        <v>41</v>
      </c>
      <c r="O452" s="2" t="s">
        <v>32</v>
      </c>
      <c r="P452" s="2" t="s">
        <v>43</v>
      </c>
      <c r="Q452" s="2" t="s">
        <v>61</v>
      </c>
      <c r="R452" s="22">
        <v>-32.033333333333331</v>
      </c>
      <c r="S452" s="61">
        <v>-52.076666666666668</v>
      </c>
      <c r="T452" s="2" t="s">
        <v>1689</v>
      </c>
      <c r="U452" s="3">
        <v>0</v>
      </c>
      <c r="V452" s="3">
        <v>0</v>
      </c>
      <c r="W452" s="3">
        <v>0</v>
      </c>
      <c r="X452" s="3">
        <v>4620812722</v>
      </c>
      <c r="Y452" s="2" t="s">
        <v>36</v>
      </c>
      <c r="Z452" s="7"/>
    </row>
    <row r="453" spans="1:26" ht="48">
      <c r="A453" s="20" t="s">
        <v>569</v>
      </c>
      <c r="B453" s="2" t="s">
        <v>1690</v>
      </c>
      <c r="C453" s="3">
        <v>1</v>
      </c>
      <c r="D453" s="2" t="s">
        <v>114</v>
      </c>
      <c r="E453" s="2" t="s">
        <v>114</v>
      </c>
      <c r="F453" s="2" t="s">
        <v>28</v>
      </c>
      <c r="G453" s="3">
        <v>2</v>
      </c>
      <c r="H453" s="5">
        <v>5.5</v>
      </c>
      <c r="I453" s="41" t="str">
        <f t="shared" si="15"/>
        <v>02/JUL/2020  17:50</v>
      </c>
      <c r="J453" s="42" t="str">
        <f t="shared" si="14"/>
        <v>02/JUL/2020</v>
      </c>
      <c r="K453" s="68">
        <f t="shared" si="16"/>
        <v>44014.618055555555</v>
      </c>
      <c r="L453" s="17" t="s">
        <v>1691</v>
      </c>
      <c r="M453" s="2" t="s">
        <v>400</v>
      </c>
      <c r="N453" s="2" t="s">
        <v>41</v>
      </c>
      <c r="O453" s="2" t="s">
        <v>42</v>
      </c>
      <c r="P453" s="2" t="s">
        <v>367</v>
      </c>
      <c r="Q453" s="2" t="s">
        <v>298</v>
      </c>
      <c r="R453" s="22">
        <v>-22.938333333333333</v>
      </c>
      <c r="S453" s="61">
        <v>-43.924722222222222</v>
      </c>
      <c r="T453" s="2" t="s">
        <v>1692</v>
      </c>
      <c r="U453" s="3">
        <v>0</v>
      </c>
      <c r="V453" s="3">
        <v>0</v>
      </c>
      <c r="W453" s="3">
        <v>0</v>
      </c>
      <c r="X453" s="3">
        <v>4010334410</v>
      </c>
      <c r="Y453" s="2" t="s">
        <v>85</v>
      </c>
      <c r="Z453" s="7"/>
    </row>
    <row r="454" spans="1:26" ht="84">
      <c r="A454" s="20" t="s">
        <v>518</v>
      </c>
      <c r="B454" s="2" t="s">
        <v>37</v>
      </c>
      <c r="C454" s="3">
        <v>3</v>
      </c>
      <c r="D454" s="2" t="s">
        <v>187</v>
      </c>
      <c r="E454" s="2" t="s">
        <v>187</v>
      </c>
      <c r="F454" s="2" t="s">
        <v>28</v>
      </c>
      <c r="G454" s="3">
        <v>0</v>
      </c>
      <c r="H454" s="5">
        <v>5.3</v>
      </c>
      <c r="I454" s="41" t="str">
        <f t="shared" si="15"/>
        <v>12/JUL/2020  17:30</v>
      </c>
      <c r="J454" s="42" t="str">
        <f t="shared" si="14"/>
        <v>12/JUL/2020</v>
      </c>
      <c r="K454" s="68">
        <f t="shared" si="16"/>
        <v>44024.604166666664</v>
      </c>
      <c r="L454" s="17" t="s">
        <v>1693</v>
      </c>
      <c r="M454" s="2" t="s">
        <v>67</v>
      </c>
      <c r="N454" s="2" t="s">
        <v>41</v>
      </c>
      <c r="O454" s="2" t="s">
        <v>68</v>
      </c>
      <c r="P454" s="2" t="s">
        <v>43</v>
      </c>
      <c r="Q454" s="2" t="s">
        <v>111</v>
      </c>
      <c r="R454" s="22">
        <v>-6.4255555555555555</v>
      </c>
      <c r="S454" s="61">
        <v>-36.602222222222224</v>
      </c>
      <c r="T454" s="2" t="s">
        <v>1694</v>
      </c>
      <c r="U454" s="3">
        <v>1</v>
      </c>
      <c r="V454" s="3">
        <v>0</v>
      </c>
      <c r="W454" s="3">
        <v>0</v>
      </c>
      <c r="X454" s="2" t="s">
        <v>65</v>
      </c>
      <c r="Y454" s="2" t="s">
        <v>46</v>
      </c>
      <c r="Z454" s="7"/>
    </row>
    <row r="455" spans="1:26" ht="36">
      <c r="A455" s="20" t="s">
        <v>1695</v>
      </c>
      <c r="B455" s="2" t="s">
        <v>1696</v>
      </c>
      <c r="C455" s="3">
        <v>1</v>
      </c>
      <c r="D455" s="2" t="s">
        <v>97</v>
      </c>
      <c r="E455" s="2" t="s">
        <v>97</v>
      </c>
      <c r="F455" s="2" t="s">
        <v>1291</v>
      </c>
      <c r="G455" s="12">
        <v>148.661</v>
      </c>
      <c r="H455" s="4">
        <v>322.07</v>
      </c>
      <c r="I455" s="41" t="str">
        <f t="shared" si="15"/>
        <v>15/JUL/2020  05:10</v>
      </c>
      <c r="J455" s="42" t="str">
        <f t="shared" si="14"/>
        <v>15/JUL/2020</v>
      </c>
      <c r="K455" s="68">
        <f t="shared" si="16"/>
        <v>0.21527777778101154</v>
      </c>
      <c r="L455" s="17" t="s">
        <v>1697</v>
      </c>
      <c r="M455" s="2" t="s">
        <v>216</v>
      </c>
      <c r="N455" s="2" t="s">
        <v>31</v>
      </c>
      <c r="O455" s="2" t="s">
        <v>217</v>
      </c>
      <c r="P455" s="2" t="s">
        <v>43</v>
      </c>
      <c r="Q455" s="2" t="s">
        <v>269</v>
      </c>
      <c r="R455" s="22">
        <v>-25.366388888888892</v>
      </c>
      <c r="S455" s="61">
        <v>-42.759722222222223</v>
      </c>
      <c r="T455" s="2" t="s">
        <v>1698</v>
      </c>
      <c r="U455" s="3">
        <v>0</v>
      </c>
      <c r="V455" s="3">
        <v>0</v>
      </c>
      <c r="W455" s="3">
        <v>0</v>
      </c>
      <c r="X455" s="2" t="s">
        <v>1699</v>
      </c>
      <c r="Y455" s="2" t="s">
        <v>36</v>
      </c>
      <c r="Z455" s="7"/>
    </row>
    <row r="456" spans="1:26" ht="36">
      <c r="A456" s="20" t="s">
        <v>656</v>
      </c>
      <c r="B456" s="2" t="s">
        <v>37</v>
      </c>
      <c r="C456" s="3">
        <v>9</v>
      </c>
      <c r="D456" s="2" t="s">
        <v>56</v>
      </c>
      <c r="E456" s="2" t="s">
        <v>1556</v>
      </c>
      <c r="F456" s="2" t="s">
        <v>28</v>
      </c>
      <c r="G456" s="2" t="s">
        <v>65</v>
      </c>
      <c r="H456" s="2" t="s">
        <v>39</v>
      </c>
      <c r="I456" s="41" t="str">
        <f t="shared" si="15"/>
        <v>10/JUL/2020  17:00</v>
      </c>
      <c r="J456" s="42" t="str">
        <f t="shared" si="14"/>
        <v>10/JUL/2020</v>
      </c>
      <c r="K456" s="68">
        <f t="shared" si="16"/>
        <v>44022.541666666672</v>
      </c>
      <c r="L456" s="17" t="s">
        <v>1700</v>
      </c>
      <c r="M456" s="2" t="s">
        <v>67</v>
      </c>
      <c r="N456" s="2" t="s">
        <v>41</v>
      </c>
      <c r="O456" s="2" t="s">
        <v>68</v>
      </c>
      <c r="P456" s="2" t="s">
        <v>43</v>
      </c>
      <c r="Q456" s="2" t="s">
        <v>44</v>
      </c>
      <c r="R456" s="22">
        <v>-9.0994444444444458</v>
      </c>
      <c r="S456" s="61">
        <v>-68.645555555555561</v>
      </c>
      <c r="T456" s="2" t="s">
        <v>1701</v>
      </c>
      <c r="U456" s="3">
        <v>0</v>
      </c>
      <c r="V456" s="3">
        <v>0</v>
      </c>
      <c r="W456" s="3">
        <v>0</v>
      </c>
      <c r="X456" s="2" t="s">
        <v>65</v>
      </c>
      <c r="Y456" s="2" t="s">
        <v>39</v>
      </c>
      <c r="Z456" s="2" t="s">
        <v>39</v>
      </c>
    </row>
    <row r="457" spans="1:26" ht="48">
      <c r="A457" s="20" t="s">
        <v>1702</v>
      </c>
      <c r="B457" s="2" t="s">
        <v>1703</v>
      </c>
      <c r="C457" s="3">
        <v>8</v>
      </c>
      <c r="D457" s="2" t="s">
        <v>310</v>
      </c>
      <c r="E457" s="2" t="s">
        <v>310</v>
      </c>
      <c r="F457" s="2" t="s">
        <v>28</v>
      </c>
      <c r="G457" s="12">
        <v>22.414000000000001</v>
      </c>
      <c r="H457" s="2" t="s">
        <v>1704</v>
      </c>
      <c r="I457" s="41" t="str">
        <f t="shared" si="15"/>
        <v>25/JUN/2020  23:30</v>
      </c>
      <c r="J457" s="42" t="str">
        <f t="shared" si="14"/>
        <v>25/JUN/2020</v>
      </c>
      <c r="K457" s="68">
        <f t="shared" si="16"/>
        <v>44007.854166666664</v>
      </c>
      <c r="L457" s="17" t="s">
        <v>1705</v>
      </c>
      <c r="M457" s="2" t="s">
        <v>178</v>
      </c>
      <c r="N457" s="2" t="s">
        <v>179</v>
      </c>
      <c r="O457" s="2" t="s">
        <v>32</v>
      </c>
      <c r="P457" s="2" t="s">
        <v>43</v>
      </c>
      <c r="Q457" s="2" t="s">
        <v>34</v>
      </c>
      <c r="R457" s="22">
        <v>-23.976666666666667</v>
      </c>
      <c r="S457" s="61">
        <v>-46.286388888888887</v>
      </c>
      <c r="T457" s="2" t="s">
        <v>1706</v>
      </c>
      <c r="U457" s="3">
        <v>0</v>
      </c>
      <c r="V457" s="3">
        <v>2</v>
      </c>
      <c r="W457" s="3">
        <v>0</v>
      </c>
      <c r="X457" s="2" t="s">
        <v>1707</v>
      </c>
      <c r="Y457" s="2" t="s">
        <v>36</v>
      </c>
      <c r="Z457" s="7"/>
    </row>
    <row r="458" spans="1:26" ht="48">
      <c r="A458" s="20" t="s">
        <v>1702</v>
      </c>
      <c r="B458" s="2" t="s">
        <v>1708</v>
      </c>
      <c r="C458" s="3">
        <v>8</v>
      </c>
      <c r="D458" s="2" t="s">
        <v>310</v>
      </c>
      <c r="E458" s="2" t="s">
        <v>310</v>
      </c>
      <c r="F458" s="2" t="s">
        <v>28</v>
      </c>
      <c r="G458" s="2" t="s">
        <v>65</v>
      </c>
      <c r="H458" s="2" t="s">
        <v>39</v>
      </c>
      <c r="I458" s="41" t="str">
        <f t="shared" si="15"/>
        <v>25/MAR/2020  16:00</v>
      </c>
      <c r="J458" s="42" t="str">
        <f t="shared" si="14"/>
        <v>25/MAR/2020</v>
      </c>
      <c r="K458" s="68">
        <f t="shared" si="16"/>
        <v>43915.541666666664</v>
      </c>
      <c r="L458" s="17" t="s">
        <v>1709</v>
      </c>
      <c r="M458" s="2" t="s">
        <v>40</v>
      </c>
      <c r="N458" s="2" t="s">
        <v>41</v>
      </c>
      <c r="O458" s="2" t="s">
        <v>68</v>
      </c>
      <c r="P458" s="2" t="s">
        <v>33</v>
      </c>
      <c r="Q458" s="2" t="s">
        <v>298</v>
      </c>
      <c r="R458" s="22">
        <v>-23.996944444444445</v>
      </c>
      <c r="S458" s="61">
        <v>-45.300277777777772</v>
      </c>
      <c r="T458" s="2" t="s">
        <v>1710</v>
      </c>
      <c r="U458" s="3">
        <v>0</v>
      </c>
      <c r="V458" s="3">
        <v>0</v>
      </c>
      <c r="W458" s="3">
        <v>0</v>
      </c>
      <c r="X458" s="2" t="s">
        <v>65</v>
      </c>
      <c r="Y458" s="2" t="s">
        <v>63</v>
      </c>
      <c r="Z458" s="2" t="s">
        <v>150</v>
      </c>
    </row>
    <row r="459" spans="1:26" ht="84">
      <c r="A459" s="20" t="s">
        <v>661</v>
      </c>
      <c r="B459" s="2" t="s">
        <v>1711</v>
      </c>
      <c r="C459" s="3">
        <v>9</v>
      </c>
      <c r="D459" s="2" t="s">
        <v>56</v>
      </c>
      <c r="E459" s="2" t="s">
        <v>56</v>
      </c>
      <c r="F459" s="2" t="s">
        <v>28</v>
      </c>
      <c r="G459" s="3">
        <v>36</v>
      </c>
      <c r="H459" s="4">
        <v>18.68</v>
      </c>
      <c r="I459" s="41" t="str">
        <f t="shared" si="15"/>
        <v>12/JUL/2020  13:00</v>
      </c>
      <c r="J459" s="42" t="str">
        <f t="shared" si="14"/>
        <v>12/JUL/2020</v>
      </c>
      <c r="K459" s="68">
        <f t="shared" si="16"/>
        <v>44024.375</v>
      </c>
      <c r="L459" s="17" t="s">
        <v>1712</v>
      </c>
      <c r="M459" s="2" t="s">
        <v>59</v>
      </c>
      <c r="N459" s="2" t="s">
        <v>41</v>
      </c>
      <c r="O459" s="2" t="s">
        <v>32</v>
      </c>
      <c r="P459" s="2" t="s">
        <v>43</v>
      </c>
      <c r="Q459" s="2" t="s">
        <v>778</v>
      </c>
      <c r="R459" s="22">
        <v>-7.2625000000000002</v>
      </c>
      <c r="S459" s="61">
        <v>-62.93333333333333</v>
      </c>
      <c r="T459" s="2" t="s">
        <v>1713</v>
      </c>
      <c r="U459" s="3">
        <v>0</v>
      </c>
      <c r="V459" s="3">
        <v>0</v>
      </c>
      <c r="W459" s="3">
        <v>0</v>
      </c>
      <c r="X459" s="2" t="s">
        <v>1714</v>
      </c>
      <c r="Y459" s="2" t="s">
        <v>63</v>
      </c>
      <c r="Z459" s="2" t="s">
        <v>150</v>
      </c>
    </row>
    <row r="460" spans="1:26" ht="36">
      <c r="A460" s="20" t="s">
        <v>1131</v>
      </c>
      <c r="B460" s="2" t="s">
        <v>1715</v>
      </c>
      <c r="C460" s="3">
        <v>9</v>
      </c>
      <c r="D460" s="2" t="s">
        <v>56</v>
      </c>
      <c r="E460" s="2" t="s">
        <v>56</v>
      </c>
      <c r="F460" s="2" t="s">
        <v>28</v>
      </c>
      <c r="G460" s="5">
        <v>47.9</v>
      </c>
      <c r="H460" s="5">
        <v>20.399999999999999</v>
      </c>
      <c r="I460" s="41" t="str">
        <f t="shared" si="15"/>
        <v>16/JUL/2020  05:40</v>
      </c>
      <c r="J460" s="42" t="str">
        <f t="shared" si="14"/>
        <v>16/JUL/2020</v>
      </c>
      <c r="K460" s="68">
        <f t="shared" si="16"/>
        <v>44028.069444444445</v>
      </c>
      <c r="L460" s="17" t="s">
        <v>1716</v>
      </c>
      <c r="M460" s="2" t="s">
        <v>134</v>
      </c>
      <c r="N460" s="2" t="s">
        <v>41</v>
      </c>
      <c r="O460" s="2" t="s">
        <v>128</v>
      </c>
      <c r="P460" s="2" t="s">
        <v>43</v>
      </c>
      <c r="Q460" s="2" t="s">
        <v>210</v>
      </c>
      <c r="T460" s="2" t="s">
        <v>1717</v>
      </c>
      <c r="U460" s="3">
        <v>1</v>
      </c>
      <c r="V460" s="3">
        <v>0</v>
      </c>
      <c r="W460" s="3">
        <v>0</v>
      </c>
      <c r="X460" s="3">
        <v>10032495</v>
      </c>
      <c r="Y460" s="2" t="s">
        <v>36</v>
      </c>
      <c r="Z460" s="7"/>
    </row>
    <row r="461" spans="1:26" ht="107.25">
      <c r="A461" s="20" t="s">
        <v>640</v>
      </c>
      <c r="B461" s="2" t="s">
        <v>1718</v>
      </c>
      <c r="C461" s="3">
        <v>9</v>
      </c>
      <c r="D461" s="2" t="s">
        <v>56</v>
      </c>
      <c r="E461" s="2" t="s">
        <v>57</v>
      </c>
      <c r="F461" s="2" t="s">
        <v>28</v>
      </c>
      <c r="G461" s="3">
        <v>48</v>
      </c>
      <c r="H461" s="5">
        <v>14.2</v>
      </c>
      <c r="I461" s="41" t="str">
        <f t="shared" si="15"/>
        <v>29/JUN/2020  10:30</v>
      </c>
      <c r="J461" s="42" t="str">
        <f t="shared" si="14"/>
        <v>29/JUN/2020</v>
      </c>
      <c r="K461" s="68">
        <f t="shared" si="16"/>
        <v>44011.270833333336</v>
      </c>
      <c r="L461" s="17" t="s">
        <v>1719</v>
      </c>
      <c r="M461" s="2" t="s">
        <v>127</v>
      </c>
      <c r="N461" s="2" t="s">
        <v>41</v>
      </c>
      <c r="O461" s="2" t="s">
        <v>128</v>
      </c>
      <c r="P461" s="2" t="s">
        <v>43</v>
      </c>
      <c r="Q461" s="2" t="s">
        <v>111</v>
      </c>
      <c r="R461" s="22">
        <v>-6.2244444444444449</v>
      </c>
      <c r="S461" s="61">
        <v>-61.837777777777781</v>
      </c>
      <c r="T461" s="2" t="s">
        <v>1720</v>
      </c>
      <c r="U461" s="3">
        <v>0</v>
      </c>
      <c r="V461" s="3">
        <v>0</v>
      </c>
      <c r="W461" s="3">
        <v>0</v>
      </c>
      <c r="X461" s="3">
        <v>101173625</v>
      </c>
      <c r="Y461" s="2" t="s">
        <v>36</v>
      </c>
      <c r="Z461" s="7"/>
    </row>
    <row r="462" spans="1:26" ht="48">
      <c r="A462" s="57"/>
      <c r="B462" s="2" t="s">
        <v>1721</v>
      </c>
      <c r="C462" s="3">
        <v>8</v>
      </c>
      <c r="D462" s="2" t="s">
        <v>310</v>
      </c>
      <c r="E462" s="2" t="s">
        <v>310</v>
      </c>
      <c r="F462" s="2" t="s">
        <v>28</v>
      </c>
      <c r="G462" s="3">
        <v>340</v>
      </c>
      <c r="H462" s="4">
        <v>40.5</v>
      </c>
      <c r="I462" s="41" t="str">
        <f t="shared" si="15"/>
        <v>30/JUN/2020  22:00</v>
      </c>
      <c r="J462" s="42" t="str">
        <f t="shared" si="14"/>
        <v>30/JUN/2020</v>
      </c>
      <c r="K462" s="68">
        <f t="shared" si="16"/>
        <v>44012.791666666664</v>
      </c>
      <c r="L462" s="17" t="s">
        <v>1722</v>
      </c>
      <c r="M462" s="2" t="s">
        <v>74</v>
      </c>
      <c r="N462" s="2" t="s">
        <v>41</v>
      </c>
      <c r="O462" s="2" t="s">
        <v>32</v>
      </c>
      <c r="P462" s="2" t="s">
        <v>33</v>
      </c>
      <c r="Q462" s="2" t="s">
        <v>75</v>
      </c>
      <c r="R462" s="22">
        <v>-23.935833333333335</v>
      </c>
      <c r="S462" s="61">
        <v>-46.305833333333332</v>
      </c>
      <c r="T462" s="2" t="s">
        <v>1723</v>
      </c>
      <c r="U462" s="3">
        <v>0</v>
      </c>
      <c r="V462" s="3">
        <v>0</v>
      </c>
      <c r="W462" s="3">
        <v>0</v>
      </c>
      <c r="X462" s="3">
        <v>3810248321</v>
      </c>
      <c r="Y462" s="2" t="s">
        <v>36</v>
      </c>
      <c r="Z462" s="7"/>
    </row>
    <row r="463" spans="1:26" ht="84">
      <c r="A463" s="20" t="s">
        <v>230</v>
      </c>
      <c r="B463" s="2" t="s">
        <v>37</v>
      </c>
      <c r="C463" s="3">
        <v>4</v>
      </c>
      <c r="D463" s="2" t="s">
        <v>190</v>
      </c>
      <c r="E463" s="2" t="s">
        <v>190</v>
      </c>
      <c r="F463" s="2" t="s">
        <v>28</v>
      </c>
      <c r="G463" s="2" t="s">
        <v>65</v>
      </c>
      <c r="H463" s="2" t="s">
        <v>39</v>
      </c>
      <c r="I463" s="41" t="str">
        <f t="shared" si="15"/>
        <v>23/JUL/2020  01:30</v>
      </c>
      <c r="J463" s="42" t="str">
        <f t="shared" si="14"/>
        <v>23/JUL/2020</v>
      </c>
      <c r="K463" s="68">
        <f t="shared" si="16"/>
        <v>44034.9375</v>
      </c>
      <c r="L463" s="17" t="s">
        <v>1724</v>
      </c>
      <c r="M463" s="2" t="s">
        <v>67</v>
      </c>
      <c r="N463" s="2" t="s">
        <v>41</v>
      </c>
      <c r="O463" s="2" t="s">
        <v>60</v>
      </c>
      <c r="P463" s="2" t="s">
        <v>43</v>
      </c>
      <c r="Q463" s="2" t="s">
        <v>61</v>
      </c>
      <c r="R463" s="22">
        <v>0.10805555555555556</v>
      </c>
      <c r="S463" s="61">
        <v>-51.424166666666665</v>
      </c>
      <c r="T463" s="2" t="s">
        <v>1725</v>
      </c>
      <c r="U463" s="3">
        <v>1</v>
      </c>
      <c r="V463" s="3">
        <v>0</v>
      </c>
      <c r="W463" s="3">
        <v>0</v>
      </c>
      <c r="X463" s="2" t="s">
        <v>65</v>
      </c>
      <c r="Y463" s="2" t="s">
        <v>63</v>
      </c>
      <c r="Z463" s="2" t="s">
        <v>150</v>
      </c>
    </row>
    <row r="464" spans="1:26" ht="107.25">
      <c r="A464" s="20" t="s">
        <v>222</v>
      </c>
      <c r="B464" s="2" t="s">
        <v>1726</v>
      </c>
      <c r="C464" s="3">
        <v>4</v>
      </c>
      <c r="D464" s="2" t="s">
        <v>190</v>
      </c>
      <c r="E464" s="2" t="s">
        <v>190</v>
      </c>
      <c r="F464" s="2" t="s">
        <v>28</v>
      </c>
      <c r="G464" s="2" t="s">
        <v>65</v>
      </c>
      <c r="H464" s="2" t="s">
        <v>39</v>
      </c>
      <c r="I464" s="41" t="str">
        <f t="shared" si="15"/>
        <v>26/JUL/2020  23:00</v>
      </c>
      <c r="J464" s="42" t="str">
        <f t="shared" si="14"/>
        <v>26/JUL/2020</v>
      </c>
      <c r="K464" s="68">
        <f t="shared" si="16"/>
        <v>44038.833333333336</v>
      </c>
      <c r="L464" s="17" t="s">
        <v>1727</v>
      </c>
      <c r="M464" s="2" t="s">
        <v>40</v>
      </c>
      <c r="N464" s="2" t="s">
        <v>41</v>
      </c>
      <c r="O464" s="2" t="s">
        <v>39</v>
      </c>
      <c r="P464" s="2" t="s">
        <v>43</v>
      </c>
      <c r="Q464" s="2" t="s">
        <v>702</v>
      </c>
      <c r="R464" s="22">
        <v>0.18638888888888888</v>
      </c>
      <c r="S464" s="61">
        <v>-50.788333333333334</v>
      </c>
      <c r="T464" s="2" t="s">
        <v>1728</v>
      </c>
      <c r="U464" s="3">
        <v>0</v>
      </c>
      <c r="V464" s="3">
        <v>0</v>
      </c>
      <c r="W464" s="3">
        <v>0</v>
      </c>
      <c r="X464" s="2" t="s">
        <v>65</v>
      </c>
      <c r="Y464" s="2" t="s">
        <v>63</v>
      </c>
      <c r="Z464" s="2" t="s">
        <v>150</v>
      </c>
    </row>
    <row r="465" spans="1:26" ht="84">
      <c r="A465" s="20" t="s">
        <v>1126</v>
      </c>
      <c r="B465" s="2" t="s">
        <v>1729</v>
      </c>
      <c r="C465" s="3">
        <v>4</v>
      </c>
      <c r="D465" s="2" t="s">
        <v>183</v>
      </c>
      <c r="E465" s="2" t="s">
        <v>183</v>
      </c>
      <c r="F465" s="2" t="s">
        <v>28</v>
      </c>
      <c r="G465" s="5">
        <v>8.3000000000000007</v>
      </c>
      <c r="H465" s="3">
        <v>12</v>
      </c>
      <c r="I465" s="41" t="str">
        <f t="shared" si="15"/>
        <v>09/JUL/2020  23:00</v>
      </c>
      <c r="J465" s="42" t="str">
        <f t="shared" si="14"/>
        <v>09/JUL/2020</v>
      </c>
      <c r="K465" s="68">
        <f t="shared" si="16"/>
        <v>44021.833333333336</v>
      </c>
      <c r="L465" s="17" t="s">
        <v>1685</v>
      </c>
      <c r="M465" s="2" t="s">
        <v>59</v>
      </c>
      <c r="N465" s="2" t="s">
        <v>41</v>
      </c>
      <c r="O465" s="2" t="s">
        <v>60</v>
      </c>
      <c r="P465" s="2" t="s">
        <v>43</v>
      </c>
      <c r="Q465" s="2" t="s">
        <v>44</v>
      </c>
      <c r="R465" s="22">
        <v>-1.3761111111111111</v>
      </c>
      <c r="S465" s="61">
        <v>-48.493611111111115</v>
      </c>
      <c r="T465" s="2" t="s">
        <v>1730</v>
      </c>
      <c r="U465" s="3">
        <v>1</v>
      </c>
      <c r="V465" s="3">
        <v>0</v>
      </c>
      <c r="W465" s="3">
        <v>0</v>
      </c>
      <c r="X465" s="3">
        <v>210264063</v>
      </c>
      <c r="Y465" s="2" t="s">
        <v>63</v>
      </c>
      <c r="Z465" s="2" t="s">
        <v>150</v>
      </c>
    </row>
    <row r="466" spans="1:26" ht="60">
      <c r="A466" s="20" t="s">
        <v>90</v>
      </c>
      <c r="B466" s="2" t="s">
        <v>37</v>
      </c>
      <c r="C466" s="3">
        <v>5</v>
      </c>
      <c r="D466" s="2" t="s">
        <v>1068</v>
      </c>
      <c r="E466" s="2" t="s">
        <v>1068</v>
      </c>
      <c r="F466" s="2" t="s">
        <v>28</v>
      </c>
      <c r="G466" s="2" t="s">
        <v>65</v>
      </c>
      <c r="H466" s="2" t="s">
        <v>39</v>
      </c>
      <c r="I466" s="41" t="str">
        <f t="shared" si="15"/>
        <v>09/JUL/2020  17:30</v>
      </c>
      <c r="J466" s="42" t="str">
        <f t="shared" ref="J466:J529" si="17">_xlfn.CONCAT(MID(L466,1,2),(MID(L466,8,9)))</f>
        <v>09/JUL/2020</v>
      </c>
      <c r="K466" s="68">
        <f t="shared" si="16"/>
        <v>0.72916666666424135</v>
      </c>
      <c r="L466" s="17" t="s">
        <v>1731</v>
      </c>
      <c r="M466" s="2" t="s">
        <v>67</v>
      </c>
      <c r="N466" s="2" t="s">
        <v>41</v>
      </c>
      <c r="O466" s="2" t="s">
        <v>154</v>
      </c>
      <c r="P466" s="2" t="s">
        <v>33</v>
      </c>
      <c r="Q466" s="2" t="s">
        <v>44</v>
      </c>
      <c r="R466" s="22">
        <v>-3.0544444444444441</v>
      </c>
      <c r="S466" s="61">
        <v>-52.883333333333333</v>
      </c>
      <c r="T466" s="2" t="s">
        <v>1732</v>
      </c>
      <c r="U466" s="3">
        <v>1</v>
      </c>
      <c r="V466" s="3">
        <v>0</v>
      </c>
      <c r="W466" s="3">
        <v>0</v>
      </c>
      <c r="X466" s="2" t="s">
        <v>65</v>
      </c>
      <c r="Y466" s="2" t="s">
        <v>63</v>
      </c>
      <c r="Z466" s="2" t="s">
        <v>150</v>
      </c>
    </row>
    <row r="467" spans="1:26" ht="60">
      <c r="A467" s="57"/>
      <c r="B467" s="2" t="s">
        <v>1733</v>
      </c>
      <c r="C467" s="3">
        <v>8</v>
      </c>
      <c r="D467" s="2" t="s">
        <v>310</v>
      </c>
      <c r="E467" s="2" t="s">
        <v>310</v>
      </c>
      <c r="F467" s="2" t="s">
        <v>28</v>
      </c>
      <c r="G467" s="5">
        <v>6.3</v>
      </c>
      <c r="H467" s="4">
        <v>11.96</v>
      </c>
      <c r="I467" s="41" t="str">
        <f t="shared" si="15"/>
        <v>20JUN/2020  17:00</v>
      </c>
      <c r="J467" s="42" t="str">
        <f t="shared" si="17"/>
        <v>20JUN/2020</v>
      </c>
      <c r="K467" s="68">
        <f t="shared" si="16"/>
        <v>0.70833333333575865</v>
      </c>
      <c r="L467" s="17" t="s">
        <v>1734</v>
      </c>
      <c r="M467" s="2" t="s">
        <v>40</v>
      </c>
      <c r="N467" s="2" t="s">
        <v>110</v>
      </c>
      <c r="O467" s="2" t="s">
        <v>42</v>
      </c>
      <c r="P467" s="2" t="s">
        <v>43</v>
      </c>
      <c r="Q467" s="2" t="s">
        <v>93</v>
      </c>
      <c r="R467" s="22">
        <v>-24.008333333333333</v>
      </c>
      <c r="S467" s="61">
        <v>-46.32416666666667</v>
      </c>
      <c r="T467" s="2" t="s">
        <v>1735</v>
      </c>
      <c r="U467" s="3">
        <v>0</v>
      </c>
      <c r="V467" s="3">
        <v>0</v>
      </c>
      <c r="W467" s="3">
        <v>0</v>
      </c>
      <c r="X467" s="3">
        <v>2810270694</v>
      </c>
      <c r="Y467" s="2" t="s">
        <v>85</v>
      </c>
      <c r="Z467" s="7"/>
    </row>
    <row r="468" spans="1:26" ht="36">
      <c r="A468" s="20" t="s">
        <v>164</v>
      </c>
      <c r="B468" s="2" t="s">
        <v>37</v>
      </c>
      <c r="C468" s="3">
        <v>1</v>
      </c>
      <c r="D468" s="2" t="s">
        <v>838</v>
      </c>
      <c r="E468" s="2" t="s">
        <v>838</v>
      </c>
      <c r="F468" s="2" t="s">
        <v>28</v>
      </c>
      <c r="G468" s="2" t="s">
        <v>65</v>
      </c>
      <c r="H468" s="2" t="s">
        <v>39</v>
      </c>
      <c r="I468" s="41" t="str">
        <f t="shared" si="15"/>
        <v>12/JUL/2020  16:58</v>
      </c>
      <c r="J468" s="42" t="str">
        <f t="shared" si="17"/>
        <v>12/JUL/2020</v>
      </c>
      <c r="K468" s="68">
        <f t="shared" si="16"/>
        <v>0.7069444444423425</v>
      </c>
      <c r="L468" s="17" t="s">
        <v>1736</v>
      </c>
      <c r="M468" s="2" t="s">
        <v>81</v>
      </c>
      <c r="N468" s="2" t="s">
        <v>41</v>
      </c>
      <c r="O468" s="2" t="s">
        <v>42</v>
      </c>
      <c r="P468" s="2" t="s">
        <v>43</v>
      </c>
      <c r="Q468" s="2" t="s">
        <v>44</v>
      </c>
      <c r="T468" s="2" t="s">
        <v>1737</v>
      </c>
      <c r="U468" s="3">
        <v>0</v>
      </c>
      <c r="V468" s="3">
        <v>1</v>
      </c>
      <c r="W468" s="3">
        <v>0</v>
      </c>
      <c r="X468" s="2" t="s">
        <v>65</v>
      </c>
      <c r="Y468" s="2" t="s">
        <v>85</v>
      </c>
      <c r="Z468" s="7"/>
    </row>
    <row r="469" spans="1:26" ht="60">
      <c r="A469" s="20" t="s">
        <v>1131</v>
      </c>
      <c r="B469" s="2" t="s">
        <v>1738</v>
      </c>
      <c r="C469" s="3">
        <v>9</v>
      </c>
      <c r="D469" s="2" t="s">
        <v>56</v>
      </c>
      <c r="E469" s="2" t="s">
        <v>56</v>
      </c>
      <c r="F469" s="2" t="s">
        <v>28</v>
      </c>
      <c r="G469" s="5">
        <v>47.9</v>
      </c>
      <c r="H469" s="5">
        <v>20.399999999999999</v>
      </c>
      <c r="I469" s="41" t="str">
        <f t="shared" si="15"/>
        <v>16/JUL/2020  05:30</v>
      </c>
      <c r="J469" s="42" t="str">
        <f t="shared" si="17"/>
        <v>16/JUL/2020</v>
      </c>
      <c r="K469" s="68">
        <f t="shared" si="16"/>
        <v>44028.0625</v>
      </c>
      <c r="L469" s="17" t="s">
        <v>1739</v>
      </c>
      <c r="M469" s="2" t="s">
        <v>127</v>
      </c>
      <c r="N469" s="2" t="s">
        <v>41</v>
      </c>
      <c r="O469" s="2" t="s">
        <v>128</v>
      </c>
      <c r="P469" s="2" t="s">
        <v>43</v>
      </c>
      <c r="Q469" s="2" t="s">
        <v>34</v>
      </c>
      <c r="R469" s="22">
        <v>-8.7172222222222224</v>
      </c>
      <c r="S469" s="61">
        <v>-63.919722222222219</v>
      </c>
      <c r="T469" s="2" t="s">
        <v>1740</v>
      </c>
      <c r="U469" s="3">
        <v>1</v>
      </c>
      <c r="V469" s="3">
        <v>0</v>
      </c>
      <c r="W469" s="3">
        <v>0</v>
      </c>
      <c r="X469" s="3">
        <v>10194738</v>
      </c>
      <c r="Y469" s="2" t="s">
        <v>36</v>
      </c>
      <c r="Z469" s="7"/>
    </row>
    <row r="470" spans="1:26" ht="60">
      <c r="A470" s="20" t="s">
        <v>193</v>
      </c>
      <c r="B470" s="2" t="s">
        <v>37</v>
      </c>
      <c r="C470" s="3">
        <v>7</v>
      </c>
      <c r="D470" s="2" t="s">
        <v>72</v>
      </c>
      <c r="E470" s="2" t="s">
        <v>72</v>
      </c>
      <c r="F470" s="2" t="s">
        <v>28</v>
      </c>
      <c r="G470" s="2" t="s">
        <v>39</v>
      </c>
      <c r="H470" s="2" t="s">
        <v>39</v>
      </c>
      <c r="I470" s="41" t="str">
        <f t="shared" si="15"/>
        <v>25/JUL/2020  14:28</v>
      </c>
      <c r="J470" s="42" t="str">
        <f t="shared" si="17"/>
        <v>25/JUL/2020</v>
      </c>
      <c r="K470" s="68">
        <f t="shared" si="16"/>
        <v>44037.477777777778</v>
      </c>
      <c r="L470" s="17" t="s">
        <v>1741</v>
      </c>
      <c r="M470" s="2" t="s">
        <v>67</v>
      </c>
      <c r="N470" s="2" t="s">
        <v>41</v>
      </c>
      <c r="O470" s="2" t="s">
        <v>39</v>
      </c>
      <c r="P470" s="2" t="s">
        <v>43</v>
      </c>
      <c r="Q470" s="2" t="s">
        <v>111</v>
      </c>
      <c r="T470" s="2" t="s">
        <v>1742</v>
      </c>
      <c r="U470" s="3">
        <v>0</v>
      </c>
      <c r="V470" s="3">
        <v>0</v>
      </c>
      <c r="W470" s="3">
        <v>0</v>
      </c>
      <c r="X470" s="2" t="s">
        <v>39</v>
      </c>
      <c r="Y470" s="2" t="s">
        <v>46</v>
      </c>
      <c r="Z470" s="7"/>
    </row>
    <row r="471" spans="1:26" ht="48">
      <c r="A471" s="20" t="s">
        <v>1126</v>
      </c>
      <c r="B471" s="2" t="s">
        <v>1743</v>
      </c>
      <c r="C471" s="3">
        <v>9</v>
      </c>
      <c r="D471" s="2" t="s">
        <v>56</v>
      </c>
      <c r="E471" s="2" t="s">
        <v>56</v>
      </c>
      <c r="F471" s="2" t="s">
        <v>28</v>
      </c>
      <c r="G471" s="5">
        <v>23.5</v>
      </c>
      <c r="H471" s="5">
        <v>10.5</v>
      </c>
      <c r="I471" s="41" t="str">
        <f t="shared" si="15"/>
        <v>26/JUL/2020  01:00</v>
      </c>
      <c r="J471" s="42" t="str">
        <f t="shared" si="17"/>
        <v>26/JUL/2020</v>
      </c>
      <c r="K471" s="68">
        <f t="shared" si="16"/>
        <v>44037.875</v>
      </c>
      <c r="L471" s="17" t="s">
        <v>1744</v>
      </c>
      <c r="M471" s="2" t="s">
        <v>254</v>
      </c>
      <c r="N471" s="2" t="s">
        <v>41</v>
      </c>
      <c r="O471" s="2" t="s">
        <v>42</v>
      </c>
      <c r="P471" s="2" t="s">
        <v>33</v>
      </c>
      <c r="Q471" s="2" t="s">
        <v>111</v>
      </c>
      <c r="R471" s="22">
        <v>-8.8150000000000013</v>
      </c>
      <c r="S471" s="61">
        <v>-63.700277777777778</v>
      </c>
      <c r="T471" s="2" t="s">
        <v>1745</v>
      </c>
      <c r="U471" s="3">
        <v>0</v>
      </c>
      <c r="V471" s="3">
        <v>0</v>
      </c>
      <c r="W471" s="3">
        <v>0</v>
      </c>
      <c r="X471" s="3">
        <v>30052602</v>
      </c>
      <c r="Y471" s="2" t="s">
        <v>36</v>
      </c>
      <c r="Z471" s="7"/>
    </row>
    <row r="472" spans="1:26" ht="48">
      <c r="A472" s="20" t="s">
        <v>164</v>
      </c>
      <c r="B472" s="2" t="s">
        <v>1746</v>
      </c>
      <c r="C472" s="3">
        <v>3</v>
      </c>
      <c r="D472" s="2" t="s">
        <v>598</v>
      </c>
      <c r="E472" s="2" t="s">
        <v>598</v>
      </c>
      <c r="F472" s="2" t="s">
        <v>1573</v>
      </c>
      <c r="G472" s="12">
        <v>19.814</v>
      </c>
      <c r="H472" s="4">
        <v>184.93</v>
      </c>
      <c r="I472" s="41" t="str">
        <f t="shared" si="15"/>
        <v>13/JUL/2020  22:00</v>
      </c>
      <c r="J472" s="42" t="str">
        <f t="shared" si="17"/>
        <v>13/JUL/2020</v>
      </c>
      <c r="K472" s="68">
        <f t="shared" si="16"/>
        <v>44025.791666666664</v>
      </c>
      <c r="L472" s="17" t="s">
        <v>1747</v>
      </c>
      <c r="M472" s="2" t="s">
        <v>178</v>
      </c>
      <c r="N472" s="2" t="s">
        <v>179</v>
      </c>
      <c r="O472" s="2" t="s">
        <v>32</v>
      </c>
      <c r="P472" s="2" t="s">
        <v>43</v>
      </c>
      <c r="Q472" s="2" t="s">
        <v>269</v>
      </c>
      <c r="R472" s="22">
        <v>-3.5269444444444442</v>
      </c>
      <c r="S472" s="61">
        <v>-38.810833333333328</v>
      </c>
      <c r="T472" s="2" t="s">
        <v>1748</v>
      </c>
      <c r="U472" s="3">
        <v>0</v>
      </c>
      <c r="V472" s="3">
        <v>0</v>
      </c>
      <c r="W472" s="3">
        <v>0</v>
      </c>
      <c r="X472" s="2" t="s">
        <v>1749</v>
      </c>
      <c r="Y472" s="2" t="s">
        <v>36</v>
      </c>
      <c r="Z472" s="7"/>
    </row>
    <row r="473" spans="1:26" ht="118.5">
      <c r="A473" s="20" t="s">
        <v>518</v>
      </c>
      <c r="B473" s="2" t="s">
        <v>1750</v>
      </c>
      <c r="C473" s="3">
        <v>1</v>
      </c>
      <c r="D473" s="2" t="s">
        <v>49</v>
      </c>
      <c r="E473" s="2" t="s">
        <v>49</v>
      </c>
      <c r="F473" s="2" t="s">
        <v>28</v>
      </c>
      <c r="G473" s="2" t="s">
        <v>65</v>
      </c>
      <c r="H473" s="2" t="s">
        <v>39</v>
      </c>
      <c r="I473" s="41" t="str">
        <f t="shared" si="15"/>
        <v>18/JUL/2020  03:15</v>
      </c>
      <c r="J473" s="42" t="str">
        <f t="shared" si="17"/>
        <v>18/JUL/2020</v>
      </c>
      <c r="K473" s="68">
        <f t="shared" si="16"/>
        <v>44030.010416666664</v>
      </c>
      <c r="L473" s="17" t="s">
        <v>1751</v>
      </c>
      <c r="M473" s="2" t="s">
        <v>216</v>
      </c>
      <c r="N473" s="2" t="s">
        <v>110</v>
      </c>
      <c r="O473" s="2" t="s">
        <v>217</v>
      </c>
      <c r="P473" s="2" t="s">
        <v>33</v>
      </c>
      <c r="Q473" s="2" t="s">
        <v>210</v>
      </c>
      <c r="R473" s="22">
        <v>-22.374722222222221</v>
      </c>
      <c r="S473" s="61">
        <v>-40.417222222222222</v>
      </c>
      <c r="T473" s="2" t="s">
        <v>1752</v>
      </c>
      <c r="U473" s="3">
        <v>1</v>
      </c>
      <c r="V473" s="3">
        <v>0</v>
      </c>
      <c r="W473" s="3">
        <v>0</v>
      </c>
      <c r="X473" s="2" t="s">
        <v>65</v>
      </c>
      <c r="Y473" s="2" t="s">
        <v>36</v>
      </c>
      <c r="Z473" s="7"/>
    </row>
    <row r="474" spans="1:26" ht="60">
      <c r="A474" s="20" t="s">
        <v>569</v>
      </c>
      <c r="B474" s="2" t="s">
        <v>1753</v>
      </c>
      <c r="C474" s="3">
        <v>1</v>
      </c>
      <c r="D474" s="2" t="s">
        <v>49</v>
      </c>
      <c r="E474" s="2" t="s">
        <v>49</v>
      </c>
      <c r="F474" s="2" t="s">
        <v>28</v>
      </c>
      <c r="G474" s="5">
        <v>14.5</v>
      </c>
      <c r="H474" s="5">
        <v>10.8</v>
      </c>
      <c r="I474" s="41" t="str">
        <f t="shared" si="15"/>
        <v>18/JUL/2020  03:00</v>
      </c>
      <c r="J474" s="42" t="str">
        <f t="shared" si="17"/>
        <v>18/JUL/2020</v>
      </c>
      <c r="K474" s="68">
        <f t="shared" si="16"/>
        <v>44030</v>
      </c>
      <c r="L474" s="17" t="s">
        <v>1754</v>
      </c>
      <c r="M474" s="2" t="s">
        <v>59</v>
      </c>
      <c r="N474" s="2" t="s">
        <v>110</v>
      </c>
      <c r="O474" s="2" t="s">
        <v>154</v>
      </c>
      <c r="P474" s="2" t="s">
        <v>43</v>
      </c>
      <c r="Q474" s="2" t="s">
        <v>44</v>
      </c>
      <c r="T474" s="2" t="s">
        <v>1755</v>
      </c>
      <c r="U474" s="3">
        <v>0</v>
      </c>
      <c r="V474" s="3">
        <v>0</v>
      </c>
      <c r="W474" s="3">
        <v>1</v>
      </c>
      <c r="X474" s="3">
        <v>3410230688</v>
      </c>
      <c r="Y474" s="2" t="s">
        <v>63</v>
      </c>
      <c r="Z474" s="2" t="s">
        <v>150</v>
      </c>
    </row>
    <row r="475" spans="1:26" ht="48">
      <c r="A475" s="57"/>
      <c r="B475" s="2" t="s">
        <v>1756</v>
      </c>
      <c r="C475" s="3">
        <v>8</v>
      </c>
      <c r="D475" s="2" t="s">
        <v>310</v>
      </c>
      <c r="E475" s="2" t="s">
        <v>310</v>
      </c>
      <c r="F475" s="2" t="s">
        <v>28</v>
      </c>
      <c r="G475" s="3">
        <v>7</v>
      </c>
      <c r="H475" s="4">
        <v>9.2200000000000006</v>
      </c>
      <c r="I475" s="41" t="str">
        <f t="shared" si="15"/>
        <v>30/JUN/2020  20:30</v>
      </c>
      <c r="J475" s="42" t="str">
        <f t="shared" si="17"/>
        <v>30/JUN/2020</v>
      </c>
      <c r="K475" s="68">
        <f t="shared" si="16"/>
        <v>44012.729166666664</v>
      </c>
      <c r="L475" s="17" t="s">
        <v>1757</v>
      </c>
      <c r="M475" s="2" t="s">
        <v>306</v>
      </c>
      <c r="N475" s="2" t="s">
        <v>41</v>
      </c>
      <c r="O475" s="2" t="s">
        <v>154</v>
      </c>
      <c r="P475" s="2" t="s">
        <v>43</v>
      </c>
      <c r="Q475" s="2" t="s">
        <v>61</v>
      </c>
      <c r="R475" s="22">
        <v>-24.330277777777777</v>
      </c>
      <c r="S475" s="61">
        <v>-47.003611111111113</v>
      </c>
      <c r="T475" s="2" t="s">
        <v>1758</v>
      </c>
      <c r="U475" s="3">
        <v>0</v>
      </c>
      <c r="V475" s="3">
        <v>0</v>
      </c>
      <c r="W475" s="3">
        <v>0</v>
      </c>
      <c r="X475" s="3">
        <v>4019907650</v>
      </c>
      <c r="Y475" s="2" t="s">
        <v>63</v>
      </c>
      <c r="Z475" s="2" t="s">
        <v>150</v>
      </c>
    </row>
    <row r="476" spans="1:26" ht="36">
      <c r="A476" s="57"/>
      <c r="B476" s="2" t="s">
        <v>1759</v>
      </c>
      <c r="C476" s="3">
        <v>8</v>
      </c>
      <c r="D476" s="2" t="s">
        <v>310</v>
      </c>
      <c r="E476" s="2" t="s">
        <v>310</v>
      </c>
      <c r="F476" s="2" t="s">
        <v>28</v>
      </c>
      <c r="G476" s="3">
        <v>3</v>
      </c>
      <c r="H476" s="5">
        <v>7.8</v>
      </c>
      <c r="I476" s="41" t="str">
        <f t="shared" si="15"/>
        <v>01/JUL/2020  12:45</v>
      </c>
      <c r="J476" s="42" t="str">
        <f t="shared" si="17"/>
        <v>01/JUL/2020</v>
      </c>
      <c r="K476" s="68">
        <f t="shared" si="16"/>
        <v>44013.40625</v>
      </c>
      <c r="L476" s="17" t="s">
        <v>1760</v>
      </c>
      <c r="M476" s="2" t="s">
        <v>40</v>
      </c>
      <c r="N476" s="2" t="s">
        <v>110</v>
      </c>
      <c r="O476" s="2" t="s">
        <v>42</v>
      </c>
      <c r="P476" s="2" t="s">
        <v>43</v>
      </c>
      <c r="Q476" s="2" t="s">
        <v>116</v>
      </c>
      <c r="R476" s="22">
        <v>-24.183611111111112</v>
      </c>
      <c r="S476" s="61">
        <v>-46.796666666666667</v>
      </c>
      <c r="T476" s="2" t="s">
        <v>1761</v>
      </c>
      <c r="U476" s="3">
        <v>0</v>
      </c>
      <c r="V476" s="3">
        <v>0</v>
      </c>
      <c r="W476" s="3">
        <v>0</v>
      </c>
      <c r="X476" s="3">
        <v>4019976058</v>
      </c>
      <c r="Y476" s="2" t="s">
        <v>85</v>
      </c>
      <c r="Z476" s="7"/>
    </row>
    <row r="477" spans="1:26" ht="48">
      <c r="A477" s="20" t="s">
        <v>1762</v>
      </c>
      <c r="B477" s="2" t="s">
        <v>1763</v>
      </c>
      <c r="C477" s="3">
        <v>8</v>
      </c>
      <c r="D477" s="2" t="s">
        <v>310</v>
      </c>
      <c r="E477" s="2" t="s">
        <v>310</v>
      </c>
      <c r="F477" s="2" t="s">
        <v>773</v>
      </c>
      <c r="G477" s="12">
        <v>24.199000000000002</v>
      </c>
      <c r="H477" s="3">
        <v>180</v>
      </c>
      <c r="I477" s="41" t="str">
        <f t="shared" si="15"/>
        <v>18/JUN/2020  16:10</v>
      </c>
      <c r="J477" s="42" t="str">
        <f t="shared" si="17"/>
        <v>18/JUN/2020</v>
      </c>
      <c r="K477" s="68">
        <f t="shared" si="16"/>
        <v>44000.548611111109</v>
      </c>
      <c r="L477" s="17" t="s">
        <v>1764</v>
      </c>
      <c r="M477" s="2" t="s">
        <v>178</v>
      </c>
      <c r="N477" s="2" t="s">
        <v>179</v>
      </c>
      <c r="O477" s="2" t="s">
        <v>32</v>
      </c>
      <c r="P477" s="2" t="s">
        <v>43</v>
      </c>
      <c r="Q477" s="2" t="s">
        <v>82</v>
      </c>
      <c r="R477" s="22">
        <v>-25.967499999999998</v>
      </c>
      <c r="S477" s="61">
        <v>-46.295833333333334</v>
      </c>
      <c r="T477" s="2" t="s">
        <v>1765</v>
      </c>
      <c r="U477" s="3">
        <v>0</v>
      </c>
      <c r="V477" s="3">
        <v>0</v>
      </c>
      <c r="W477" s="3">
        <v>0</v>
      </c>
      <c r="X477" s="2" t="s">
        <v>1766</v>
      </c>
      <c r="Y477" s="2" t="s">
        <v>36</v>
      </c>
      <c r="Z477" s="7"/>
    </row>
    <row r="478" spans="1:26" ht="48">
      <c r="A478" s="20" t="s">
        <v>1527</v>
      </c>
      <c r="B478" s="2" t="s">
        <v>39</v>
      </c>
      <c r="C478" s="3">
        <v>9</v>
      </c>
      <c r="D478" s="2" t="s">
        <v>56</v>
      </c>
      <c r="E478" s="2" t="s">
        <v>56</v>
      </c>
      <c r="F478" s="2" t="s">
        <v>28</v>
      </c>
      <c r="G478" s="2" t="s">
        <v>39</v>
      </c>
      <c r="H478" s="2" t="s">
        <v>39</v>
      </c>
      <c r="I478" s="41" t="str">
        <f t="shared" si="15"/>
        <v>01/AGO/2020  18:00</v>
      </c>
      <c r="J478" s="42" t="str">
        <f t="shared" si="17"/>
        <v>01/AGO/2020</v>
      </c>
      <c r="K478" s="68">
        <f t="shared" si="16"/>
        <v>44044.583333333336</v>
      </c>
      <c r="L478" s="17" t="s">
        <v>1767</v>
      </c>
      <c r="M478" s="2" t="s">
        <v>40</v>
      </c>
      <c r="N478" s="2" t="s">
        <v>41</v>
      </c>
      <c r="O478" s="2" t="s">
        <v>42</v>
      </c>
      <c r="P478" s="2" t="s">
        <v>43</v>
      </c>
      <c r="Q478" s="2" t="s">
        <v>111</v>
      </c>
      <c r="R478" s="22">
        <v>-8.8336111111111109</v>
      </c>
      <c r="S478" s="61">
        <v>-63.683611111111105</v>
      </c>
      <c r="T478" s="2" t="s">
        <v>1768</v>
      </c>
      <c r="U478" s="3">
        <v>0</v>
      </c>
      <c r="V478" s="3">
        <v>0</v>
      </c>
      <c r="W478" s="3">
        <v>0</v>
      </c>
      <c r="X478" s="2" t="s">
        <v>39</v>
      </c>
      <c r="Y478" s="2" t="s">
        <v>85</v>
      </c>
      <c r="Z478" s="7"/>
    </row>
    <row r="479" spans="1:26" ht="60">
      <c r="A479" s="20" t="s">
        <v>528</v>
      </c>
      <c r="B479" s="2" t="s">
        <v>1769</v>
      </c>
      <c r="C479" s="3">
        <v>1</v>
      </c>
      <c r="D479" s="2" t="s">
        <v>114</v>
      </c>
      <c r="E479" s="2" t="s">
        <v>114</v>
      </c>
      <c r="F479" s="2" t="s">
        <v>28</v>
      </c>
      <c r="G479" s="3">
        <v>6</v>
      </c>
      <c r="H479" s="3">
        <v>9</v>
      </c>
      <c r="I479" s="41" t="str">
        <f t="shared" si="15"/>
        <v>01/AGO/2020  17:18</v>
      </c>
      <c r="J479" s="42" t="str">
        <f t="shared" si="17"/>
        <v>01/AGO/2020</v>
      </c>
      <c r="K479" s="68">
        <f t="shared" si="16"/>
        <v>44044.595833333333</v>
      </c>
      <c r="L479" s="17" t="s">
        <v>1770</v>
      </c>
      <c r="M479" s="2" t="s">
        <v>59</v>
      </c>
      <c r="N479" s="2" t="s">
        <v>41</v>
      </c>
      <c r="O479" s="2" t="s">
        <v>60</v>
      </c>
      <c r="P479" s="2" t="s">
        <v>43</v>
      </c>
      <c r="Q479" s="2" t="s">
        <v>93</v>
      </c>
      <c r="R479" s="22">
        <v>-23.015833333333333</v>
      </c>
      <c r="S479" s="61">
        <v>-43.942777777777778</v>
      </c>
      <c r="T479" s="2" t="s">
        <v>1771</v>
      </c>
      <c r="U479" s="3">
        <v>0</v>
      </c>
      <c r="V479" s="3">
        <v>0</v>
      </c>
      <c r="W479" s="3">
        <v>0</v>
      </c>
      <c r="X479" s="3">
        <v>3870050152</v>
      </c>
      <c r="Y479" s="2" t="s">
        <v>63</v>
      </c>
      <c r="Z479" s="7"/>
    </row>
    <row r="480" spans="1:26" ht="118.5">
      <c r="A480" s="20" t="s">
        <v>405</v>
      </c>
      <c r="B480" s="2" t="s">
        <v>1772</v>
      </c>
      <c r="C480" s="3">
        <v>4</v>
      </c>
      <c r="D480" s="2" t="s">
        <v>190</v>
      </c>
      <c r="E480" s="2" t="s">
        <v>190</v>
      </c>
      <c r="F480" s="2" t="s">
        <v>28</v>
      </c>
      <c r="G480" s="2" t="s">
        <v>39</v>
      </c>
      <c r="H480" s="4">
        <v>5</v>
      </c>
      <c r="I480" s="41" t="str">
        <f t="shared" si="15"/>
        <v>02/AGO/2020  14:15</v>
      </c>
      <c r="J480" s="42" t="str">
        <f t="shared" si="17"/>
        <v>02/AGO/2020</v>
      </c>
      <c r="K480" s="68">
        <f t="shared" si="16"/>
        <v>44045.46875</v>
      </c>
      <c r="L480" s="17" t="s">
        <v>1773</v>
      </c>
      <c r="M480" s="2" t="s">
        <v>40</v>
      </c>
      <c r="N480" s="2" t="s">
        <v>41</v>
      </c>
      <c r="O480" s="2" t="s">
        <v>122</v>
      </c>
      <c r="P480" s="2" t="s">
        <v>43</v>
      </c>
      <c r="Q480" s="2" t="s">
        <v>778</v>
      </c>
      <c r="R480" s="22">
        <v>1.2500000000000001E-2</v>
      </c>
      <c r="S480" s="61">
        <v>-51.048888888888889</v>
      </c>
      <c r="T480" s="2" t="s">
        <v>1774</v>
      </c>
      <c r="U480" s="3">
        <v>0</v>
      </c>
      <c r="V480" s="3">
        <v>4</v>
      </c>
      <c r="W480" s="3">
        <v>0</v>
      </c>
      <c r="X480" s="2" t="s">
        <v>39</v>
      </c>
      <c r="Y480" s="2" t="s">
        <v>46</v>
      </c>
      <c r="Z480" s="7"/>
    </row>
    <row r="481" spans="1:26" ht="24">
      <c r="A481" s="20" t="s">
        <v>1131</v>
      </c>
      <c r="B481" s="2" t="s">
        <v>1775</v>
      </c>
      <c r="C481" s="3">
        <v>1</v>
      </c>
      <c r="D481" s="2" t="s">
        <v>27</v>
      </c>
      <c r="E481" s="2" t="s">
        <v>27</v>
      </c>
      <c r="F481" s="2" t="s">
        <v>28</v>
      </c>
      <c r="G481" s="3">
        <v>7</v>
      </c>
      <c r="H481" s="4">
        <v>7.4</v>
      </c>
      <c r="I481" s="41" t="str">
        <f t="shared" si="15"/>
        <v>29/JUL/2020  12:00</v>
      </c>
      <c r="J481" s="42" t="str">
        <f t="shared" si="17"/>
        <v>29/JUL/2020</v>
      </c>
      <c r="K481" s="68">
        <f t="shared" si="16"/>
        <v>44041.375</v>
      </c>
      <c r="L481" s="17" t="s">
        <v>1776</v>
      </c>
      <c r="M481" s="2" t="s">
        <v>59</v>
      </c>
      <c r="N481" s="2" t="s">
        <v>41</v>
      </c>
      <c r="O481" s="2" t="s">
        <v>154</v>
      </c>
      <c r="P481" s="2" t="s">
        <v>43</v>
      </c>
      <c r="Q481" s="2" t="s">
        <v>298</v>
      </c>
      <c r="T481" s="2" t="s">
        <v>1777</v>
      </c>
      <c r="U481" s="3">
        <v>0</v>
      </c>
      <c r="V481" s="3">
        <v>0</v>
      </c>
      <c r="W481" s="3">
        <v>0</v>
      </c>
      <c r="X481" s="3">
        <v>3870052309</v>
      </c>
      <c r="Y481" s="2" t="s">
        <v>63</v>
      </c>
      <c r="Z481" s="7"/>
    </row>
    <row r="482" spans="1:26" ht="48">
      <c r="A482" s="20" t="s">
        <v>1778</v>
      </c>
      <c r="B482" s="2" t="s">
        <v>1779</v>
      </c>
      <c r="C482" s="3">
        <v>8</v>
      </c>
      <c r="D482" s="2" t="s">
        <v>310</v>
      </c>
      <c r="E482" s="2" t="s">
        <v>310</v>
      </c>
      <c r="F482" s="2" t="s">
        <v>28</v>
      </c>
      <c r="G482" s="4">
        <v>0.9</v>
      </c>
      <c r="H482" s="4">
        <v>8.6999999999999993</v>
      </c>
      <c r="I482" s="41" t="str">
        <f t="shared" si="15"/>
        <v>18/JUL/2020  12:30</v>
      </c>
      <c r="J482" s="42" t="str">
        <f t="shared" si="17"/>
        <v>18/JUL/2020</v>
      </c>
      <c r="K482" s="68">
        <f t="shared" si="16"/>
        <v>44030.395833333336</v>
      </c>
      <c r="L482" s="17" t="s">
        <v>1780</v>
      </c>
      <c r="M482" s="2" t="s">
        <v>67</v>
      </c>
      <c r="N482" s="2" t="s">
        <v>41</v>
      </c>
      <c r="O482" s="2" t="s">
        <v>154</v>
      </c>
      <c r="P482" s="2" t="s">
        <v>43</v>
      </c>
      <c r="Q482" s="2" t="s">
        <v>111</v>
      </c>
      <c r="R482" s="22">
        <v>-25.1325</v>
      </c>
      <c r="S482" s="61">
        <v>-47.861111111111114</v>
      </c>
      <c r="T482" s="2" t="s">
        <v>1781</v>
      </c>
      <c r="U482" s="3">
        <v>0</v>
      </c>
      <c r="V482" s="3">
        <v>0</v>
      </c>
      <c r="W482" s="3">
        <v>0</v>
      </c>
      <c r="X482" s="3">
        <v>4211494651</v>
      </c>
      <c r="Y482" s="2" t="s">
        <v>85</v>
      </c>
      <c r="Z482" s="7"/>
    </row>
    <row r="483" spans="1:26" ht="36">
      <c r="A483" s="20" t="s">
        <v>1243</v>
      </c>
      <c r="B483" s="2" t="s">
        <v>1782</v>
      </c>
      <c r="C483" s="3">
        <v>9</v>
      </c>
      <c r="D483" s="2" t="s">
        <v>56</v>
      </c>
      <c r="E483" s="2" t="s">
        <v>56</v>
      </c>
      <c r="F483" s="2" t="s">
        <v>28</v>
      </c>
      <c r="G483" s="3">
        <v>342</v>
      </c>
      <c r="H483" s="4">
        <v>28.3</v>
      </c>
      <c r="I483" s="41" t="str">
        <f t="shared" si="15"/>
        <v>25/JUL/2020  14:00</v>
      </c>
      <c r="J483" s="42" t="str">
        <f t="shared" si="17"/>
        <v>25/JUL/2020</v>
      </c>
      <c r="K483" s="68">
        <f t="shared" si="16"/>
        <v>44037.416666666672</v>
      </c>
      <c r="L483" s="17" t="s">
        <v>1783</v>
      </c>
      <c r="M483" s="2" t="s">
        <v>134</v>
      </c>
      <c r="N483" s="2" t="s">
        <v>41</v>
      </c>
      <c r="O483" s="2" t="s">
        <v>128</v>
      </c>
      <c r="P483" s="2" t="s">
        <v>43</v>
      </c>
      <c r="Q483" s="2" t="s">
        <v>61</v>
      </c>
      <c r="R483" s="22">
        <v>-8.6086111111111112</v>
      </c>
      <c r="S483" s="61">
        <v>-63.584722222222226</v>
      </c>
      <c r="T483" s="2" t="s">
        <v>1784</v>
      </c>
      <c r="U483" s="3">
        <v>0</v>
      </c>
      <c r="V483" s="3">
        <v>0</v>
      </c>
      <c r="W483" s="3">
        <v>0</v>
      </c>
      <c r="X483" s="3">
        <v>10203664</v>
      </c>
      <c r="Y483" s="2" t="s">
        <v>36</v>
      </c>
      <c r="Z483" s="7"/>
    </row>
    <row r="484" spans="1:26" ht="84">
      <c r="A484" s="20" t="s">
        <v>652</v>
      </c>
      <c r="B484" s="2" t="s">
        <v>1785</v>
      </c>
      <c r="C484" s="3">
        <v>4</v>
      </c>
      <c r="D484" s="2" t="s">
        <v>323</v>
      </c>
      <c r="E484" s="2" t="s">
        <v>323</v>
      </c>
      <c r="F484" s="2" t="s">
        <v>28</v>
      </c>
      <c r="G484" s="2" t="s">
        <v>39</v>
      </c>
      <c r="H484" s="5">
        <v>6.5</v>
      </c>
      <c r="I484" s="41" t="str">
        <f t="shared" si="15"/>
        <v>26/JUL/2020  22:00</v>
      </c>
      <c r="J484" s="42" t="str">
        <f t="shared" si="17"/>
        <v>26/JUL/2020</v>
      </c>
      <c r="K484" s="68">
        <f t="shared" si="16"/>
        <v>0.91666666666424135</v>
      </c>
      <c r="L484" s="17" t="s">
        <v>1786</v>
      </c>
      <c r="M484" s="2" t="s">
        <v>40</v>
      </c>
      <c r="N484" s="2" t="s">
        <v>41</v>
      </c>
      <c r="O484" s="2" t="s">
        <v>42</v>
      </c>
      <c r="P484" s="2" t="s">
        <v>43</v>
      </c>
      <c r="Q484" s="2" t="s">
        <v>111</v>
      </c>
      <c r="T484" s="2" t="s">
        <v>1787</v>
      </c>
      <c r="U484" s="3">
        <v>1</v>
      </c>
      <c r="V484" s="3">
        <v>0</v>
      </c>
      <c r="W484" s="3">
        <v>0</v>
      </c>
      <c r="X484" s="2" t="s">
        <v>1788</v>
      </c>
      <c r="Y484" s="2" t="s">
        <v>46</v>
      </c>
      <c r="Z484" s="7"/>
    </row>
    <row r="485" spans="1:26" ht="72">
      <c r="A485" s="20" t="s">
        <v>1571</v>
      </c>
      <c r="B485" s="2" t="s">
        <v>1789</v>
      </c>
      <c r="C485" s="3">
        <v>2</v>
      </c>
      <c r="D485" s="2" t="s">
        <v>64</v>
      </c>
      <c r="E485" s="2" t="s">
        <v>64</v>
      </c>
      <c r="F485" s="2" t="s">
        <v>28</v>
      </c>
      <c r="G485" s="3">
        <v>6</v>
      </c>
      <c r="H485" s="3">
        <v>10</v>
      </c>
      <c r="I485" s="41" t="str">
        <f t="shared" si="15"/>
        <v>17/JUL/2020  22:00</v>
      </c>
      <c r="J485" s="42" t="str">
        <f t="shared" si="17"/>
        <v>17/JUL/2020</v>
      </c>
      <c r="K485" s="68">
        <f t="shared" si="16"/>
        <v>44029.791666666664</v>
      </c>
      <c r="L485" s="17" t="s">
        <v>1790</v>
      </c>
      <c r="M485" s="2" t="s">
        <v>40</v>
      </c>
      <c r="N485" s="2" t="s">
        <v>41</v>
      </c>
      <c r="O485" s="2" t="s">
        <v>42</v>
      </c>
      <c r="P485" s="2" t="s">
        <v>43</v>
      </c>
      <c r="Q485" s="2" t="s">
        <v>116</v>
      </c>
      <c r="R485" s="22">
        <v>-12.797777777777778</v>
      </c>
      <c r="S485" s="61">
        <v>-38.456388888888888</v>
      </c>
      <c r="T485" s="2" t="s">
        <v>1791</v>
      </c>
      <c r="U485" s="3">
        <v>0</v>
      </c>
      <c r="V485" s="3">
        <v>0</v>
      </c>
      <c r="W485" s="3">
        <v>0</v>
      </c>
      <c r="X485" s="3">
        <v>2818914051</v>
      </c>
      <c r="Y485" s="2" t="s">
        <v>85</v>
      </c>
      <c r="Z485" s="7"/>
    </row>
    <row r="486" spans="1:26" ht="84">
      <c r="A486" s="20" t="s">
        <v>569</v>
      </c>
      <c r="B486" s="2" t="s">
        <v>1792</v>
      </c>
      <c r="C486" s="3">
        <v>3</v>
      </c>
      <c r="D486" s="2" t="s">
        <v>187</v>
      </c>
      <c r="E486" s="2" t="s">
        <v>1793</v>
      </c>
      <c r="F486" s="2" t="s">
        <v>28</v>
      </c>
      <c r="G486" s="3">
        <v>7</v>
      </c>
      <c r="H486" s="4">
        <v>10.15</v>
      </c>
      <c r="I486" s="41" t="str">
        <f t="shared" si="15"/>
        <v>26/JUL/2020  01:00</v>
      </c>
      <c r="J486" s="42" t="str">
        <f t="shared" si="17"/>
        <v>26/JUL/2020</v>
      </c>
      <c r="K486" s="68">
        <f t="shared" si="16"/>
        <v>44037.916666666664</v>
      </c>
      <c r="L486" s="17" t="s">
        <v>1794</v>
      </c>
      <c r="M486" s="2" t="s">
        <v>59</v>
      </c>
      <c r="N486" s="2" t="s">
        <v>110</v>
      </c>
      <c r="O486" s="2" t="s">
        <v>154</v>
      </c>
      <c r="P486" s="2" t="s">
        <v>43</v>
      </c>
      <c r="Q486" s="2" t="s">
        <v>75</v>
      </c>
      <c r="R486" s="22">
        <v>-5.1102777777777773</v>
      </c>
      <c r="S486" s="61">
        <v>-35.616388888888892</v>
      </c>
      <c r="T486" s="29" t="s">
        <v>1795</v>
      </c>
      <c r="U486" s="3">
        <v>0</v>
      </c>
      <c r="V486" s="3">
        <v>0</v>
      </c>
      <c r="W486" s="3">
        <v>0</v>
      </c>
      <c r="X486" s="3">
        <v>1620020441</v>
      </c>
      <c r="Y486" s="2" t="s">
        <v>63</v>
      </c>
      <c r="Z486" s="7"/>
    </row>
    <row r="487" spans="1:26" ht="84">
      <c r="A487" s="20" t="s">
        <v>381</v>
      </c>
      <c r="B487" s="2" t="s">
        <v>1796</v>
      </c>
      <c r="C487" s="3">
        <v>6</v>
      </c>
      <c r="D487" s="2" t="s">
        <v>257</v>
      </c>
      <c r="E487" s="2" t="s">
        <v>711</v>
      </c>
      <c r="F487" s="2" t="s">
        <v>28</v>
      </c>
      <c r="G487" s="3">
        <v>120</v>
      </c>
      <c r="H487" s="3">
        <v>24</v>
      </c>
      <c r="I487" s="41" t="str">
        <f t="shared" si="15"/>
        <v>23/JUL/2020  11:00</v>
      </c>
      <c r="J487" s="42" t="str">
        <f t="shared" si="17"/>
        <v>23/JUL/2020</v>
      </c>
      <c r="K487" s="68">
        <f t="shared" si="16"/>
        <v>44035.333333333336</v>
      </c>
      <c r="L487" s="17" t="s">
        <v>1797</v>
      </c>
      <c r="M487" s="2" t="s">
        <v>30</v>
      </c>
      <c r="N487" s="2" t="s">
        <v>41</v>
      </c>
      <c r="O487" s="2" t="s">
        <v>32</v>
      </c>
      <c r="P487" s="2" t="s">
        <v>33</v>
      </c>
      <c r="Q487" s="2" t="s">
        <v>129</v>
      </c>
      <c r="R487" s="22">
        <v>-11.61888888888889</v>
      </c>
      <c r="S487" s="61">
        <v>-52.840555555555561</v>
      </c>
      <c r="T487" s="29" t="s">
        <v>1798</v>
      </c>
      <c r="U487" s="3">
        <v>0</v>
      </c>
      <c r="V487" s="3">
        <v>0</v>
      </c>
      <c r="W487" s="3">
        <v>0</v>
      </c>
      <c r="X487" s="3">
        <v>4830053615</v>
      </c>
      <c r="Y487" s="2" t="s">
        <v>39</v>
      </c>
      <c r="Z487" s="7"/>
    </row>
    <row r="488" spans="1:26" ht="48">
      <c r="A488" s="20" t="s">
        <v>364</v>
      </c>
      <c r="B488" s="2" t="s">
        <v>1799</v>
      </c>
      <c r="C488" s="3">
        <v>3</v>
      </c>
      <c r="D488" s="2" t="s">
        <v>598</v>
      </c>
      <c r="E488" s="2" t="s">
        <v>1335</v>
      </c>
      <c r="F488" s="2" t="s">
        <v>28</v>
      </c>
      <c r="G488" s="3">
        <v>32</v>
      </c>
      <c r="H488" s="4">
        <v>14.65</v>
      </c>
      <c r="I488" s="41" t="str">
        <f t="shared" si="15"/>
        <v>19/JUL/2020  17:30</v>
      </c>
      <c r="J488" s="42" t="str">
        <f t="shared" si="17"/>
        <v>19/JUL/2020</v>
      </c>
      <c r="K488" s="68">
        <f t="shared" si="16"/>
        <v>0.72916666666424135</v>
      </c>
      <c r="L488" s="17" t="s">
        <v>1800</v>
      </c>
      <c r="M488" s="2" t="s">
        <v>59</v>
      </c>
      <c r="N488" s="2" t="s">
        <v>110</v>
      </c>
      <c r="O488" s="2" t="s">
        <v>154</v>
      </c>
      <c r="P488" s="2" t="s">
        <v>43</v>
      </c>
      <c r="Q488" s="2" t="s">
        <v>44</v>
      </c>
      <c r="R488" s="22">
        <v>-0.4</v>
      </c>
      <c r="S488" s="61">
        <v>-40.15</v>
      </c>
      <c r="T488" s="30" t="s">
        <v>1801</v>
      </c>
      <c r="U488" s="3">
        <v>0</v>
      </c>
      <c r="V488" s="3">
        <v>0</v>
      </c>
      <c r="W488" s="3">
        <v>1</v>
      </c>
      <c r="X488" s="3">
        <v>1620024390</v>
      </c>
      <c r="Y488" s="2" t="s">
        <v>63</v>
      </c>
      <c r="Z488" s="7"/>
    </row>
    <row r="489" spans="1:26" ht="72">
      <c r="A489" s="20" t="s">
        <v>151</v>
      </c>
      <c r="B489" s="2" t="s">
        <v>1802</v>
      </c>
      <c r="C489" s="3">
        <v>3</v>
      </c>
      <c r="D489" s="2" t="s">
        <v>591</v>
      </c>
      <c r="E489" s="2" t="s">
        <v>591</v>
      </c>
      <c r="F489" s="2" t="s">
        <v>28</v>
      </c>
      <c r="G489" s="3">
        <v>50</v>
      </c>
      <c r="H489" s="4">
        <v>20.81</v>
      </c>
      <c r="I489" s="41" t="str">
        <f t="shared" si="15"/>
        <v>27/JUL/2020  01:30</v>
      </c>
      <c r="J489" s="42" t="str">
        <f t="shared" si="17"/>
        <v>27/JUL/2020</v>
      </c>
      <c r="K489" s="68">
        <f t="shared" si="16"/>
        <v>44038.9375</v>
      </c>
      <c r="L489" s="17" t="s">
        <v>1803</v>
      </c>
      <c r="M489" s="2" t="s">
        <v>315</v>
      </c>
      <c r="N489" s="2" t="s">
        <v>41</v>
      </c>
      <c r="O489" s="2" t="s">
        <v>122</v>
      </c>
      <c r="P489" s="2" t="s">
        <v>43</v>
      </c>
      <c r="Q489" s="2" t="s">
        <v>111</v>
      </c>
      <c r="R489" s="22">
        <v>-7.8561111111111108</v>
      </c>
      <c r="S489" s="61">
        <v>-34.728888888888889</v>
      </c>
      <c r="T489" s="29" t="s">
        <v>1804</v>
      </c>
      <c r="U489" s="3">
        <v>0</v>
      </c>
      <c r="V489" s="3">
        <v>0</v>
      </c>
      <c r="W489" s="3">
        <v>0</v>
      </c>
      <c r="X489" s="3">
        <v>2810277311</v>
      </c>
      <c r="Y489" s="2" t="s">
        <v>63</v>
      </c>
      <c r="Z489" s="7"/>
    </row>
    <row r="490" spans="1:26" ht="48">
      <c r="A490" s="20" t="s">
        <v>661</v>
      </c>
      <c r="B490" s="2" t="s">
        <v>1805</v>
      </c>
      <c r="C490" s="3">
        <v>1</v>
      </c>
      <c r="D490" s="2" t="s">
        <v>27</v>
      </c>
      <c r="E490" s="2" t="s">
        <v>27</v>
      </c>
      <c r="F490" s="2" t="s">
        <v>1185</v>
      </c>
      <c r="G490" s="12">
        <v>106.727</v>
      </c>
      <c r="H490" s="4">
        <v>299.92</v>
      </c>
      <c r="I490" s="41" t="str">
        <f t="shared" si="15"/>
        <v>26/JUL/2020  21:00</v>
      </c>
      <c r="J490" s="42" t="str">
        <f t="shared" si="17"/>
        <v>26/JUL/2020</v>
      </c>
      <c r="K490" s="68">
        <f t="shared" si="16"/>
        <v>44038.75</v>
      </c>
      <c r="L490" s="17" t="s">
        <v>1806</v>
      </c>
      <c r="M490" s="2" t="s">
        <v>178</v>
      </c>
      <c r="N490" s="2" t="s">
        <v>179</v>
      </c>
      <c r="O490" s="2" t="s">
        <v>32</v>
      </c>
      <c r="P490" s="2" t="s">
        <v>43</v>
      </c>
      <c r="Q490" s="2" t="s">
        <v>34</v>
      </c>
      <c r="R490" s="22">
        <v>-20.287500000000001</v>
      </c>
      <c r="S490" s="61">
        <v>-40.24722222222222</v>
      </c>
      <c r="T490" s="30" t="s">
        <v>1807</v>
      </c>
      <c r="U490" s="3">
        <v>0</v>
      </c>
      <c r="V490" s="3">
        <v>1</v>
      </c>
      <c r="W490" s="3">
        <v>0</v>
      </c>
      <c r="X490" s="2" t="s">
        <v>1808</v>
      </c>
      <c r="Y490" s="2" t="s">
        <v>36</v>
      </c>
      <c r="Z490" s="7"/>
    </row>
    <row r="491" spans="1:26" ht="84">
      <c r="A491" s="20" t="s">
        <v>1243</v>
      </c>
      <c r="B491" s="2" t="s">
        <v>1809</v>
      </c>
      <c r="C491" s="3">
        <v>4</v>
      </c>
      <c r="D491" s="2" t="s">
        <v>183</v>
      </c>
      <c r="E491" s="2" t="s">
        <v>183</v>
      </c>
      <c r="F491" s="2" t="s">
        <v>28</v>
      </c>
      <c r="G491" s="3">
        <v>96</v>
      </c>
      <c r="H491" s="4">
        <v>16.5</v>
      </c>
      <c r="I491" s="41" t="str">
        <f t="shared" si="15"/>
        <v>18/JUL/2020  12:00</v>
      </c>
      <c r="J491" s="42" t="str">
        <f t="shared" si="17"/>
        <v>18/JUL/2020</v>
      </c>
      <c r="K491" s="68">
        <f t="shared" si="16"/>
        <v>44030.375</v>
      </c>
      <c r="L491" s="17" t="s">
        <v>1810</v>
      </c>
      <c r="M491" s="2" t="s">
        <v>74</v>
      </c>
      <c r="N491" s="2" t="s">
        <v>41</v>
      </c>
      <c r="O491" s="2" t="s">
        <v>122</v>
      </c>
      <c r="P491" s="2" t="s">
        <v>43</v>
      </c>
      <c r="Q491" s="2" t="s">
        <v>61</v>
      </c>
      <c r="R491" s="22">
        <v>-2.6</v>
      </c>
      <c r="S491" s="61">
        <v>-48.43055555555555</v>
      </c>
      <c r="T491" s="25" t="s">
        <v>1811</v>
      </c>
      <c r="U491" s="3">
        <v>0</v>
      </c>
      <c r="V491" s="3">
        <v>0</v>
      </c>
      <c r="W491" s="3">
        <v>0</v>
      </c>
      <c r="X491" s="3">
        <v>230066861</v>
      </c>
      <c r="Y491" s="2" t="s">
        <v>36</v>
      </c>
      <c r="Z491" s="7"/>
    </row>
    <row r="492" spans="1:26" ht="107.25">
      <c r="A492" s="20" t="s">
        <v>1131</v>
      </c>
      <c r="B492" s="2" t="s">
        <v>1812</v>
      </c>
      <c r="C492" s="3">
        <v>4</v>
      </c>
      <c r="D492" s="2" t="s">
        <v>183</v>
      </c>
      <c r="E492" s="2" t="s">
        <v>183</v>
      </c>
      <c r="F492" s="2" t="s">
        <v>28</v>
      </c>
      <c r="G492" s="2" t="s">
        <v>39</v>
      </c>
      <c r="H492" s="5">
        <v>8.1999999999999993</v>
      </c>
      <c r="I492" s="41" t="str">
        <f t="shared" si="15"/>
        <v>20/JUN/2020  15:30</v>
      </c>
      <c r="J492" s="42" t="str">
        <f t="shared" si="17"/>
        <v>20/JUN/2020</v>
      </c>
      <c r="K492" s="68">
        <f t="shared" si="16"/>
        <v>44002.520833333336</v>
      </c>
      <c r="L492" s="17" t="s">
        <v>1813</v>
      </c>
      <c r="M492" s="2" t="s">
        <v>59</v>
      </c>
      <c r="N492" s="2" t="s">
        <v>41</v>
      </c>
      <c r="O492" s="2" t="s">
        <v>68</v>
      </c>
      <c r="P492" s="2" t="s">
        <v>43</v>
      </c>
      <c r="Q492" s="2" t="s">
        <v>61</v>
      </c>
      <c r="R492" s="22">
        <v>-1.6833333333333333</v>
      </c>
      <c r="S492" s="61">
        <v>-49.4</v>
      </c>
      <c r="T492" s="31" t="s">
        <v>1814</v>
      </c>
      <c r="U492" s="3">
        <v>1</v>
      </c>
      <c r="V492" s="3">
        <v>0</v>
      </c>
      <c r="W492" s="3">
        <v>0</v>
      </c>
      <c r="X492" s="2" t="s">
        <v>39</v>
      </c>
      <c r="Y492" s="2" t="s">
        <v>63</v>
      </c>
      <c r="Z492" s="7"/>
    </row>
    <row r="493" spans="1:26" ht="84">
      <c r="A493" s="20" t="s">
        <v>528</v>
      </c>
      <c r="B493" s="2" t="s">
        <v>1815</v>
      </c>
      <c r="C493" s="3">
        <v>1</v>
      </c>
      <c r="D493" s="2" t="s">
        <v>263</v>
      </c>
      <c r="E493" s="2" t="s">
        <v>263</v>
      </c>
      <c r="F493" s="2" t="s">
        <v>28</v>
      </c>
      <c r="G493" s="7"/>
      <c r="H493" s="4">
        <v>4.2</v>
      </c>
      <c r="I493" s="41" t="str">
        <f t="shared" si="15"/>
        <v>26/JUL/2020  07:20</v>
      </c>
      <c r="J493" s="42" t="str">
        <f t="shared" si="17"/>
        <v>26/JUL/2020</v>
      </c>
      <c r="K493" s="68">
        <f t="shared" si="16"/>
        <v>44038.180555555555</v>
      </c>
      <c r="L493" s="17" t="s">
        <v>1816</v>
      </c>
      <c r="M493" s="2" t="s">
        <v>81</v>
      </c>
      <c r="N493" s="2" t="s">
        <v>41</v>
      </c>
      <c r="O493" s="2" t="s">
        <v>42</v>
      </c>
      <c r="P493" s="2" t="s">
        <v>43</v>
      </c>
      <c r="Q493" s="2" t="s">
        <v>116</v>
      </c>
      <c r="R493" s="22">
        <v>-22.926666666666669</v>
      </c>
      <c r="S493" s="61">
        <v>-44.361388888888889</v>
      </c>
      <c r="T493" s="29" t="s">
        <v>1817</v>
      </c>
      <c r="U493" s="3">
        <v>0</v>
      </c>
      <c r="V493" s="3">
        <v>0</v>
      </c>
      <c r="W493" s="3">
        <v>0</v>
      </c>
      <c r="X493" s="2" t="s">
        <v>1818</v>
      </c>
      <c r="Y493" s="2" t="s">
        <v>85</v>
      </c>
      <c r="Z493" s="7"/>
    </row>
    <row r="494" spans="1:26" ht="36">
      <c r="A494" s="20" t="s">
        <v>369</v>
      </c>
      <c r="B494" s="2" t="s">
        <v>1819</v>
      </c>
      <c r="C494" s="3">
        <v>7</v>
      </c>
      <c r="D494" s="2" t="s">
        <v>38</v>
      </c>
      <c r="E494" s="2" t="s">
        <v>38</v>
      </c>
      <c r="F494" s="2" t="s">
        <v>28</v>
      </c>
      <c r="G494" s="5">
        <v>3</v>
      </c>
      <c r="H494" s="4">
        <v>8.84</v>
      </c>
      <c r="I494" s="41" t="str">
        <f t="shared" si="15"/>
        <v>25/JUL/2020  17:00</v>
      </c>
      <c r="J494" s="42" t="str">
        <f t="shared" si="17"/>
        <v>25/JUL/2020</v>
      </c>
      <c r="K494" s="68">
        <f t="shared" si="16"/>
        <v>44037.583333333336</v>
      </c>
      <c r="L494" s="17" t="s">
        <v>1820</v>
      </c>
      <c r="M494" s="2" t="s">
        <v>40</v>
      </c>
      <c r="N494" s="2" t="s">
        <v>41</v>
      </c>
      <c r="O494" s="2" t="s">
        <v>42</v>
      </c>
      <c r="P494" s="2" t="s">
        <v>43</v>
      </c>
      <c r="Q494" s="2" t="s">
        <v>116</v>
      </c>
      <c r="R494" s="22">
        <v>-15.819722222222222</v>
      </c>
      <c r="S494" s="61">
        <v>-47.859444444444449</v>
      </c>
      <c r="T494" s="2" t="s">
        <v>1821</v>
      </c>
      <c r="U494" s="3">
        <v>0</v>
      </c>
      <c r="V494" s="3">
        <v>2</v>
      </c>
      <c r="W494" s="3">
        <v>0</v>
      </c>
      <c r="X494" s="3">
        <v>5210249930</v>
      </c>
      <c r="Y494" s="2" t="s">
        <v>85</v>
      </c>
      <c r="Z494" s="7"/>
    </row>
    <row r="495" spans="1:26" ht="72">
      <c r="A495" s="20" t="s">
        <v>1604</v>
      </c>
      <c r="B495" s="2" t="s">
        <v>1822</v>
      </c>
      <c r="C495" s="3">
        <v>2</v>
      </c>
      <c r="D495" s="2" t="s">
        <v>64</v>
      </c>
      <c r="E495" s="2" t="s">
        <v>64</v>
      </c>
      <c r="F495" s="2" t="s">
        <v>28</v>
      </c>
      <c r="G495" s="4">
        <v>13.1</v>
      </c>
      <c r="H495" s="4">
        <v>10.53</v>
      </c>
      <c r="I495" s="41" t="str">
        <f t="shared" si="15"/>
        <v>18/JUL/2020  16:00</v>
      </c>
      <c r="J495" s="42" t="str">
        <f t="shared" si="17"/>
        <v>18/JUL/2020</v>
      </c>
      <c r="K495" s="68">
        <f t="shared" si="16"/>
        <v>44030.541666666664</v>
      </c>
      <c r="L495" s="17" t="s">
        <v>1823</v>
      </c>
      <c r="M495" s="2" t="s">
        <v>40</v>
      </c>
      <c r="N495" s="2" t="s">
        <v>41</v>
      </c>
      <c r="O495" s="2" t="s">
        <v>42</v>
      </c>
      <c r="P495" s="2" t="s">
        <v>43</v>
      </c>
      <c r="Q495" s="2" t="s">
        <v>111</v>
      </c>
      <c r="R495" s="22">
        <v>-12.798055555555555</v>
      </c>
      <c r="S495" s="61">
        <v>-38.455277777777781</v>
      </c>
      <c r="T495" s="29" t="s">
        <v>1824</v>
      </c>
      <c r="U495" s="3">
        <v>0</v>
      </c>
      <c r="V495" s="3">
        <v>0</v>
      </c>
      <c r="W495" s="3">
        <v>0</v>
      </c>
      <c r="X495" s="3">
        <v>2810247382</v>
      </c>
      <c r="Y495" s="2" t="s">
        <v>85</v>
      </c>
      <c r="Z495" s="7"/>
    </row>
    <row r="496" spans="1:26" ht="72">
      <c r="A496" s="20" t="s">
        <v>339</v>
      </c>
      <c r="B496" s="2" t="s">
        <v>1825</v>
      </c>
      <c r="C496" s="3">
        <v>1</v>
      </c>
      <c r="D496" s="2" t="s">
        <v>49</v>
      </c>
      <c r="E496" s="2" t="s">
        <v>49</v>
      </c>
      <c r="F496" s="2" t="s">
        <v>1291</v>
      </c>
      <c r="G496" s="12">
        <v>143.166</v>
      </c>
      <c r="H496" s="3">
        <v>315</v>
      </c>
      <c r="I496" s="41" t="str">
        <f t="shared" si="15"/>
        <v>31/JUL/2020  18:05</v>
      </c>
      <c r="J496" s="42" t="str">
        <f t="shared" si="17"/>
        <v>31/JUL/2020</v>
      </c>
      <c r="K496" s="68">
        <f t="shared" si="16"/>
        <v>44043.628472222219</v>
      </c>
      <c r="L496" s="17" t="s">
        <v>1826</v>
      </c>
      <c r="M496" s="2" t="s">
        <v>216</v>
      </c>
      <c r="N496" s="2" t="s">
        <v>110</v>
      </c>
      <c r="O496" s="2" t="s">
        <v>217</v>
      </c>
      <c r="P496" s="2" t="s">
        <v>33</v>
      </c>
      <c r="Q496" s="2" t="s">
        <v>392</v>
      </c>
      <c r="R496" s="22">
        <v>-22.495000000000001</v>
      </c>
      <c r="S496" s="61">
        <v>-39.93333333333333</v>
      </c>
      <c r="T496" s="29" t="s">
        <v>1827</v>
      </c>
      <c r="U496" s="3">
        <v>0</v>
      </c>
      <c r="V496" s="3">
        <v>0</v>
      </c>
      <c r="W496" s="3">
        <v>0</v>
      </c>
      <c r="X496" s="2" t="s">
        <v>1588</v>
      </c>
      <c r="Y496" s="2" t="s">
        <v>36</v>
      </c>
      <c r="Z496" s="7"/>
    </row>
    <row r="497" spans="1:26" ht="60">
      <c r="A497" s="20" t="s">
        <v>528</v>
      </c>
      <c r="B497" s="2" t="s">
        <v>37</v>
      </c>
      <c r="C497" s="3">
        <v>3</v>
      </c>
      <c r="D497" s="2" t="s">
        <v>187</v>
      </c>
      <c r="E497" s="2" t="s">
        <v>187</v>
      </c>
      <c r="F497" s="2" t="s">
        <v>28</v>
      </c>
      <c r="G497" s="2" t="s">
        <v>39</v>
      </c>
      <c r="H497" s="3">
        <v>3</v>
      </c>
      <c r="I497" s="41" t="str">
        <f t="shared" si="15"/>
        <v>29/JUL/2020  11:00</v>
      </c>
      <c r="J497" s="42" t="str">
        <f t="shared" si="17"/>
        <v>29/JUL/2020</v>
      </c>
      <c r="K497" s="68">
        <f t="shared" si="16"/>
        <v>44041.333333333336</v>
      </c>
      <c r="L497" s="17" t="s">
        <v>1828</v>
      </c>
      <c r="M497" s="2" t="s">
        <v>204</v>
      </c>
      <c r="N497" s="2" t="s">
        <v>41</v>
      </c>
      <c r="O497" s="2" t="s">
        <v>154</v>
      </c>
      <c r="P497" s="2" t="s">
        <v>43</v>
      </c>
      <c r="Q497" s="2" t="s">
        <v>269</v>
      </c>
      <c r="R497" s="22">
        <v>-5.5647222222222217</v>
      </c>
      <c r="S497" s="61">
        <v>-35.137500000000003</v>
      </c>
      <c r="T497" s="32" t="s">
        <v>1829</v>
      </c>
      <c r="U497" s="3">
        <v>0</v>
      </c>
      <c r="V497" s="3">
        <v>0</v>
      </c>
      <c r="W497" s="3">
        <v>0</v>
      </c>
      <c r="X497" s="2" t="s">
        <v>65</v>
      </c>
      <c r="Y497" s="2" t="s">
        <v>63</v>
      </c>
      <c r="Z497" s="7"/>
    </row>
    <row r="498" spans="1:26" ht="48">
      <c r="A498" s="20" t="s">
        <v>528</v>
      </c>
      <c r="B498" s="2" t="s">
        <v>1830</v>
      </c>
      <c r="C498" s="3">
        <v>8</v>
      </c>
      <c r="D498" s="2" t="s">
        <v>488</v>
      </c>
      <c r="E498" s="2" t="s">
        <v>488</v>
      </c>
      <c r="F498" s="2" t="s">
        <v>28</v>
      </c>
      <c r="G498" s="3">
        <v>756</v>
      </c>
      <c r="H498" s="4">
        <v>59.44</v>
      </c>
      <c r="I498" s="41" t="str">
        <f t="shared" si="15"/>
        <v>23/JUL/2019  05:15</v>
      </c>
      <c r="J498" s="42" t="str">
        <f t="shared" si="17"/>
        <v>23/JUL/2019</v>
      </c>
      <c r="K498" s="68">
        <f t="shared" si="16"/>
        <v>43669.09375</v>
      </c>
      <c r="L498" s="17" t="s">
        <v>1831</v>
      </c>
      <c r="M498" s="2" t="s">
        <v>139</v>
      </c>
      <c r="N498" s="2" t="s">
        <v>41</v>
      </c>
      <c r="O498" s="2" t="s">
        <v>32</v>
      </c>
      <c r="P498" s="2" t="s">
        <v>43</v>
      </c>
      <c r="Q498" s="2" t="s">
        <v>298</v>
      </c>
      <c r="R498" s="22">
        <v>-22.152222222222221</v>
      </c>
      <c r="S498" s="61">
        <v>-48.755833333333335</v>
      </c>
      <c r="T498" s="30" t="s">
        <v>1832</v>
      </c>
      <c r="U498" s="3">
        <v>0</v>
      </c>
      <c r="V498" s="3">
        <v>0</v>
      </c>
      <c r="W498" s="3">
        <v>0</v>
      </c>
      <c r="X498" s="3">
        <v>4050126338</v>
      </c>
      <c r="Y498" s="2" t="s">
        <v>36</v>
      </c>
      <c r="Z498" s="7"/>
    </row>
    <row r="499" spans="1:26" ht="96">
      <c r="A499" s="20" t="s">
        <v>1604</v>
      </c>
      <c r="B499" s="2" t="s">
        <v>39</v>
      </c>
      <c r="C499" s="3">
        <v>9</v>
      </c>
      <c r="D499" s="2" t="s">
        <v>169</v>
      </c>
      <c r="E499" s="2" t="s">
        <v>1833</v>
      </c>
      <c r="F499" s="2" t="s">
        <v>28</v>
      </c>
      <c r="G499" s="2" t="s">
        <v>39</v>
      </c>
      <c r="H499" s="2" t="s">
        <v>39</v>
      </c>
      <c r="I499" s="41" t="str">
        <f t="shared" si="15"/>
        <v>21/JUL/2020  06:30</v>
      </c>
      <c r="J499" s="42" t="str">
        <f t="shared" si="17"/>
        <v>21/JUL/2020</v>
      </c>
      <c r="K499" s="68">
        <f t="shared" si="16"/>
        <v>0.27083333333575865</v>
      </c>
      <c r="L499" s="17" t="s">
        <v>1834</v>
      </c>
      <c r="M499" s="2" t="s">
        <v>100</v>
      </c>
      <c r="N499" s="2" t="s">
        <v>848</v>
      </c>
      <c r="O499" s="2" t="s">
        <v>39</v>
      </c>
      <c r="P499" s="2" t="s">
        <v>43</v>
      </c>
      <c r="Q499" s="2" t="s">
        <v>75</v>
      </c>
      <c r="R499" s="22">
        <v>-7.6897222222222226</v>
      </c>
      <c r="S499" s="61">
        <v>-70.040555555555557</v>
      </c>
      <c r="T499" s="25" t="s">
        <v>1835</v>
      </c>
      <c r="U499" s="3">
        <v>2</v>
      </c>
      <c r="V499" s="3">
        <v>0</v>
      </c>
      <c r="W499" s="3">
        <v>0</v>
      </c>
      <c r="X499" s="2" t="s">
        <v>39</v>
      </c>
      <c r="Y499" s="2" t="s">
        <v>46</v>
      </c>
      <c r="Z499" s="7"/>
    </row>
    <row r="500" spans="1:26" ht="60">
      <c r="A500" s="20" t="s">
        <v>164</v>
      </c>
      <c r="B500" s="2" t="s">
        <v>1836</v>
      </c>
      <c r="C500" s="3">
        <v>6</v>
      </c>
      <c r="D500" s="2" t="s">
        <v>157</v>
      </c>
      <c r="E500" s="2" t="s">
        <v>157</v>
      </c>
      <c r="F500" s="2" t="s">
        <v>28</v>
      </c>
      <c r="G500" s="2" t="s">
        <v>39</v>
      </c>
      <c r="H500" s="4">
        <v>5.9</v>
      </c>
      <c r="I500" s="41" t="str">
        <f t="shared" si="15"/>
        <v>24/JUL/2020  15:15</v>
      </c>
      <c r="J500" s="42" t="str">
        <f t="shared" si="17"/>
        <v>24/JUL/2020</v>
      </c>
      <c r="K500" s="68">
        <f t="shared" si="16"/>
        <v>0.63541666666424135</v>
      </c>
      <c r="L500" s="17" t="s">
        <v>1837</v>
      </c>
      <c r="M500" s="2" t="s">
        <v>100</v>
      </c>
      <c r="N500" s="2" t="s">
        <v>41</v>
      </c>
      <c r="O500" s="2" t="s">
        <v>42</v>
      </c>
      <c r="P500" s="2" t="s">
        <v>43</v>
      </c>
      <c r="Q500" s="2" t="s">
        <v>44</v>
      </c>
      <c r="R500" s="22">
        <v>-19.496111111111112</v>
      </c>
      <c r="S500" s="61">
        <v>-57.26027777777778</v>
      </c>
      <c r="T500" s="30" t="s">
        <v>1838</v>
      </c>
      <c r="U500" s="3">
        <v>1</v>
      </c>
      <c r="V500" s="3">
        <v>0</v>
      </c>
      <c r="W500" s="3">
        <v>2</v>
      </c>
      <c r="X500" s="2" t="s">
        <v>1839</v>
      </c>
      <c r="Y500" s="2" t="s">
        <v>46</v>
      </c>
      <c r="Z500" s="7"/>
    </row>
    <row r="501" spans="1:26" ht="60">
      <c r="A501" s="20" t="s">
        <v>656</v>
      </c>
      <c r="B501" s="2" t="s">
        <v>1840</v>
      </c>
      <c r="C501" s="3">
        <v>1</v>
      </c>
      <c r="D501" s="2" t="s">
        <v>27</v>
      </c>
      <c r="E501" s="2" t="s">
        <v>27</v>
      </c>
      <c r="F501" s="2" t="s">
        <v>28</v>
      </c>
      <c r="G501" s="5">
        <v>5.7</v>
      </c>
      <c r="H501" s="5">
        <v>8.6</v>
      </c>
      <c r="I501" s="41" t="str">
        <f t="shared" si="15"/>
        <v>25/JUL/2020  17:52</v>
      </c>
      <c r="J501" s="42" t="str">
        <f t="shared" si="17"/>
        <v>25/JUL/2020</v>
      </c>
      <c r="K501" s="68">
        <f t="shared" si="16"/>
        <v>44037.619444444441</v>
      </c>
      <c r="L501" s="17" t="s">
        <v>1841</v>
      </c>
      <c r="M501" s="2" t="s">
        <v>40</v>
      </c>
      <c r="N501" s="2" t="s">
        <v>41</v>
      </c>
      <c r="O501" s="2" t="s">
        <v>42</v>
      </c>
      <c r="P501" s="2" t="s">
        <v>43</v>
      </c>
      <c r="Q501" s="2" t="s">
        <v>75</v>
      </c>
      <c r="R501" s="22">
        <v>-20.323888888888888</v>
      </c>
      <c r="S501" s="61">
        <v>-40.346666666666671</v>
      </c>
      <c r="T501" s="32" t="s">
        <v>1842</v>
      </c>
      <c r="U501" s="3">
        <v>1</v>
      </c>
      <c r="V501" s="3">
        <v>4</v>
      </c>
      <c r="W501" s="3">
        <v>0</v>
      </c>
      <c r="X501" s="3">
        <v>9410463751</v>
      </c>
      <c r="Y501" s="2" t="s">
        <v>85</v>
      </c>
      <c r="Z501" s="7"/>
    </row>
    <row r="502" spans="1:26" ht="96">
      <c r="A502" s="20" t="s">
        <v>1527</v>
      </c>
      <c r="B502" s="2" t="s">
        <v>1843</v>
      </c>
      <c r="C502" s="3">
        <v>2</v>
      </c>
      <c r="D502" s="2" t="s">
        <v>64</v>
      </c>
      <c r="E502" s="2" t="s">
        <v>64</v>
      </c>
      <c r="F502" s="2" t="s">
        <v>28</v>
      </c>
      <c r="G502" s="4">
        <v>2.1</v>
      </c>
      <c r="H502" s="4">
        <v>6.05</v>
      </c>
      <c r="I502" s="41" t="str">
        <f t="shared" si="15"/>
        <v>21/JUL/2020  12:10</v>
      </c>
      <c r="J502" s="42" t="str">
        <f t="shared" si="17"/>
        <v>21/JUL/2020</v>
      </c>
      <c r="K502" s="68">
        <f t="shared" si="16"/>
        <v>44033.381944444445</v>
      </c>
      <c r="L502" s="17" t="s">
        <v>1844</v>
      </c>
      <c r="M502" s="2" t="s">
        <v>40</v>
      </c>
      <c r="N502" s="2" t="s">
        <v>41</v>
      </c>
      <c r="O502" s="2" t="s">
        <v>42</v>
      </c>
      <c r="P502" s="2" t="s">
        <v>43</v>
      </c>
      <c r="Q502" s="2" t="s">
        <v>111</v>
      </c>
      <c r="R502" s="22">
        <v>-12.88</v>
      </c>
      <c r="S502" s="61">
        <v>-38.658333333333331</v>
      </c>
      <c r="T502" s="25" t="s">
        <v>1845</v>
      </c>
      <c r="U502" s="3">
        <v>0</v>
      </c>
      <c r="V502" s="3">
        <v>0</v>
      </c>
      <c r="W502" s="3">
        <v>0</v>
      </c>
      <c r="X502" s="3">
        <v>2810259224</v>
      </c>
      <c r="Y502" s="2" t="s">
        <v>85</v>
      </c>
      <c r="Z502" s="7"/>
    </row>
    <row r="503" spans="1:26" ht="84">
      <c r="A503" s="20" t="s">
        <v>47</v>
      </c>
      <c r="B503" s="2" t="s">
        <v>1846</v>
      </c>
      <c r="C503" s="3">
        <v>2</v>
      </c>
      <c r="D503" s="2" t="s">
        <v>880</v>
      </c>
      <c r="E503" s="2" t="s">
        <v>880</v>
      </c>
      <c r="F503" s="2" t="s">
        <v>1847</v>
      </c>
      <c r="G503" s="2" t="s">
        <v>39</v>
      </c>
      <c r="H503" s="4">
        <v>13.6</v>
      </c>
      <c r="I503" s="41" t="str">
        <f t="shared" si="15"/>
        <v>15/JUL/2020  17:30</v>
      </c>
      <c r="J503" s="42" t="str">
        <f t="shared" si="17"/>
        <v>15/JUL/2020</v>
      </c>
      <c r="K503" s="68">
        <f t="shared" si="16"/>
        <v>44027.604166666664</v>
      </c>
      <c r="L503" s="17" t="s">
        <v>1848</v>
      </c>
      <c r="M503" s="2" t="s">
        <v>400</v>
      </c>
      <c r="N503" s="2" t="s">
        <v>179</v>
      </c>
      <c r="O503" s="2" t="s">
        <v>42</v>
      </c>
      <c r="P503" s="2" t="s">
        <v>759</v>
      </c>
      <c r="Q503" s="2" t="s">
        <v>298</v>
      </c>
      <c r="R503" s="22">
        <v>-16.784166666666668</v>
      </c>
      <c r="S503" s="61">
        <v>-39.084722222222226</v>
      </c>
      <c r="T503" s="29" t="s">
        <v>1849</v>
      </c>
      <c r="U503" s="3">
        <v>0</v>
      </c>
      <c r="V503" s="3">
        <v>0</v>
      </c>
      <c r="W503" s="3">
        <v>0</v>
      </c>
      <c r="X503" s="2" t="s">
        <v>39</v>
      </c>
      <c r="Y503" s="2" t="s">
        <v>85</v>
      </c>
      <c r="Z503" s="7"/>
    </row>
    <row r="504" spans="1:26" ht="36">
      <c r="A504" s="20" t="s">
        <v>405</v>
      </c>
      <c r="B504" s="2" t="s">
        <v>39</v>
      </c>
      <c r="C504" s="3">
        <v>3</v>
      </c>
      <c r="D504" s="2" t="s">
        <v>330</v>
      </c>
      <c r="E504" s="2" t="s">
        <v>330</v>
      </c>
      <c r="F504" s="2" t="s">
        <v>848</v>
      </c>
      <c r="G504" s="2" t="s">
        <v>39</v>
      </c>
      <c r="H504" s="2" t="s">
        <v>39</v>
      </c>
      <c r="I504" s="41" t="str">
        <f t="shared" si="15"/>
        <v>10/JUL/2020  17:00</v>
      </c>
      <c r="J504" s="42" t="str">
        <f t="shared" si="17"/>
        <v>10/JUL/2020</v>
      </c>
      <c r="K504" s="68">
        <f t="shared" si="16"/>
        <v>44022.583333333336</v>
      </c>
      <c r="L504" s="17" t="s">
        <v>1850</v>
      </c>
      <c r="M504" s="2" t="s">
        <v>39</v>
      </c>
      <c r="N504" s="2" t="s">
        <v>848</v>
      </c>
      <c r="O504" s="2" t="s">
        <v>39</v>
      </c>
      <c r="P504" s="2" t="s">
        <v>39</v>
      </c>
      <c r="Q504" s="2" t="s">
        <v>52</v>
      </c>
      <c r="R504" s="22">
        <v>-9.6955555555555559</v>
      </c>
      <c r="S504" s="61">
        <v>-35.743611111111115</v>
      </c>
      <c r="T504" s="2" t="s">
        <v>1851</v>
      </c>
      <c r="U504" s="3">
        <v>1</v>
      </c>
      <c r="V504" s="3">
        <v>0</v>
      </c>
      <c r="W504" s="3">
        <v>0</v>
      </c>
      <c r="X504" s="2" t="s">
        <v>39</v>
      </c>
      <c r="Y504" s="2" t="s">
        <v>39</v>
      </c>
      <c r="Z504" s="7"/>
    </row>
    <row r="505" spans="1:26" ht="72">
      <c r="A505" s="20" t="s">
        <v>1527</v>
      </c>
      <c r="B505" s="2" t="s">
        <v>1852</v>
      </c>
      <c r="C505" s="3">
        <v>9</v>
      </c>
      <c r="D505" s="2" t="s">
        <v>56</v>
      </c>
      <c r="E505" s="2" t="s">
        <v>57</v>
      </c>
      <c r="F505" s="2" t="s">
        <v>28</v>
      </c>
      <c r="G505" s="4">
        <v>80</v>
      </c>
      <c r="H505" s="4">
        <v>16.149999999999999</v>
      </c>
      <c r="I505" s="41" t="str">
        <f t="shared" si="15"/>
        <v>30/JUL/2020  18:30</v>
      </c>
      <c r="J505" s="42" t="str">
        <f t="shared" si="17"/>
        <v>30/JUL/2020</v>
      </c>
      <c r="K505" s="68">
        <f t="shared" si="16"/>
        <v>44042.604166666672</v>
      </c>
      <c r="L505" s="17" t="s">
        <v>1853</v>
      </c>
      <c r="M505" s="2" t="s">
        <v>134</v>
      </c>
      <c r="N505" s="2" t="s">
        <v>41</v>
      </c>
      <c r="O505" s="2" t="s">
        <v>128</v>
      </c>
      <c r="P505" s="2" t="s">
        <v>43</v>
      </c>
      <c r="Q505" s="2" t="s">
        <v>116</v>
      </c>
      <c r="R505" s="22">
        <v>-5.086666666666666</v>
      </c>
      <c r="S505" s="61">
        <v>-60.366666666666667</v>
      </c>
      <c r="T505" s="29" t="s">
        <v>1854</v>
      </c>
      <c r="U505" s="3">
        <v>0</v>
      </c>
      <c r="V505" s="3">
        <v>0</v>
      </c>
      <c r="W505" s="3">
        <v>0</v>
      </c>
      <c r="X505" s="3">
        <v>11459891</v>
      </c>
      <c r="Y505" s="2" t="s">
        <v>36</v>
      </c>
      <c r="Z505" s="7"/>
    </row>
    <row r="506" spans="1:26" ht="60">
      <c r="A506" s="20" t="s">
        <v>1855</v>
      </c>
      <c r="B506" s="2" t="s">
        <v>1856</v>
      </c>
      <c r="C506" s="3">
        <v>8</v>
      </c>
      <c r="D506" s="2" t="s">
        <v>310</v>
      </c>
      <c r="E506" s="2" t="s">
        <v>310</v>
      </c>
      <c r="F506" s="2" t="s">
        <v>28</v>
      </c>
      <c r="G506" s="3">
        <v>12</v>
      </c>
      <c r="H506" s="4">
        <v>12.25</v>
      </c>
      <c r="I506" s="41" t="str">
        <f t="shared" si="15"/>
        <v>11/JUL/2020  15:30</v>
      </c>
      <c r="J506" s="42" t="str">
        <f t="shared" si="17"/>
        <v>11/JUL/2020</v>
      </c>
      <c r="K506" s="68">
        <f t="shared" si="16"/>
        <v>44023.520833333336</v>
      </c>
      <c r="L506" s="17" t="s">
        <v>1857</v>
      </c>
      <c r="M506" s="2" t="s">
        <v>40</v>
      </c>
      <c r="N506" s="2" t="s">
        <v>179</v>
      </c>
      <c r="O506" s="2" t="s">
        <v>42</v>
      </c>
      <c r="P506" s="2" t="s">
        <v>43</v>
      </c>
      <c r="Q506" s="2" t="s">
        <v>61</v>
      </c>
      <c r="R506" s="22">
        <v>-23.821944444444444</v>
      </c>
      <c r="S506" s="61">
        <v>-46.043888888888887</v>
      </c>
      <c r="T506" s="30" t="s">
        <v>1858</v>
      </c>
      <c r="U506" s="3">
        <v>0</v>
      </c>
      <c r="V506" s="3">
        <v>0</v>
      </c>
      <c r="W506" s="3">
        <v>0</v>
      </c>
      <c r="X506" s="3">
        <v>4418921222</v>
      </c>
      <c r="Y506" s="2" t="s">
        <v>85</v>
      </c>
      <c r="Z506" s="7"/>
    </row>
    <row r="507" spans="1:26" ht="48">
      <c r="A507" s="20" t="s">
        <v>569</v>
      </c>
      <c r="B507" s="2" t="s">
        <v>1859</v>
      </c>
      <c r="C507" s="3">
        <v>8</v>
      </c>
      <c r="D507" s="2" t="s">
        <v>143</v>
      </c>
      <c r="E507" s="2" t="s">
        <v>143</v>
      </c>
      <c r="F507" s="2" t="s">
        <v>28</v>
      </c>
      <c r="G507" s="3">
        <v>663</v>
      </c>
      <c r="H507" s="3">
        <v>24</v>
      </c>
      <c r="I507" s="41" t="str">
        <f t="shared" si="15"/>
        <v>27/JUL/2020  10:00</v>
      </c>
      <c r="J507" s="42" t="str">
        <f t="shared" si="17"/>
        <v>27/JUL/2020</v>
      </c>
      <c r="K507" s="68">
        <f t="shared" si="16"/>
        <v>0.41666666666424135</v>
      </c>
      <c r="L507" s="17" t="s">
        <v>1860</v>
      </c>
      <c r="M507" s="2" t="s">
        <v>134</v>
      </c>
      <c r="N507" s="2" t="s">
        <v>31</v>
      </c>
      <c r="O507" s="2" t="s">
        <v>128</v>
      </c>
      <c r="P507" s="2" t="s">
        <v>43</v>
      </c>
      <c r="Q507" s="2" t="s">
        <v>61</v>
      </c>
      <c r="R507" s="22">
        <v>-25.502222222222223</v>
      </c>
      <c r="S507" s="61">
        <v>-48.516111111111108</v>
      </c>
      <c r="T507" s="2" t="s">
        <v>1861</v>
      </c>
      <c r="U507" s="3">
        <v>0</v>
      </c>
      <c r="V507" s="3">
        <v>0</v>
      </c>
      <c r="W507" s="3">
        <v>0</v>
      </c>
      <c r="X507" s="3">
        <v>9457347</v>
      </c>
      <c r="Y507" s="2" t="s">
        <v>36</v>
      </c>
      <c r="Z507" s="7"/>
    </row>
    <row r="508" spans="1:26" ht="72">
      <c r="A508" s="20" t="s">
        <v>1611</v>
      </c>
      <c r="B508" s="2" t="s">
        <v>1862</v>
      </c>
      <c r="C508" s="3">
        <v>9</v>
      </c>
      <c r="D508" s="2" t="s">
        <v>169</v>
      </c>
      <c r="E508" s="2" t="s">
        <v>169</v>
      </c>
      <c r="F508" s="2" t="s">
        <v>28</v>
      </c>
      <c r="G508" s="2" t="s">
        <v>39</v>
      </c>
      <c r="H508" s="4">
        <v>3.36</v>
      </c>
      <c r="I508" s="41" t="str">
        <f t="shared" si="15"/>
        <v>26/JUL/2020  00:00</v>
      </c>
      <c r="J508" s="42" t="str">
        <f t="shared" si="17"/>
        <v>26/JUL/2020</v>
      </c>
      <c r="K508" s="68">
        <f t="shared" si="16"/>
        <v>44037.833333333336</v>
      </c>
      <c r="L508" s="17" t="s">
        <v>1863</v>
      </c>
      <c r="M508" s="2" t="s">
        <v>81</v>
      </c>
      <c r="N508" s="2" t="s">
        <v>41</v>
      </c>
      <c r="O508" s="2" t="s">
        <v>42</v>
      </c>
      <c r="P508" s="2" t="s">
        <v>43</v>
      </c>
      <c r="Q508" s="2" t="s">
        <v>75</v>
      </c>
      <c r="R508" s="22">
        <v>-3.1844444444444444</v>
      </c>
      <c r="S508" s="61">
        <v>-60.115833333333335</v>
      </c>
      <c r="T508" s="32" t="s">
        <v>1864</v>
      </c>
      <c r="U508" s="3">
        <v>0</v>
      </c>
      <c r="V508" s="3">
        <v>1</v>
      </c>
      <c r="W508" s="3">
        <v>0</v>
      </c>
      <c r="X508" s="2" t="s">
        <v>1865</v>
      </c>
      <c r="Y508" s="2" t="s">
        <v>85</v>
      </c>
      <c r="Z508" s="7"/>
    </row>
    <row r="509" spans="1:26" ht="36">
      <c r="A509" s="20" t="s">
        <v>1695</v>
      </c>
      <c r="B509" s="2" t="s">
        <v>1866</v>
      </c>
      <c r="C509" s="3">
        <v>4</v>
      </c>
      <c r="D509" s="2" t="s">
        <v>227</v>
      </c>
      <c r="E509" s="2" t="s">
        <v>227</v>
      </c>
      <c r="F509" s="2" t="s">
        <v>28</v>
      </c>
      <c r="G509" s="3">
        <v>34</v>
      </c>
      <c r="H509" s="4">
        <v>14.81</v>
      </c>
      <c r="I509" s="41" t="str">
        <f t="shared" si="15"/>
        <v>26/JUL/2020  12:00</v>
      </c>
      <c r="J509" s="42" t="str">
        <f t="shared" si="17"/>
        <v>26/JUL/2020</v>
      </c>
      <c r="K509" s="68">
        <f t="shared" si="16"/>
        <v>44038.375</v>
      </c>
      <c r="L509" s="17" t="s">
        <v>1867</v>
      </c>
      <c r="M509" s="2" t="s">
        <v>59</v>
      </c>
      <c r="N509" s="2" t="s">
        <v>110</v>
      </c>
      <c r="O509" s="2" t="s">
        <v>154</v>
      </c>
      <c r="P509" s="2" t="s">
        <v>43</v>
      </c>
      <c r="Q509" s="2" t="s">
        <v>210</v>
      </c>
      <c r="T509" s="2" t="s">
        <v>1868</v>
      </c>
      <c r="U509" s="3">
        <v>1</v>
      </c>
      <c r="V509" s="3">
        <v>0</v>
      </c>
      <c r="W509" s="3">
        <v>0</v>
      </c>
      <c r="X509" s="3">
        <v>1610069579</v>
      </c>
      <c r="Y509" s="2" t="s">
        <v>63</v>
      </c>
      <c r="Z509" s="7"/>
    </row>
    <row r="510" spans="1:26" ht="36">
      <c r="A510" s="20" t="s">
        <v>1869</v>
      </c>
      <c r="B510" s="2" t="s">
        <v>1870</v>
      </c>
      <c r="C510" s="3">
        <v>1</v>
      </c>
      <c r="D510" s="2" t="s">
        <v>97</v>
      </c>
      <c r="E510" s="2" t="s">
        <v>97</v>
      </c>
      <c r="F510" s="2" t="s">
        <v>28</v>
      </c>
      <c r="G510" s="5">
        <v>1.9</v>
      </c>
      <c r="H510" s="4">
        <v>6.65</v>
      </c>
      <c r="I510" s="41" t="str">
        <f t="shared" si="15"/>
        <v>28/JUL/2020  17:37</v>
      </c>
      <c r="J510" s="42" t="str">
        <f t="shared" si="17"/>
        <v>28/JUL/2020</v>
      </c>
      <c r="K510" s="68">
        <f t="shared" si="16"/>
        <v>0.73402777777664596</v>
      </c>
      <c r="L510" s="17" t="s">
        <v>1871</v>
      </c>
      <c r="M510" s="2" t="s">
        <v>40</v>
      </c>
      <c r="N510" s="2" t="s">
        <v>41</v>
      </c>
      <c r="O510" s="2" t="s">
        <v>42</v>
      </c>
      <c r="P510" s="2" t="s">
        <v>43</v>
      </c>
      <c r="Q510" s="2" t="s">
        <v>69</v>
      </c>
      <c r="R510" s="22">
        <v>-23.015833333333333</v>
      </c>
      <c r="S510" s="61">
        <v>-43.18333333333333</v>
      </c>
      <c r="T510" s="2" t="s">
        <v>1872</v>
      </c>
      <c r="U510" s="3">
        <v>0</v>
      </c>
      <c r="V510" s="3">
        <v>0</v>
      </c>
      <c r="W510" s="3">
        <v>0</v>
      </c>
      <c r="X510" s="3">
        <v>2210129362</v>
      </c>
      <c r="Y510" s="2" t="s">
        <v>85</v>
      </c>
      <c r="Z510" s="7"/>
    </row>
    <row r="511" spans="1:26" ht="60">
      <c r="A511" s="20" t="s">
        <v>1873</v>
      </c>
      <c r="B511" s="2" t="s">
        <v>1874</v>
      </c>
      <c r="C511" s="3">
        <v>8</v>
      </c>
      <c r="D511" s="2" t="s">
        <v>310</v>
      </c>
      <c r="E511" s="2" t="s">
        <v>310</v>
      </c>
      <c r="F511" s="2" t="s">
        <v>28</v>
      </c>
      <c r="G511" s="3">
        <v>0</v>
      </c>
      <c r="H511" s="4">
        <v>3.36</v>
      </c>
      <c r="I511" s="41" t="str">
        <f t="shared" si="15"/>
        <v>27/JUL/2020  16:42</v>
      </c>
      <c r="J511" s="42" t="str">
        <f t="shared" si="17"/>
        <v>27/JUL/2020</v>
      </c>
      <c r="K511" s="68">
        <f t="shared" si="16"/>
        <v>44039.570833333331</v>
      </c>
      <c r="L511" s="17" t="s">
        <v>1875</v>
      </c>
      <c r="M511" s="2" t="s">
        <v>81</v>
      </c>
      <c r="N511" s="2" t="s">
        <v>41</v>
      </c>
      <c r="O511" s="2" t="s">
        <v>42</v>
      </c>
      <c r="P511" s="2" t="s">
        <v>43</v>
      </c>
      <c r="Q511" s="2" t="s">
        <v>61</v>
      </c>
      <c r="R511" s="22">
        <v>-24.784444444444446</v>
      </c>
      <c r="S511" s="61">
        <v>-46.568611111111117</v>
      </c>
      <c r="T511" s="33" t="s">
        <v>1876</v>
      </c>
      <c r="U511" s="3">
        <v>1</v>
      </c>
      <c r="V511" s="3">
        <v>1</v>
      </c>
      <c r="W511" s="3">
        <v>0</v>
      </c>
      <c r="X511" s="2" t="s">
        <v>1877</v>
      </c>
      <c r="Y511" s="2" t="s">
        <v>85</v>
      </c>
      <c r="Z511" s="7"/>
    </row>
    <row r="512" spans="1:26" ht="48">
      <c r="A512" s="20" t="s">
        <v>1878</v>
      </c>
      <c r="B512" s="2" t="s">
        <v>1879</v>
      </c>
      <c r="C512" s="3">
        <v>1</v>
      </c>
      <c r="D512" s="2" t="s">
        <v>49</v>
      </c>
      <c r="E512" s="2" t="s">
        <v>763</v>
      </c>
      <c r="F512" s="2" t="s">
        <v>28</v>
      </c>
      <c r="G512" s="3">
        <v>6</v>
      </c>
      <c r="H512" s="5">
        <v>9.5</v>
      </c>
      <c r="I512" s="41" t="str">
        <f t="shared" si="15"/>
        <v>24/JUL/2020  14:40</v>
      </c>
      <c r="J512" s="42" t="str">
        <f t="shared" si="17"/>
        <v>24/JUL/2020</v>
      </c>
      <c r="K512" s="68">
        <f t="shared" si="16"/>
        <v>44036.486111111109</v>
      </c>
      <c r="L512" s="17" t="s">
        <v>1880</v>
      </c>
      <c r="M512" s="2" t="s">
        <v>306</v>
      </c>
      <c r="N512" s="2" t="s">
        <v>41</v>
      </c>
      <c r="O512" s="2" t="s">
        <v>154</v>
      </c>
      <c r="P512" s="2" t="s">
        <v>43</v>
      </c>
      <c r="Q512" s="2" t="s">
        <v>1410</v>
      </c>
      <c r="R512" s="22">
        <v>0</v>
      </c>
      <c r="T512" s="2" t="s">
        <v>1881</v>
      </c>
      <c r="U512" s="3">
        <v>0</v>
      </c>
      <c r="V512" s="3">
        <v>0</v>
      </c>
      <c r="W512" s="3">
        <v>0</v>
      </c>
      <c r="X512" s="3">
        <v>3877041752</v>
      </c>
      <c r="Y512" s="2" t="s">
        <v>63</v>
      </c>
      <c r="Z512" s="7"/>
    </row>
    <row r="513" spans="1:26" ht="60">
      <c r="A513" s="20" t="s">
        <v>1243</v>
      </c>
      <c r="B513" s="2" t="s">
        <v>1882</v>
      </c>
      <c r="C513" s="3">
        <v>1</v>
      </c>
      <c r="D513" s="2" t="s">
        <v>27</v>
      </c>
      <c r="E513" s="2" t="s">
        <v>27</v>
      </c>
      <c r="F513" s="2" t="s">
        <v>28</v>
      </c>
      <c r="G513" s="4">
        <v>2.8</v>
      </c>
      <c r="H513" s="5">
        <v>9.4</v>
      </c>
      <c r="I513" s="41" t="str">
        <f t="shared" si="15"/>
        <v>05/AGO/2020  03:30</v>
      </c>
      <c r="J513" s="42" t="str">
        <f t="shared" si="17"/>
        <v>05/AGO/2020</v>
      </c>
      <c r="K513" s="68">
        <f t="shared" si="16"/>
        <v>44048.020833333336</v>
      </c>
      <c r="L513" s="17" t="s">
        <v>1883</v>
      </c>
      <c r="M513" s="2" t="s">
        <v>100</v>
      </c>
      <c r="N513" s="2" t="s">
        <v>41</v>
      </c>
      <c r="O513" s="2" t="s">
        <v>154</v>
      </c>
      <c r="P513" s="2" t="s">
        <v>43</v>
      </c>
      <c r="Q513" s="2" t="s">
        <v>111</v>
      </c>
      <c r="R513" s="22">
        <v>-19.876666666666669</v>
      </c>
      <c r="S513" s="61">
        <v>-40.030555555555551</v>
      </c>
      <c r="T513" s="32" t="s">
        <v>1884</v>
      </c>
      <c r="U513" s="3">
        <v>0</v>
      </c>
      <c r="V513" s="3">
        <v>0</v>
      </c>
      <c r="W513" s="3">
        <v>0</v>
      </c>
      <c r="X513" s="3">
        <v>4430086834</v>
      </c>
      <c r="Y513" s="2" t="s">
        <v>63</v>
      </c>
      <c r="Z513" s="7"/>
    </row>
    <row r="514" spans="1:26" ht="36">
      <c r="A514" s="20" t="s">
        <v>164</v>
      </c>
      <c r="B514" s="2" t="s">
        <v>1885</v>
      </c>
      <c r="C514" s="3">
        <v>7</v>
      </c>
      <c r="D514" s="2" t="s">
        <v>72</v>
      </c>
      <c r="E514" s="2" t="s">
        <v>72</v>
      </c>
      <c r="F514" s="2" t="s">
        <v>28</v>
      </c>
      <c r="G514" s="4">
        <v>5.49</v>
      </c>
      <c r="H514" s="4">
        <v>7.82</v>
      </c>
      <c r="I514" s="41" t="str">
        <f t="shared" si="15"/>
        <v>15/AGO/2020  20:25</v>
      </c>
      <c r="J514" s="42" t="str">
        <f t="shared" si="17"/>
        <v>15/AGO/2020</v>
      </c>
      <c r="K514" s="68">
        <f t="shared" si="16"/>
        <v>44058.725694444445</v>
      </c>
      <c r="L514" s="17" t="s">
        <v>1886</v>
      </c>
      <c r="M514" s="2" t="s">
        <v>40</v>
      </c>
      <c r="N514" s="2" t="s">
        <v>179</v>
      </c>
      <c r="O514" s="2" t="s">
        <v>42</v>
      </c>
      <c r="P514" s="2" t="s">
        <v>43</v>
      </c>
      <c r="Q514" s="2" t="s">
        <v>111</v>
      </c>
      <c r="R514" s="22">
        <v>-10.231666666666667</v>
      </c>
      <c r="S514" s="61">
        <v>-48.375555555555557</v>
      </c>
      <c r="T514" s="2" t="s">
        <v>1887</v>
      </c>
      <c r="U514" s="3">
        <v>0</v>
      </c>
      <c r="V514" s="3">
        <v>0</v>
      </c>
      <c r="W514" s="3">
        <v>0</v>
      </c>
      <c r="X514" s="3">
        <v>2210165717</v>
      </c>
      <c r="Y514" s="2" t="s">
        <v>85</v>
      </c>
      <c r="Z514" s="7"/>
    </row>
    <row r="515" spans="1:26" ht="84">
      <c r="A515" s="20" t="s">
        <v>339</v>
      </c>
      <c r="B515" s="2" t="s">
        <v>1888</v>
      </c>
      <c r="C515" s="3">
        <v>1</v>
      </c>
      <c r="D515" s="2" t="s">
        <v>114</v>
      </c>
      <c r="E515" s="2" t="s">
        <v>114</v>
      </c>
      <c r="F515" s="2" t="s">
        <v>28</v>
      </c>
      <c r="G515" s="2" t="s">
        <v>39</v>
      </c>
      <c r="H515" s="5">
        <v>5.8</v>
      </c>
      <c r="I515" s="41" t="str">
        <f>_xlfn.CONCAT(MID(L515,1,2),MID(L515,8,9),"  ",MID(L515,3,2),":",MID(L515,5,2))</f>
        <v>14/AGO/2020  08:30</v>
      </c>
      <c r="J515" s="42" t="str">
        <f t="shared" si="17"/>
        <v>14/AGO/2020</v>
      </c>
      <c r="K515" s="68">
        <f t="shared" si="16"/>
        <v>44057.229166666664</v>
      </c>
      <c r="L515" s="17" t="s">
        <v>1889</v>
      </c>
      <c r="M515" s="2" t="s">
        <v>100</v>
      </c>
      <c r="N515" s="2" t="s">
        <v>41</v>
      </c>
      <c r="O515" s="2" t="s">
        <v>42</v>
      </c>
      <c r="P515" s="2" t="s">
        <v>43</v>
      </c>
      <c r="Q515" s="2" t="s">
        <v>111</v>
      </c>
      <c r="R515" s="22">
        <v>-22.963888888888889</v>
      </c>
      <c r="S515" s="61">
        <v>-43.91</v>
      </c>
      <c r="T515" s="29" t="s">
        <v>1890</v>
      </c>
      <c r="U515" s="3">
        <v>0</v>
      </c>
      <c r="V515" s="3">
        <v>0</v>
      </c>
      <c r="W515" s="3">
        <v>0</v>
      </c>
      <c r="X515" s="2" t="s">
        <v>1891</v>
      </c>
      <c r="Y515" s="2" t="s">
        <v>85</v>
      </c>
      <c r="Z515" s="7"/>
    </row>
    <row r="516" spans="1:26" ht="24">
      <c r="A516" s="20" t="s">
        <v>90</v>
      </c>
      <c r="B516" s="2" t="s">
        <v>39</v>
      </c>
      <c r="C516" s="3">
        <v>1</v>
      </c>
      <c r="D516" s="2" t="s">
        <v>235</v>
      </c>
      <c r="E516" s="2" t="s">
        <v>235</v>
      </c>
      <c r="F516" s="2" t="s">
        <v>28</v>
      </c>
      <c r="G516" s="2" t="s">
        <v>39</v>
      </c>
      <c r="H516" s="2" t="s">
        <v>39</v>
      </c>
      <c r="I516" s="41" t="str">
        <f>_xlfn.CONCAT(MID(L516,1,2),MID(L516,8,9),"  ",MID(L516,3,2),":",MID(L516,5,2))</f>
        <v>27/JUL/2020  14:40</v>
      </c>
      <c r="J516" s="42" t="str">
        <f t="shared" si="17"/>
        <v>27/JUL/2020</v>
      </c>
      <c r="K516" s="68">
        <f t="shared" ref="K516:K579" si="18">IF(MID(L516,7,1)="O",I516-2/24,IF(MID(L516,7,1)="P",I516-3/24,IF(MID(L516,7,1)="Q",I516-4/24,IF(MID(L516,7,1)="R",I516-5/24,TIMEVALUE(I516)))))</f>
        <v>44039.486111111109</v>
      </c>
      <c r="L516" s="17" t="s">
        <v>1892</v>
      </c>
      <c r="M516" s="2" t="s">
        <v>74</v>
      </c>
      <c r="N516" s="2" t="s">
        <v>41</v>
      </c>
      <c r="O516" s="2" t="s">
        <v>42</v>
      </c>
      <c r="P516" s="2" t="s">
        <v>1095</v>
      </c>
      <c r="Q516" s="2" t="s">
        <v>44</v>
      </c>
      <c r="T516" s="2" t="s">
        <v>1893</v>
      </c>
      <c r="U516" s="3">
        <v>1</v>
      </c>
      <c r="V516" s="3">
        <v>0</v>
      </c>
      <c r="W516" s="3">
        <v>0</v>
      </c>
      <c r="X516" s="2" t="s">
        <v>65</v>
      </c>
      <c r="Y516" s="2" t="s">
        <v>39</v>
      </c>
      <c r="Z516" s="7"/>
    </row>
    <row r="517" spans="1:26" ht="96">
      <c r="A517" s="20" t="s">
        <v>539</v>
      </c>
      <c r="B517" s="2" t="s">
        <v>1894</v>
      </c>
      <c r="C517" s="3">
        <v>3</v>
      </c>
      <c r="D517" s="2" t="s">
        <v>187</v>
      </c>
      <c r="E517" s="2" t="s">
        <v>187</v>
      </c>
      <c r="F517" s="2" t="s">
        <v>28</v>
      </c>
      <c r="G517" s="3">
        <v>5</v>
      </c>
      <c r="H517" s="4">
        <v>9.8800000000000008</v>
      </c>
      <c r="I517" s="41" t="str">
        <f>_xlfn.CONCAT(MID(L517,1,2),MID(L517,8,9),"  ",MID(L517,3,2),":",MID(L517,5,2))</f>
        <v>09/AGO/2020  13:00</v>
      </c>
      <c r="J517" s="42" t="str">
        <f t="shared" si="17"/>
        <v>09/AGO/2020</v>
      </c>
      <c r="K517" s="68">
        <f t="shared" si="18"/>
        <v>44052.416666666664</v>
      </c>
      <c r="L517" s="17" t="s">
        <v>1895</v>
      </c>
      <c r="M517" s="2" t="s">
        <v>100</v>
      </c>
      <c r="N517" s="2" t="s">
        <v>41</v>
      </c>
      <c r="O517" s="2" t="s">
        <v>154</v>
      </c>
      <c r="P517" s="2" t="s">
        <v>43</v>
      </c>
      <c r="Q517" s="2" t="s">
        <v>52</v>
      </c>
      <c r="R517" s="22">
        <v>-6.5888888888888886</v>
      </c>
      <c r="S517" s="61">
        <v>-34.848055555555561</v>
      </c>
      <c r="T517" s="25" t="s">
        <v>1896</v>
      </c>
      <c r="U517" s="3">
        <v>1</v>
      </c>
      <c r="V517" s="3">
        <v>0</v>
      </c>
      <c r="W517" s="3">
        <v>0</v>
      </c>
      <c r="X517" s="3">
        <v>1810057132</v>
      </c>
      <c r="Y517" s="2" t="s">
        <v>63</v>
      </c>
      <c r="Z517" s="7"/>
    </row>
    <row r="518" spans="1:26" ht="72">
      <c r="A518" s="20" t="s">
        <v>1897</v>
      </c>
      <c r="B518" s="2" t="s">
        <v>1898</v>
      </c>
      <c r="C518" s="3">
        <v>8</v>
      </c>
      <c r="D518" s="2" t="s">
        <v>310</v>
      </c>
      <c r="E518" s="2" t="s">
        <v>310</v>
      </c>
      <c r="F518" s="2" t="s">
        <v>28</v>
      </c>
      <c r="G518" s="5">
        <v>2.7</v>
      </c>
      <c r="H518" s="3">
        <v>7</v>
      </c>
      <c r="I518" s="41" t="str">
        <f>_xlfn.CONCAT(MID(L518,1,2),MID(L518,8,9),"  ",MID(L518,3,2),":",MID(L518,5,2))</f>
        <v>13/JUL/2020  12:00</v>
      </c>
      <c r="J518" s="42" t="str">
        <f t="shared" si="17"/>
        <v>13/JUL/2020</v>
      </c>
      <c r="K518" s="68">
        <f t="shared" si="18"/>
        <v>44025.375</v>
      </c>
      <c r="L518" s="17" t="s">
        <v>1899</v>
      </c>
      <c r="M518" s="2" t="s">
        <v>40</v>
      </c>
      <c r="N518" s="2" t="s">
        <v>41</v>
      </c>
      <c r="O518" s="2" t="s">
        <v>42</v>
      </c>
      <c r="P518" s="2" t="s">
        <v>43</v>
      </c>
      <c r="Q518" s="2" t="s">
        <v>111</v>
      </c>
      <c r="R518" s="22">
        <v>-23.997222222222224</v>
      </c>
      <c r="S518" s="61">
        <v>-46.39</v>
      </c>
      <c r="T518" s="32" t="s">
        <v>1900</v>
      </c>
      <c r="U518" s="3">
        <v>0</v>
      </c>
      <c r="V518" s="3">
        <v>0</v>
      </c>
      <c r="W518" s="3">
        <v>0</v>
      </c>
      <c r="X518" s="3">
        <v>4019927341</v>
      </c>
      <c r="Y518" s="2" t="s">
        <v>85</v>
      </c>
      <c r="Z518" s="7"/>
    </row>
    <row r="519" spans="1:26" ht="107.25">
      <c r="A519" s="20" t="s">
        <v>1901</v>
      </c>
      <c r="B519" s="2" t="s">
        <v>1902</v>
      </c>
      <c r="C519" s="3">
        <v>4</v>
      </c>
      <c r="D519" s="2" t="s">
        <v>183</v>
      </c>
      <c r="E519" s="2" t="s">
        <v>183</v>
      </c>
      <c r="F519" s="2" t="s">
        <v>28</v>
      </c>
      <c r="G519" s="3">
        <v>132</v>
      </c>
      <c r="H519" s="5">
        <v>21.5</v>
      </c>
      <c r="I519" s="41" t="str">
        <f>_xlfn.CONCAT(MID(L519,1,2),MID(L519,8,9),"  ",MID(L519,3,2),":",MID(L519,5,2))</f>
        <v>10/AGO/2020  12:20</v>
      </c>
      <c r="J519" s="42" t="str">
        <f t="shared" si="17"/>
        <v>10/AGO/2020</v>
      </c>
      <c r="K519" s="68">
        <f t="shared" si="18"/>
        <v>44053.388888888891</v>
      </c>
      <c r="L519" s="17" t="s">
        <v>1903</v>
      </c>
      <c r="M519" s="2" t="s">
        <v>127</v>
      </c>
      <c r="N519" s="2" t="s">
        <v>41</v>
      </c>
      <c r="O519" s="2" t="s">
        <v>128</v>
      </c>
      <c r="P519" s="2" t="s">
        <v>43</v>
      </c>
      <c r="Q519" s="2" t="s">
        <v>61</v>
      </c>
      <c r="R519" s="22">
        <v>-1.8322222222222222</v>
      </c>
      <c r="S519" s="61">
        <v>-50.631944444444443</v>
      </c>
      <c r="T519" s="31" t="s">
        <v>1904</v>
      </c>
      <c r="U519" s="3">
        <v>0</v>
      </c>
      <c r="V519" s="3">
        <v>0</v>
      </c>
      <c r="W519" s="3">
        <v>0</v>
      </c>
      <c r="X519" s="3">
        <v>10216677</v>
      </c>
      <c r="Y519" s="2" t="s">
        <v>36</v>
      </c>
      <c r="Z519" s="7"/>
    </row>
    <row r="520" spans="1:26" ht="96">
      <c r="A520" s="20" t="s">
        <v>1905</v>
      </c>
      <c r="B520" s="2" t="s">
        <v>1906</v>
      </c>
      <c r="C520" s="3">
        <v>9</v>
      </c>
      <c r="D520" s="2" t="s">
        <v>169</v>
      </c>
      <c r="E520" s="2" t="s">
        <v>169</v>
      </c>
      <c r="F520" s="2" t="s">
        <v>28</v>
      </c>
      <c r="G520" s="3">
        <v>9</v>
      </c>
      <c r="H520" s="4">
        <v>13.35</v>
      </c>
      <c r="I520" s="41" t="str">
        <f>_xlfn.CONCAT(MID(L520,1,2),MID(L520,8,9),"  ",MID(L520,3,2),":",MID(L520,5,2))</f>
        <v>30/JUL/2020  06:50</v>
      </c>
      <c r="J520" s="42" t="str">
        <f t="shared" si="17"/>
        <v>30/JUL/2020</v>
      </c>
      <c r="K520" s="68">
        <f t="shared" si="18"/>
        <v>44042.118055555555</v>
      </c>
      <c r="L520" s="17" t="s">
        <v>1907</v>
      </c>
      <c r="M520" s="2" t="s">
        <v>40</v>
      </c>
      <c r="N520" s="2" t="s">
        <v>41</v>
      </c>
      <c r="O520" s="2" t="s">
        <v>122</v>
      </c>
      <c r="P520" s="2" t="s">
        <v>43</v>
      </c>
      <c r="Q520" s="2" t="s">
        <v>75</v>
      </c>
      <c r="R520" s="22">
        <v>-3.971111111111111</v>
      </c>
      <c r="S520" s="61">
        <v>-63.144722222222221</v>
      </c>
      <c r="T520" s="25" t="s">
        <v>1908</v>
      </c>
      <c r="U520" s="3">
        <v>0</v>
      </c>
      <c r="V520" s="3">
        <v>0</v>
      </c>
      <c r="W520" s="3">
        <v>0</v>
      </c>
      <c r="X520" s="3">
        <v>11421355</v>
      </c>
      <c r="Y520" s="2" t="s">
        <v>46</v>
      </c>
      <c r="Z520" s="7"/>
    </row>
    <row r="521" spans="1:26" ht="84">
      <c r="A521" s="20" t="s">
        <v>661</v>
      </c>
      <c r="B521" s="2" t="s">
        <v>1909</v>
      </c>
      <c r="C521" s="3">
        <v>4</v>
      </c>
      <c r="D521" s="2" t="s">
        <v>183</v>
      </c>
      <c r="E521" s="2" t="s">
        <v>183</v>
      </c>
      <c r="F521" s="2" t="s">
        <v>28</v>
      </c>
      <c r="G521" s="3">
        <v>93</v>
      </c>
      <c r="H521" s="4">
        <v>30.55</v>
      </c>
      <c r="I521" s="41" t="str">
        <f>_xlfn.CONCAT(MID(L521,1,2),MID(L521,8,9),"  ",MID(L521,3,2),":",MID(L521,5,2))</f>
        <v>21/AGO/2020  06:30</v>
      </c>
      <c r="J521" s="42" t="str">
        <f t="shared" si="17"/>
        <v>21/AGO/2020</v>
      </c>
      <c r="K521" s="68">
        <f t="shared" si="18"/>
        <v>0.27083333333575865</v>
      </c>
      <c r="L521" s="17" t="s">
        <v>1910</v>
      </c>
      <c r="M521" s="2" t="s">
        <v>127</v>
      </c>
      <c r="N521" s="2" t="s">
        <v>41</v>
      </c>
      <c r="O521" s="2" t="s">
        <v>128</v>
      </c>
      <c r="P521" s="2" t="s">
        <v>43</v>
      </c>
      <c r="Q521" s="2" t="s">
        <v>61</v>
      </c>
      <c r="R521" s="22">
        <v>-2.4166666666666665</v>
      </c>
      <c r="S521" s="61">
        <v>-54.481388888888894</v>
      </c>
      <c r="T521" s="29" t="s">
        <v>1911</v>
      </c>
      <c r="U521" s="3">
        <v>0</v>
      </c>
      <c r="V521" s="3">
        <v>0</v>
      </c>
      <c r="W521" s="3">
        <v>0</v>
      </c>
      <c r="X521" s="3">
        <v>230921434</v>
      </c>
      <c r="Y521" s="2" t="s">
        <v>36</v>
      </c>
      <c r="Z521" s="7"/>
    </row>
    <row r="522" spans="1:26" ht="48">
      <c r="A522" s="20" t="s">
        <v>1571</v>
      </c>
      <c r="B522" s="2" t="s">
        <v>1912</v>
      </c>
      <c r="C522" s="3">
        <v>1</v>
      </c>
      <c r="D522" s="2" t="s">
        <v>27</v>
      </c>
      <c r="E522" s="2" t="s">
        <v>27</v>
      </c>
      <c r="F522" s="2" t="s">
        <v>28</v>
      </c>
      <c r="G522" s="5">
        <v>7.3</v>
      </c>
      <c r="H522" s="5">
        <v>9.6</v>
      </c>
      <c r="I522" s="41" t="str">
        <f>_xlfn.CONCAT(MID(L522,1,2),MID(L522,8,9),"  ",MID(L522,3,2),":",MID(L522,5,2))</f>
        <v>23/AGO/2020  06:00</v>
      </c>
      <c r="J522" s="42" t="str">
        <f t="shared" si="17"/>
        <v>23/AGO/2020</v>
      </c>
      <c r="K522" s="68">
        <f t="shared" si="18"/>
        <v>44066.125</v>
      </c>
      <c r="L522" s="17" t="s">
        <v>1913</v>
      </c>
      <c r="M522" s="2" t="s">
        <v>400</v>
      </c>
      <c r="N522" s="2" t="s">
        <v>110</v>
      </c>
      <c r="O522" s="2" t="s">
        <v>42</v>
      </c>
      <c r="P522" s="2" t="s">
        <v>43</v>
      </c>
      <c r="Q522" s="2" t="s">
        <v>298</v>
      </c>
      <c r="R522" s="22">
        <v>-20.653333333333332</v>
      </c>
      <c r="S522" s="61">
        <v>-40.475833333333334</v>
      </c>
      <c r="T522" s="2" t="s">
        <v>1914</v>
      </c>
      <c r="U522" s="3">
        <v>0</v>
      </c>
      <c r="V522" s="3">
        <v>0</v>
      </c>
      <c r="W522" s="3">
        <v>0</v>
      </c>
      <c r="X522" s="3">
        <v>9410114934</v>
      </c>
      <c r="Y522" s="2" t="s">
        <v>85</v>
      </c>
      <c r="Z522" s="7"/>
    </row>
    <row r="523" spans="1:26" ht="72">
      <c r="A523" s="20" t="s">
        <v>118</v>
      </c>
      <c r="B523" s="2" t="s">
        <v>1915</v>
      </c>
      <c r="C523" s="3">
        <v>3</v>
      </c>
      <c r="D523" s="2" t="s">
        <v>591</v>
      </c>
      <c r="E523" s="2" t="s">
        <v>591</v>
      </c>
      <c r="F523" s="2" t="s">
        <v>28</v>
      </c>
      <c r="G523" s="2" t="s">
        <v>39</v>
      </c>
      <c r="H523" s="4">
        <v>11.75</v>
      </c>
      <c r="I523" s="41" t="str">
        <f>_xlfn.CONCAT(MID(L523,1,2),MID(L523,8,9),"  ",MID(L523,3,2),":",MID(L523,5,2))</f>
        <v>13/AGO/2020  09:30</v>
      </c>
      <c r="J523" s="42" t="str">
        <f t="shared" si="17"/>
        <v>13/AGO/2020</v>
      </c>
      <c r="K523" s="68">
        <f t="shared" si="18"/>
        <v>44056.270833333336</v>
      </c>
      <c r="L523" s="17" t="s">
        <v>1916</v>
      </c>
      <c r="M523" s="2" t="s">
        <v>40</v>
      </c>
      <c r="N523" s="2" t="s">
        <v>41</v>
      </c>
      <c r="O523" s="2" t="s">
        <v>42</v>
      </c>
      <c r="P523" s="2" t="s">
        <v>43</v>
      </c>
      <c r="Q523" s="2" t="s">
        <v>111</v>
      </c>
      <c r="R523" s="22">
        <v>-8.2255555555555553</v>
      </c>
      <c r="S523" s="61">
        <v>-34.916666666666664</v>
      </c>
      <c r="T523" s="29" t="s">
        <v>1917</v>
      </c>
      <c r="U523" s="3">
        <v>0</v>
      </c>
      <c r="V523" s="3">
        <v>0</v>
      </c>
      <c r="W523" s="3">
        <v>0</v>
      </c>
      <c r="X523" s="3">
        <v>2210162815</v>
      </c>
      <c r="Y523" s="2" t="s">
        <v>85</v>
      </c>
      <c r="Z523" s="7"/>
    </row>
    <row r="524" spans="1:26" ht="60">
      <c r="A524" s="20" t="s">
        <v>405</v>
      </c>
      <c r="B524" s="2" t="s">
        <v>1918</v>
      </c>
      <c r="C524" s="3">
        <v>5</v>
      </c>
      <c r="D524" s="2" t="s">
        <v>1068</v>
      </c>
      <c r="E524" s="2" t="s">
        <v>1068</v>
      </c>
      <c r="F524" s="2" t="s">
        <v>28</v>
      </c>
      <c r="G524" s="3">
        <v>3</v>
      </c>
      <c r="H524" s="4">
        <v>8.06</v>
      </c>
      <c r="I524" s="41" t="str">
        <f>_xlfn.CONCAT(MID(L524,1,2),MID(L524,8,9),"  ",MID(L524,3,2),":",MID(L524,5,2))</f>
        <v>07/AGO/2020  15:58</v>
      </c>
      <c r="J524" s="42" t="str">
        <f t="shared" si="17"/>
        <v>07/AGO/2020</v>
      </c>
      <c r="K524" s="68">
        <f t="shared" si="18"/>
        <v>0.66527777777810115</v>
      </c>
      <c r="L524" s="17" t="s">
        <v>1919</v>
      </c>
      <c r="M524" s="2" t="s">
        <v>40</v>
      </c>
      <c r="N524" s="2" t="s">
        <v>110</v>
      </c>
      <c r="O524" s="2" t="s">
        <v>42</v>
      </c>
      <c r="P524" s="2" t="s">
        <v>43</v>
      </c>
      <c r="Q524" s="2" t="s">
        <v>298</v>
      </c>
      <c r="R524" s="22">
        <v>-29.945555555555554</v>
      </c>
      <c r="S524" s="61">
        <v>-51.278888888888886</v>
      </c>
      <c r="T524" s="32" t="s">
        <v>1920</v>
      </c>
      <c r="U524" s="3">
        <v>0</v>
      </c>
      <c r="V524" s="3">
        <v>0</v>
      </c>
      <c r="W524" s="3">
        <v>0</v>
      </c>
      <c r="X524" s="3">
        <v>4420002948</v>
      </c>
      <c r="Y524" s="2" t="s">
        <v>85</v>
      </c>
      <c r="Z524" s="7"/>
    </row>
    <row r="525" spans="1:26" ht="72">
      <c r="A525" s="20" t="s">
        <v>547</v>
      </c>
      <c r="B525" s="7" t="s">
        <v>1921</v>
      </c>
      <c r="C525" s="3">
        <v>5</v>
      </c>
      <c r="D525" s="2" t="s">
        <v>1068</v>
      </c>
      <c r="E525" s="2" t="s">
        <v>1068</v>
      </c>
      <c r="F525" s="2" t="s">
        <v>28</v>
      </c>
      <c r="G525" s="12">
        <v>2.3620000000000001</v>
      </c>
      <c r="H525" s="4">
        <v>92.57</v>
      </c>
      <c r="I525" s="41" t="str">
        <f>_xlfn.CONCAT(MID(L525,1,2),MID(L525,8,9),"  ",MID(L525,3,2),":",MID(L525,5,2))</f>
        <v>17/AGO/2020  21:50</v>
      </c>
      <c r="J525" s="42" t="str">
        <f t="shared" si="17"/>
        <v>17/AGO/2020</v>
      </c>
      <c r="K525" s="68">
        <f t="shared" si="18"/>
        <v>44060.784722222219</v>
      </c>
      <c r="L525" s="17" t="s">
        <v>1922</v>
      </c>
      <c r="M525" s="2" t="s">
        <v>178</v>
      </c>
      <c r="N525" s="2" t="s">
        <v>41</v>
      </c>
      <c r="O525" s="2" t="s">
        <v>32</v>
      </c>
      <c r="P525" s="2" t="s">
        <v>43</v>
      </c>
      <c r="Q525" s="2" t="s">
        <v>61</v>
      </c>
      <c r="R525" s="22">
        <v>-30.603333333333335</v>
      </c>
      <c r="S525" s="61">
        <v>-51.136666666666663</v>
      </c>
      <c r="T525" s="29" t="s">
        <v>1923</v>
      </c>
      <c r="U525" s="3">
        <v>0</v>
      </c>
      <c r="V525" s="3">
        <v>0</v>
      </c>
      <c r="W525" s="3">
        <v>0</v>
      </c>
      <c r="X525" s="3">
        <v>4620207772</v>
      </c>
      <c r="Y525" s="2" t="s">
        <v>36</v>
      </c>
      <c r="Z525" s="7"/>
    </row>
    <row r="526" spans="1:26" ht="72">
      <c r="A526" s="20" t="s">
        <v>369</v>
      </c>
      <c r="B526" s="2" t="s">
        <v>37</v>
      </c>
      <c r="C526" s="3">
        <v>4</v>
      </c>
      <c r="D526" s="2" t="s">
        <v>202</v>
      </c>
      <c r="E526" s="2" t="s">
        <v>202</v>
      </c>
      <c r="F526" s="2" t="s">
        <v>28</v>
      </c>
      <c r="G526" s="2" t="s">
        <v>65</v>
      </c>
      <c r="H526" s="4">
        <v>25.7</v>
      </c>
      <c r="I526" s="41" t="str">
        <f>_xlfn.CONCAT(MID(L526,1,2),MID(L526,8,9),"  ",MID(L526,3,2),":",MID(L526,5,2))</f>
        <v>25/AGO/2020  08:00</v>
      </c>
      <c r="J526" s="42" t="str">
        <f t="shared" si="17"/>
        <v>25/AGO/2020</v>
      </c>
      <c r="K526" s="68">
        <f t="shared" si="18"/>
        <v>0.33333333333575865</v>
      </c>
      <c r="L526" s="17" t="s">
        <v>1924</v>
      </c>
      <c r="M526" s="2" t="s">
        <v>59</v>
      </c>
      <c r="N526" s="2" t="s">
        <v>848</v>
      </c>
      <c r="O526" s="2" t="s">
        <v>68</v>
      </c>
      <c r="P526" s="2" t="s">
        <v>43</v>
      </c>
      <c r="Q526" s="2" t="s">
        <v>298</v>
      </c>
      <c r="R526" s="22">
        <v>-2.9205555555555556</v>
      </c>
      <c r="S526" s="61">
        <v>-41.328333333333333</v>
      </c>
      <c r="T526" s="29" t="s">
        <v>1925</v>
      </c>
      <c r="U526" s="3">
        <v>0</v>
      </c>
      <c r="V526" s="3">
        <v>0</v>
      </c>
      <c r="W526" s="3">
        <v>0</v>
      </c>
      <c r="X526" s="2" t="s">
        <v>65</v>
      </c>
      <c r="Y526" s="2" t="s">
        <v>63</v>
      </c>
      <c r="Z526" s="2" t="s">
        <v>1926</v>
      </c>
    </row>
    <row r="527" spans="1:26" ht="72">
      <c r="A527" s="20" t="s">
        <v>518</v>
      </c>
      <c r="B527" s="2" t="s">
        <v>1927</v>
      </c>
      <c r="C527" s="3">
        <v>5</v>
      </c>
      <c r="D527" s="2" t="s">
        <v>301</v>
      </c>
      <c r="E527" s="2" t="s">
        <v>301</v>
      </c>
      <c r="F527" s="2" t="s">
        <v>28</v>
      </c>
      <c r="G527" s="3">
        <v>97</v>
      </c>
      <c r="H527" s="4">
        <v>7.15</v>
      </c>
      <c r="I527" s="41" t="str">
        <f>_xlfn.CONCAT(MID(L527,1,2),MID(L527,8,9),"  ",MID(L527,3,2),":",MID(L527,5,2))</f>
        <v>26/AGO/2020  04:00</v>
      </c>
      <c r="J527" s="42" t="str">
        <f t="shared" si="17"/>
        <v>26/AGO/2020</v>
      </c>
      <c r="K527" s="68">
        <f t="shared" si="18"/>
        <v>44069.041666666664</v>
      </c>
      <c r="L527" s="17" t="s">
        <v>1928</v>
      </c>
      <c r="M527" s="2" t="s">
        <v>59</v>
      </c>
      <c r="N527" s="2" t="s">
        <v>110</v>
      </c>
      <c r="O527" s="2" t="s">
        <v>154</v>
      </c>
      <c r="P527" s="2" t="s">
        <v>43</v>
      </c>
      <c r="Q527" s="2" t="s">
        <v>298</v>
      </c>
      <c r="R527" s="22">
        <v>-27.802500000000002</v>
      </c>
      <c r="S527" s="61">
        <v>-48.579722222222223</v>
      </c>
      <c r="T527" s="32" t="s">
        <v>1929</v>
      </c>
      <c r="U527" s="3">
        <v>0</v>
      </c>
      <c r="V527" s="3">
        <v>0</v>
      </c>
      <c r="W527" s="3">
        <v>0</v>
      </c>
      <c r="X527" s="3">
        <v>4430091340</v>
      </c>
      <c r="Y527" s="2" t="s">
        <v>63</v>
      </c>
      <c r="Z527" s="2" t="s">
        <v>150</v>
      </c>
    </row>
    <row r="528" spans="1:26" ht="36">
      <c r="A528" s="20" t="s">
        <v>1131</v>
      </c>
      <c r="B528" s="2" t="s">
        <v>37</v>
      </c>
      <c r="C528" s="3">
        <v>4</v>
      </c>
      <c r="D528" s="2" t="s">
        <v>227</v>
      </c>
      <c r="E528" s="2" t="s">
        <v>227</v>
      </c>
      <c r="F528" s="2" t="s">
        <v>28</v>
      </c>
      <c r="G528" s="2" t="s">
        <v>39</v>
      </c>
      <c r="H528" s="2" t="s">
        <v>39</v>
      </c>
      <c r="I528" s="21" t="s">
        <v>39</v>
      </c>
      <c r="J528" s="21" t="s">
        <v>39</v>
      </c>
      <c r="K528" s="21" t="s">
        <v>39</v>
      </c>
      <c r="L528" s="21" t="s">
        <v>39</v>
      </c>
      <c r="M528" s="2" t="s">
        <v>39</v>
      </c>
      <c r="N528" s="2" t="s">
        <v>848</v>
      </c>
      <c r="O528" s="2" t="s">
        <v>39</v>
      </c>
      <c r="P528" s="2" t="s">
        <v>39</v>
      </c>
      <c r="Q528" s="2" t="s">
        <v>44</v>
      </c>
      <c r="R528" s="22">
        <v>0.91666666666666663</v>
      </c>
      <c r="S528" s="61">
        <v>-44.233333333333334</v>
      </c>
      <c r="T528" s="2" t="s">
        <v>1930</v>
      </c>
      <c r="U528" s="3">
        <v>0</v>
      </c>
      <c r="V528" s="3">
        <v>0</v>
      </c>
      <c r="W528" s="3">
        <v>1</v>
      </c>
      <c r="X528" s="2" t="s">
        <v>39</v>
      </c>
      <c r="Y528" s="2" t="s">
        <v>39</v>
      </c>
      <c r="Z528" s="7"/>
    </row>
    <row r="529" spans="1:26">
      <c r="A529" s="20" t="s">
        <v>222</v>
      </c>
      <c r="B529" s="2" t="s">
        <v>1931</v>
      </c>
      <c r="C529" s="3">
        <v>7</v>
      </c>
      <c r="D529" s="2" t="s">
        <v>38</v>
      </c>
      <c r="E529" s="2" t="s">
        <v>38</v>
      </c>
      <c r="F529" s="2" t="s">
        <v>28</v>
      </c>
      <c r="G529" s="2" t="s">
        <v>104</v>
      </c>
      <c r="H529" s="4">
        <v>3.36</v>
      </c>
      <c r="I529" s="21" t="s">
        <v>39</v>
      </c>
      <c r="J529" s="21" t="s">
        <v>39</v>
      </c>
      <c r="K529" s="21" t="s">
        <v>39</v>
      </c>
      <c r="L529" s="21" t="s">
        <v>39</v>
      </c>
      <c r="M529" s="2" t="s">
        <v>81</v>
      </c>
      <c r="N529" s="2" t="s">
        <v>41</v>
      </c>
      <c r="O529" s="2" t="s">
        <v>42</v>
      </c>
      <c r="P529" s="2" t="s">
        <v>43</v>
      </c>
      <c r="Q529" s="2" t="s">
        <v>82</v>
      </c>
      <c r="T529" s="2" t="s">
        <v>39</v>
      </c>
      <c r="U529" s="3">
        <v>0</v>
      </c>
      <c r="V529" s="3">
        <v>0</v>
      </c>
      <c r="W529" s="3">
        <v>0</v>
      </c>
      <c r="X529" s="2" t="s">
        <v>1932</v>
      </c>
      <c r="Y529" s="2" t="s">
        <v>85</v>
      </c>
      <c r="Z529" s="7"/>
    </row>
    <row r="530" spans="1:26" ht="72">
      <c r="A530" s="20" t="s">
        <v>339</v>
      </c>
      <c r="B530" s="2" t="s">
        <v>1933</v>
      </c>
      <c r="C530" s="3">
        <v>5</v>
      </c>
      <c r="D530" s="2" t="s">
        <v>635</v>
      </c>
      <c r="E530" s="2" t="s">
        <v>635</v>
      </c>
      <c r="F530" s="2" t="s">
        <v>28</v>
      </c>
      <c r="G530" s="4">
        <v>9.1</v>
      </c>
      <c r="H530" s="4">
        <v>10.95</v>
      </c>
      <c r="I530" s="41" t="str">
        <f>_xlfn.CONCAT(MID(L530,1,2),MID(L530,8,9),"  ",MID(L530,3,2),":",MID(L530,5,2))</f>
        <v>27/JUL/2020  01:30</v>
      </c>
      <c r="J530" s="42" t="str">
        <f t="shared" ref="J530:J593" si="19">_xlfn.CONCAT(MID(L530,1,2),(MID(L530,8,9)))</f>
        <v>27/JUL/2020</v>
      </c>
      <c r="K530" s="68">
        <f t="shared" si="18"/>
        <v>44038.9375</v>
      </c>
      <c r="L530" s="17" t="s">
        <v>1803</v>
      </c>
      <c r="M530" s="2" t="s">
        <v>74</v>
      </c>
      <c r="N530" s="2" t="s">
        <v>41</v>
      </c>
      <c r="O530" s="2" t="s">
        <v>154</v>
      </c>
      <c r="P530" s="2" t="s">
        <v>43</v>
      </c>
      <c r="Q530" s="2" t="s">
        <v>210</v>
      </c>
      <c r="R530" s="22">
        <v>-31.444444444444446</v>
      </c>
      <c r="S530" s="61">
        <v>-51.75</v>
      </c>
      <c r="T530" s="29" t="s">
        <v>1934</v>
      </c>
      <c r="U530" s="3">
        <v>1</v>
      </c>
      <c r="V530" s="3">
        <v>0</v>
      </c>
      <c r="W530" s="3">
        <v>0</v>
      </c>
      <c r="X530" s="3">
        <v>4610098199</v>
      </c>
      <c r="Y530" s="2" t="s">
        <v>63</v>
      </c>
      <c r="Z530" s="2" t="s">
        <v>150</v>
      </c>
    </row>
    <row r="531" spans="1:26" ht="36">
      <c r="A531" s="20" t="s">
        <v>405</v>
      </c>
      <c r="B531" s="2" t="s">
        <v>1935</v>
      </c>
      <c r="C531" s="3">
        <v>7</v>
      </c>
      <c r="D531" s="2" t="s">
        <v>38</v>
      </c>
      <c r="E531" s="2" t="s">
        <v>38</v>
      </c>
      <c r="F531" s="2" t="s">
        <v>28</v>
      </c>
      <c r="G531" s="3">
        <v>5</v>
      </c>
      <c r="H531" s="4">
        <v>9.77</v>
      </c>
      <c r="I531" s="41" t="str">
        <f>_xlfn.CONCAT(MID(L531,1,2),MID(L531,8,9),"  ",MID(L531,3,2),":",MID(L531,5,2))</f>
        <v>01/AGO/2020  12:00</v>
      </c>
      <c r="J531" s="42" t="str">
        <f t="shared" si="19"/>
        <v>01/AGO/2020</v>
      </c>
      <c r="K531" s="68">
        <f t="shared" si="18"/>
        <v>44044.375</v>
      </c>
      <c r="L531" s="17" t="s">
        <v>1936</v>
      </c>
      <c r="M531" s="2" t="s">
        <v>40</v>
      </c>
      <c r="N531" s="2" t="s">
        <v>41</v>
      </c>
      <c r="O531" s="2" t="s">
        <v>42</v>
      </c>
      <c r="P531" s="2" t="s">
        <v>43</v>
      </c>
      <c r="Q531" s="2" t="s">
        <v>44</v>
      </c>
      <c r="R531" s="22">
        <v>-15.819722222222222</v>
      </c>
      <c r="S531" s="61">
        <v>-47.859444444444449</v>
      </c>
      <c r="T531" s="2" t="s">
        <v>1937</v>
      </c>
      <c r="U531" s="3">
        <v>1</v>
      </c>
      <c r="V531" s="3">
        <v>0</v>
      </c>
      <c r="W531" s="3">
        <v>0</v>
      </c>
      <c r="X531" s="3">
        <v>5210237001</v>
      </c>
      <c r="Y531" s="2" t="s">
        <v>85</v>
      </c>
      <c r="Z531" s="7"/>
    </row>
    <row r="532" spans="1:26" ht="48">
      <c r="A532" s="20" t="s">
        <v>1126</v>
      </c>
      <c r="B532" s="2" t="s">
        <v>1938</v>
      </c>
      <c r="C532" s="3">
        <v>1</v>
      </c>
      <c r="D532" s="2" t="s">
        <v>27</v>
      </c>
      <c r="E532" s="2" t="s">
        <v>27</v>
      </c>
      <c r="F532" s="2" t="s">
        <v>28</v>
      </c>
      <c r="G532" s="4">
        <v>10.3</v>
      </c>
      <c r="H532" s="4">
        <v>10.44</v>
      </c>
      <c r="I532" s="41" t="str">
        <f>_xlfn.CONCAT(MID(L532,1,2),MID(L532,8,9),"  ",MID(L532,3,2),":",MID(L532,5,2))</f>
        <v>29/JUL/2020  17:25</v>
      </c>
      <c r="J532" s="42" t="str">
        <f t="shared" si="19"/>
        <v>29/JUL/2020</v>
      </c>
      <c r="K532" s="68">
        <f t="shared" si="18"/>
        <v>44041.600694444445</v>
      </c>
      <c r="L532" s="17" t="s">
        <v>1939</v>
      </c>
      <c r="M532" s="2" t="s">
        <v>100</v>
      </c>
      <c r="N532" s="2" t="s">
        <v>41</v>
      </c>
      <c r="O532" s="2" t="s">
        <v>42</v>
      </c>
      <c r="P532" s="2" t="s">
        <v>43</v>
      </c>
      <c r="Q532" s="2" t="s">
        <v>93</v>
      </c>
      <c r="R532" s="22">
        <v>-21.210833333333333</v>
      </c>
      <c r="S532" s="61">
        <v>-39.950000000000003</v>
      </c>
      <c r="T532" s="2" t="s">
        <v>1940</v>
      </c>
      <c r="U532" s="3">
        <v>0</v>
      </c>
      <c r="V532" s="3">
        <v>0</v>
      </c>
      <c r="W532" s="3">
        <v>0</v>
      </c>
      <c r="X532" s="3">
        <v>3410235752</v>
      </c>
      <c r="Y532" s="2" t="s">
        <v>63</v>
      </c>
      <c r="Z532" s="2" t="s">
        <v>150</v>
      </c>
    </row>
    <row r="533" spans="1:26" ht="48">
      <c r="A533" s="20" t="s">
        <v>266</v>
      </c>
      <c r="B533" s="7" t="s">
        <v>1941</v>
      </c>
      <c r="C533" s="3">
        <v>3</v>
      </c>
      <c r="D533" s="2" t="s">
        <v>330</v>
      </c>
      <c r="E533" s="2" t="s">
        <v>946</v>
      </c>
      <c r="F533" s="2" t="s">
        <v>28</v>
      </c>
      <c r="G533" s="2" t="s">
        <v>39</v>
      </c>
      <c r="H533" s="4">
        <v>3.37</v>
      </c>
      <c r="I533" s="41" t="str">
        <f>_xlfn.CONCAT(MID(L533,1,2),MID(L533,8,9),"  ",MID(L533,3,2),":",MID(L533,5,2))</f>
        <v>21/AGO/2020  15:30</v>
      </c>
      <c r="J533" s="42" t="str">
        <f t="shared" si="19"/>
        <v>21/AGO/2020</v>
      </c>
      <c r="K533" s="68">
        <f t="shared" si="18"/>
        <v>44064.520833333336</v>
      </c>
      <c r="L533" s="17" t="s">
        <v>1942</v>
      </c>
      <c r="M533" s="2" t="s">
        <v>81</v>
      </c>
      <c r="N533" s="2" t="s">
        <v>41</v>
      </c>
      <c r="O533" s="2" t="s">
        <v>42</v>
      </c>
      <c r="P533" s="2" t="s">
        <v>43</v>
      </c>
      <c r="Q533" s="2" t="s">
        <v>61</v>
      </c>
      <c r="R533" s="22">
        <v>-9.5427777777777774</v>
      </c>
      <c r="S533" s="61">
        <v>-37.905277777777776</v>
      </c>
      <c r="T533" s="2" t="s">
        <v>1943</v>
      </c>
      <c r="U533" s="3">
        <v>0</v>
      </c>
      <c r="V533" s="3">
        <v>0</v>
      </c>
      <c r="W533" s="71" t="s">
        <v>1944</v>
      </c>
      <c r="X533" s="71"/>
      <c r="Y533" s="2" t="s">
        <v>85</v>
      </c>
      <c r="Z533" s="7"/>
    </row>
    <row r="534" spans="1:26" ht="48">
      <c r="A534" s="20" t="s">
        <v>539</v>
      </c>
      <c r="B534" s="2" t="s">
        <v>1945</v>
      </c>
      <c r="C534" s="3">
        <v>5</v>
      </c>
      <c r="D534" s="2" t="s">
        <v>635</v>
      </c>
      <c r="E534" s="2" t="s">
        <v>635</v>
      </c>
      <c r="F534" s="2" t="s">
        <v>176</v>
      </c>
      <c r="G534" s="12">
        <v>24.166</v>
      </c>
      <c r="H534" s="4">
        <v>179.95</v>
      </c>
      <c r="I534" s="41" t="str">
        <f>_xlfn.CONCAT(MID(L534,1,2),MID(L534,8,9),"  ",MID(L534,3,2),":",MID(L534,5,2))</f>
        <v>25/AGO/2020  13:00</v>
      </c>
      <c r="J534" s="42" t="str">
        <f t="shared" si="19"/>
        <v>25/AGO/2020</v>
      </c>
      <c r="K534" s="68">
        <f t="shared" si="18"/>
        <v>44068.416666666664</v>
      </c>
      <c r="L534" s="17" t="s">
        <v>1946</v>
      </c>
      <c r="M534" s="2" t="s">
        <v>178</v>
      </c>
      <c r="N534" s="2" t="s">
        <v>179</v>
      </c>
      <c r="O534" s="2" t="s">
        <v>32</v>
      </c>
      <c r="P534" s="2" t="s">
        <v>43</v>
      </c>
      <c r="Q534" s="2" t="s">
        <v>52</v>
      </c>
      <c r="R534" s="22">
        <v>-32.036111111111111</v>
      </c>
      <c r="S534" s="61">
        <v>-52.075833333333335</v>
      </c>
      <c r="T534" s="2" t="s">
        <v>1947</v>
      </c>
      <c r="U534" s="3">
        <v>0</v>
      </c>
      <c r="V534" s="3">
        <v>1</v>
      </c>
      <c r="W534" s="3">
        <v>0</v>
      </c>
      <c r="X534" s="2" t="s">
        <v>1948</v>
      </c>
      <c r="Y534" s="2" t="s">
        <v>36</v>
      </c>
      <c r="Z534" s="7"/>
    </row>
    <row r="535" spans="1:26" ht="36">
      <c r="A535" s="20" t="s">
        <v>1949</v>
      </c>
      <c r="B535" s="2" t="s">
        <v>1950</v>
      </c>
      <c r="C535" s="3">
        <v>4</v>
      </c>
      <c r="D535" s="2" t="s">
        <v>227</v>
      </c>
      <c r="E535" s="2" t="s">
        <v>227</v>
      </c>
      <c r="F535" s="2" t="s">
        <v>28</v>
      </c>
      <c r="G535" s="2" t="s">
        <v>39</v>
      </c>
      <c r="H535" s="2" t="s">
        <v>39</v>
      </c>
      <c r="I535" s="41" t="str">
        <f>_xlfn.CONCAT(MID(L535,1,2),MID(L535,8,9),"  ",MID(L535,3,2),":",MID(L535,5,2))</f>
        <v>23/AGO/2020  15:00</v>
      </c>
      <c r="J535" s="42" t="str">
        <f t="shared" si="19"/>
        <v>23/AGO/2020</v>
      </c>
      <c r="K535" s="68">
        <f t="shared" si="18"/>
        <v>44066.5</v>
      </c>
      <c r="L535" s="17" t="s">
        <v>1951</v>
      </c>
      <c r="M535" s="2" t="s">
        <v>59</v>
      </c>
      <c r="N535" s="2" t="s">
        <v>41</v>
      </c>
      <c r="O535" s="2" t="s">
        <v>154</v>
      </c>
      <c r="P535" s="2" t="s">
        <v>43</v>
      </c>
      <c r="Q535" s="2" t="s">
        <v>269</v>
      </c>
      <c r="R535" s="22">
        <v>-2.5041666666666669</v>
      </c>
      <c r="S535" s="61">
        <v>-44.318888888888893</v>
      </c>
      <c r="T535" s="2" t="s">
        <v>1952</v>
      </c>
      <c r="U535" s="3">
        <v>0</v>
      </c>
      <c r="V535" s="3">
        <v>0</v>
      </c>
      <c r="W535" s="3">
        <v>0</v>
      </c>
      <c r="X535" s="2" t="s">
        <v>65</v>
      </c>
      <c r="Y535" s="2" t="s">
        <v>63</v>
      </c>
      <c r="Z535" s="7"/>
    </row>
    <row r="536" spans="1:26" ht="48">
      <c r="A536" s="20" t="s">
        <v>1869</v>
      </c>
      <c r="B536" s="2" t="s">
        <v>1555</v>
      </c>
      <c r="C536" s="3">
        <v>4</v>
      </c>
      <c r="D536" s="2" t="s">
        <v>227</v>
      </c>
      <c r="E536" s="2" t="s">
        <v>274</v>
      </c>
      <c r="F536" s="2" t="s">
        <v>28</v>
      </c>
      <c r="G536" s="2" t="s">
        <v>39</v>
      </c>
      <c r="H536" s="4">
        <v>5</v>
      </c>
      <c r="I536" s="41" t="str">
        <f>_xlfn.CONCAT(MID(L536,1,2),MID(L536,8,9),"  ",MID(L536,3,2),":",MID(L536,5,2))</f>
        <v>18/AGO/2020  16:00</v>
      </c>
      <c r="J536" s="42" t="str">
        <f t="shared" si="19"/>
        <v>18/AGO/2020</v>
      </c>
      <c r="K536" s="68">
        <f t="shared" si="18"/>
        <v>44061.541666666664</v>
      </c>
      <c r="L536" s="17" t="s">
        <v>1953</v>
      </c>
      <c r="M536" s="2" t="s">
        <v>67</v>
      </c>
      <c r="N536" s="2" t="s">
        <v>41</v>
      </c>
      <c r="O536" s="2" t="s">
        <v>39</v>
      </c>
      <c r="P536" s="2" t="s">
        <v>43</v>
      </c>
      <c r="Q536" s="2" t="s">
        <v>111</v>
      </c>
      <c r="R536" s="22">
        <v>-6.8697222222222223</v>
      </c>
      <c r="S536" s="61">
        <v>-47.81861111111111</v>
      </c>
      <c r="T536" s="2" t="s">
        <v>1954</v>
      </c>
      <c r="U536" s="3">
        <v>1</v>
      </c>
      <c r="V536" s="3">
        <v>0</v>
      </c>
      <c r="W536" s="3">
        <v>0</v>
      </c>
      <c r="X536" s="2" t="s">
        <v>65</v>
      </c>
      <c r="Y536" s="2" t="s">
        <v>46</v>
      </c>
      <c r="Z536" s="7"/>
    </row>
    <row r="537" spans="1:26" ht="48">
      <c r="A537" s="20" t="s">
        <v>1905</v>
      </c>
      <c r="B537" s="2" t="s">
        <v>1955</v>
      </c>
      <c r="C537" s="3">
        <v>4</v>
      </c>
      <c r="D537" s="2" t="s">
        <v>227</v>
      </c>
      <c r="E537" s="2" t="s">
        <v>227</v>
      </c>
      <c r="F537" s="2" t="s">
        <v>176</v>
      </c>
      <c r="G537" s="12">
        <v>201.989</v>
      </c>
      <c r="H537" s="3">
        <v>360</v>
      </c>
      <c r="I537" s="41" t="str">
        <f>_xlfn.CONCAT(MID(L537,1,2),MID(L537,8,9),"  ",MID(L537,3,2),":",MID(L537,5,2))</f>
        <v>21/AGO/2020  19:41</v>
      </c>
      <c r="J537" s="42" t="str">
        <f t="shared" si="19"/>
        <v>21/AGO/2020</v>
      </c>
      <c r="K537" s="68">
        <f t="shared" si="18"/>
        <v>44064.695138888892</v>
      </c>
      <c r="L537" s="17" t="s">
        <v>1956</v>
      </c>
      <c r="M537" s="2" t="s">
        <v>178</v>
      </c>
      <c r="N537" s="2" t="s">
        <v>179</v>
      </c>
      <c r="O537" s="2" t="s">
        <v>32</v>
      </c>
      <c r="P537" s="2" t="s">
        <v>43</v>
      </c>
      <c r="Q537" s="2" t="s">
        <v>75</v>
      </c>
      <c r="R537" s="22">
        <v>-2.565833333333333</v>
      </c>
      <c r="S537" s="61">
        <v>-44.378055555555555</v>
      </c>
      <c r="T537" s="30" t="s">
        <v>1957</v>
      </c>
      <c r="U537" s="3">
        <v>0</v>
      </c>
      <c r="V537" s="3">
        <v>0</v>
      </c>
      <c r="W537" s="3">
        <v>0</v>
      </c>
      <c r="X537" s="2" t="s">
        <v>1958</v>
      </c>
      <c r="Y537" s="2" t="s">
        <v>36</v>
      </c>
      <c r="Z537" s="7"/>
    </row>
    <row r="538" spans="1:26" ht="48">
      <c r="A538" s="20" t="s">
        <v>1959</v>
      </c>
      <c r="B538" s="2" t="s">
        <v>1960</v>
      </c>
      <c r="C538" s="3">
        <v>4</v>
      </c>
      <c r="D538" s="2" t="s">
        <v>227</v>
      </c>
      <c r="E538" s="2" t="s">
        <v>227</v>
      </c>
      <c r="F538" s="2" t="s">
        <v>28</v>
      </c>
      <c r="G538" s="4">
        <v>48</v>
      </c>
      <c r="H538" s="5">
        <v>24</v>
      </c>
      <c r="I538" s="41" t="str">
        <f>_xlfn.CONCAT(MID(L538,1,2),MID(L538,8,9),"  ",MID(L538,3,2),":",MID(L538,5,2))</f>
        <v>20/AGO/2020  12:00</v>
      </c>
      <c r="J538" s="42" t="str">
        <f t="shared" si="19"/>
        <v>20/AGO/2020</v>
      </c>
      <c r="K538" s="68">
        <f t="shared" si="18"/>
        <v>44063.375</v>
      </c>
      <c r="L538" s="17" t="s">
        <v>1961</v>
      </c>
      <c r="M538" s="2" t="s">
        <v>59</v>
      </c>
      <c r="N538" s="2" t="s">
        <v>41</v>
      </c>
      <c r="O538" s="2" t="s">
        <v>154</v>
      </c>
      <c r="P538" s="2" t="s">
        <v>43</v>
      </c>
      <c r="Q538" s="2" t="s">
        <v>1962</v>
      </c>
      <c r="R538" s="22">
        <v>-2.6733333333333333</v>
      </c>
      <c r="S538" s="61">
        <v>-44.258333333333333</v>
      </c>
      <c r="T538" s="2" t="s">
        <v>1963</v>
      </c>
      <c r="U538" s="3">
        <v>0</v>
      </c>
      <c r="V538" s="3">
        <v>0</v>
      </c>
      <c r="W538" s="71" t="s">
        <v>1964</v>
      </c>
      <c r="X538" s="71"/>
      <c r="Y538" s="2" t="s">
        <v>63</v>
      </c>
      <c r="Z538" s="7"/>
    </row>
    <row r="539" spans="1:26" ht="118.5">
      <c r="A539" s="20" t="s">
        <v>656</v>
      </c>
      <c r="B539" s="2" t="s">
        <v>1555</v>
      </c>
      <c r="C539" s="3">
        <v>4</v>
      </c>
      <c r="D539" s="2" t="s">
        <v>323</v>
      </c>
      <c r="E539" s="2" t="s">
        <v>323</v>
      </c>
      <c r="F539" s="2" t="s">
        <v>28</v>
      </c>
      <c r="G539" s="2" t="s">
        <v>39</v>
      </c>
      <c r="H539" s="2" t="s">
        <v>39</v>
      </c>
      <c r="I539" s="41" t="str">
        <f>_xlfn.CONCAT(MID(L539,1,2),MID(L539,8,9),"  ",MID(L539,3,2),":",MID(L539,5,2))</f>
        <v>14/AGO/2020  21:00</v>
      </c>
      <c r="J539" s="42" t="str">
        <f t="shared" si="19"/>
        <v>14/AGO/2020</v>
      </c>
      <c r="K539" s="68">
        <f t="shared" si="18"/>
        <v>0.875</v>
      </c>
      <c r="L539" s="17" t="s">
        <v>1965</v>
      </c>
      <c r="M539" s="2" t="s">
        <v>67</v>
      </c>
      <c r="N539" s="2" t="s">
        <v>41</v>
      </c>
      <c r="O539" s="2" t="s">
        <v>122</v>
      </c>
      <c r="P539" s="2" t="s">
        <v>33</v>
      </c>
      <c r="Q539" s="2" t="s">
        <v>44</v>
      </c>
      <c r="R539" s="22">
        <v>-1.933888888888889</v>
      </c>
      <c r="S539" s="61">
        <v>-53.92444444444444</v>
      </c>
      <c r="T539" s="31" t="s">
        <v>1966</v>
      </c>
      <c r="U539" s="3">
        <v>0</v>
      </c>
      <c r="V539" s="3">
        <v>0</v>
      </c>
      <c r="W539" s="3">
        <v>1</v>
      </c>
      <c r="X539" s="2" t="s">
        <v>65</v>
      </c>
      <c r="Y539" s="2" t="s">
        <v>63</v>
      </c>
      <c r="Z539" s="7"/>
    </row>
    <row r="540" spans="1:26" ht="60">
      <c r="A540" s="20" t="s">
        <v>528</v>
      </c>
      <c r="B540" s="2" t="s">
        <v>1967</v>
      </c>
      <c r="C540" s="3">
        <v>8</v>
      </c>
      <c r="D540" s="2" t="s">
        <v>143</v>
      </c>
      <c r="E540" s="2" t="s">
        <v>143</v>
      </c>
      <c r="F540" s="2" t="s">
        <v>1968</v>
      </c>
      <c r="G540" s="12">
        <v>11.728999999999999</v>
      </c>
      <c r="H540" s="5">
        <v>145</v>
      </c>
      <c r="I540" s="41" t="str">
        <f>_xlfn.CONCAT(MID(L540,1,2),MID(L540,8,9),"  ",MID(L540,3,2),":",MID(L540,5,2))</f>
        <v>21/AGO/2020  16:54</v>
      </c>
      <c r="J540" s="42" t="str">
        <f t="shared" si="19"/>
        <v>21/AGO/2020</v>
      </c>
      <c r="K540" s="68">
        <f t="shared" si="18"/>
        <v>0.70416666667006211</v>
      </c>
      <c r="L540" s="17" t="s">
        <v>1969</v>
      </c>
      <c r="M540" s="2" t="s">
        <v>629</v>
      </c>
      <c r="N540" s="2" t="s">
        <v>179</v>
      </c>
      <c r="O540" s="2" t="s">
        <v>32</v>
      </c>
      <c r="P540" s="2" t="s">
        <v>43</v>
      </c>
      <c r="Q540" s="2" t="s">
        <v>75</v>
      </c>
      <c r="R540" s="22">
        <v>-25.49527777777778</v>
      </c>
      <c r="S540" s="61">
        <v>-48.900277777777781</v>
      </c>
      <c r="T540" s="32" t="s">
        <v>1970</v>
      </c>
      <c r="U540" s="3">
        <v>0</v>
      </c>
      <c r="V540" s="3">
        <v>0</v>
      </c>
      <c r="W540" s="3">
        <v>0</v>
      </c>
      <c r="X540" s="2" t="s">
        <v>1971</v>
      </c>
      <c r="Y540" s="2" t="s">
        <v>36</v>
      </c>
      <c r="Z540" s="7"/>
    </row>
    <row r="541" spans="1:26" ht="48">
      <c r="A541" s="20" t="s">
        <v>652</v>
      </c>
      <c r="B541" s="2" t="s">
        <v>1972</v>
      </c>
      <c r="C541" s="3">
        <v>8</v>
      </c>
      <c r="D541" s="2" t="s">
        <v>488</v>
      </c>
      <c r="E541" s="2" t="s">
        <v>488</v>
      </c>
      <c r="F541" s="2" t="s">
        <v>28</v>
      </c>
      <c r="G541" s="2" t="s">
        <v>104</v>
      </c>
      <c r="H541" s="5">
        <v>5.8</v>
      </c>
      <c r="I541" s="41" t="str">
        <f>_xlfn.CONCAT(MID(L541,1,2),MID(L541,8,9),"  ",MID(L541,3,2),":",MID(L541,5,2))</f>
        <v>22/AGO/2020  09:30</v>
      </c>
      <c r="J541" s="42" t="str">
        <f t="shared" si="19"/>
        <v>22/AGO/2020</v>
      </c>
      <c r="K541" s="68">
        <f t="shared" si="18"/>
        <v>44065.270833333336</v>
      </c>
      <c r="L541" s="17" t="s">
        <v>1973</v>
      </c>
      <c r="M541" s="2" t="s">
        <v>100</v>
      </c>
      <c r="N541" s="2" t="s">
        <v>41</v>
      </c>
      <c r="O541" s="2" t="s">
        <v>42</v>
      </c>
      <c r="P541" s="2" t="s">
        <v>43</v>
      </c>
      <c r="Q541" s="2" t="s">
        <v>111</v>
      </c>
      <c r="R541" s="22">
        <v>-33.400555555555556</v>
      </c>
      <c r="S541" s="61">
        <v>-44.325000000000003</v>
      </c>
      <c r="T541" s="2" t="s">
        <v>1974</v>
      </c>
      <c r="U541" s="3">
        <v>0</v>
      </c>
      <c r="V541" s="3">
        <v>0</v>
      </c>
      <c r="W541" s="71" t="s">
        <v>1975</v>
      </c>
      <c r="X541" s="71"/>
      <c r="Y541" s="2" t="s">
        <v>46</v>
      </c>
      <c r="Z541" s="7"/>
    </row>
    <row r="542" spans="1:26" ht="48">
      <c r="A542" s="57"/>
      <c r="B542" s="2" t="s">
        <v>37</v>
      </c>
      <c r="C542" s="3">
        <v>8</v>
      </c>
      <c r="D542" s="2" t="s">
        <v>125</v>
      </c>
      <c r="E542" s="2" t="s">
        <v>125</v>
      </c>
      <c r="F542" s="2" t="s">
        <v>28</v>
      </c>
      <c r="G542" s="2" t="s">
        <v>39</v>
      </c>
      <c r="H542" s="5">
        <v>5.5</v>
      </c>
      <c r="I542" s="41" t="str">
        <f>_xlfn.CONCAT(MID(L542,1,2),MID(L542,8,9),"  ",MID(L542,3,2),":",MID(L542,5,2))</f>
        <v>02/AGO/2020  19:30</v>
      </c>
      <c r="J542" s="42" t="str">
        <f t="shared" si="19"/>
        <v>02/AGO/2020</v>
      </c>
      <c r="K542" s="68">
        <f t="shared" si="18"/>
        <v>0.8125</v>
      </c>
      <c r="L542" s="17" t="s">
        <v>1976</v>
      </c>
      <c r="M542" s="2" t="s">
        <v>40</v>
      </c>
      <c r="N542" s="2" t="s">
        <v>41</v>
      </c>
      <c r="O542" s="2" t="s">
        <v>42</v>
      </c>
      <c r="P542" s="2" t="s">
        <v>43</v>
      </c>
      <c r="Q542" s="2" t="s">
        <v>111</v>
      </c>
      <c r="R542" s="22">
        <v>-25.489444444444445</v>
      </c>
      <c r="S542" s="61">
        <v>-54.600833333333334</v>
      </c>
      <c r="T542" s="30" t="s">
        <v>1977</v>
      </c>
      <c r="U542" s="3">
        <v>0</v>
      </c>
      <c r="V542" s="3">
        <v>0</v>
      </c>
      <c r="W542" s="3">
        <v>0</v>
      </c>
      <c r="X542" s="2" t="s">
        <v>39</v>
      </c>
      <c r="Y542" s="2" t="s">
        <v>46</v>
      </c>
      <c r="Z542" s="7"/>
    </row>
    <row r="543" spans="1:26" ht="72">
      <c r="A543" s="20" t="s">
        <v>339</v>
      </c>
      <c r="B543" s="2" t="s">
        <v>1978</v>
      </c>
      <c r="C543" s="3">
        <v>8</v>
      </c>
      <c r="D543" s="2" t="s">
        <v>488</v>
      </c>
      <c r="E543" s="2" t="s">
        <v>488</v>
      </c>
      <c r="F543" s="2" t="s">
        <v>28</v>
      </c>
      <c r="G543" s="4">
        <v>0.36</v>
      </c>
      <c r="H543" s="5">
        <v>6.2</v>
      </c>
      <c r="I543" s="41" t="str">
        <f>_xlfn.CONCAT(MID(L543,1,2),MID(L543,8,9),"  ",MID(L543,3,2),":",MID(L543,5,2))</f>
        <v>01/AGO/2020  17:30</v>
      </c>
      <c r="J543" s="42" t="str">
        <f t="shared" si="19"/>
        <v>01/AGO/2020</v>
      </c>
      <c r="K543" s="68">
        <f t="shared" si="18"/>
        <v>44044.604166666664</v>
      </c>
      <c r="L543" s="17" t="s">
        <v>1979</v>
      </c>
      <c r="M543" s="2" t="s">
        <v>40</v>
      </c>
      <c r="N543" s="2" t="s">
        <v>41</v>
      </c>
      <c r="O543" s="2" t="s">
        <v>42</v>
      </c>
      <c r="P543" s="2" t="s">
        <v>43</v>
      </c>
      <c r="Q543" s="2" t="s">
        <v>111</v>
      </c>
      <c r="R543" s="22">
        <v>-22.31388888888889</v>
      </c>
      <c r="S543" s="61">
        <v>-48.729722222222222</v>
      </c>
      <c r="T543" s="32" t="s">
        <v>1980</v>
      </c>
      <c r="U543" s="3">
        <v>0</v>
      </c>
      <c r="V543" s="3">
        <v>0</v>
      </c>
      <c r="W543" s="3">
        <v>0</v>
      </c>
      <c r="X543" s="3">
        <v>4039129601</v>
      </c>
      <c r="Y543" s="2" t="s">
        <v>85</v>
      </c>
      <c r="Z543" s="7"/>
    </row>
    <row r="544" spans="1:26" ht="48">
      <c r="A544" s="57"/>
      <c r="B544" s="2" t="s">
        <v>1981</v>
      </c>
      <c r="C544" s="3">
        <v>4</v>
      </c>
      <c r="D544" s="2" t="s">
        <v>323</v>
      </c>
      <c r="E544" s="2" t="s">
        <v>323</v>
      </c>
      <c r="F544" s="2" t="s">
        <v>28</v>
      </c>
      <c r="G544" s="5">
        <v>0.9</v>
      </c>
      <c r="H544" s="4">
        <v>6.25</v>
      </c>
      <c r="I544" s="41" t="str">
        <f>_xlfn.CONCAT(MID(L544,1,2),MID(L544,8,9),"  ",MID(L544,3,2),":",MID(L544,5,2))</f>
        <v>27/JUL/2020  14:30</v>
      </c>
      <c r="J544" s="42" t="str">
        <f t="shared" si="19"/>
        <v>27/JUL/2020</v>
      </c>
      <c r="K544" s="68">
        <f t="shared" si="18"/>
        <v>0.60416666666424135</v>
      </c>
      <c r="L544" s="17" t="s">
        <v>1982</v>
      </c>
      <c r="M544" s="2" t="s">
        <v>40</v>
      </c>
      <c r="N544" s="2" t="s">
        <v>41</v>
      </c>
      <c r="O544" s="2" t="s">
        <v>42</v>
      </c>
      <c r="P544" s="2" t="s">
        <v>43</v>
      </c>
      <c r="Q544" s="2" t="s">
        <v>116</v>
      </c>
      <c r="R544" s="22">
        <v>-2.4166666666666665</v>
      </c>
      <c r="S544" s="61">
        <v>-54.728333333333332</v>
      </c>
      <c r="T544" s="30" t="s">
        <v>1983</v>
      </c>
      <c r="U544" s="3">
        <v>0</v>
      </c>
      <c r="V544" s="3">
        <v>0</v>
      </c>
      <c r="W544" s="3">
        <v>0</v>
      </c>
      <c r="X544" s="3">
        <v>4620788988</v>
      </c>
      <c r="Y544" s="2" t="s">
        <v>85</v>
      </c>
      <c r="Z544" s="7"/>
    </row>
    <row r="545" spans="1:26" ht="72">
      <c r="A545" s="20" t="s">
        <v>1905</v>
      </c>
      <c r="B545" s="2" t="s">
        <v>1984</v>
      </c>
      <c r="C545" s="3">
        <v>1</v>
      </c>
      <c r="D545" s="2" t="s">
        <v>97</v>
      </c>
      <c r="E545" s="2" t="s">
        <v>97</v>
      </c>
      <c r="F545" s="2" t="s">
        <v>375</v>
      </c>
      <c r="G545" s="12">
        <v>17.986000000000001</v>
      </c>
      <c r="H545" s="5">
        <v>170.7</v>
      </c>
      <c r="I545" s="41" t="str">
        <f>_xlfn.CONCAT(MID(L545,1,2),MID(L545,8,9),"  ",MID(L545,3,2),":",MID(L545,5,2))</f>
        <v>05/AGO/2020  11:20</v>
      </c>
      <c r="J545" s="42" t="str">
        <f t="shared" si="19"/>
        <v>05/AGO/2020</v>
      </c>
      <c r="K545" s="68">
        <f t="shared" si="18"/>
        <v>0.47222222221898846</v>
      </c>
      <c r="L545" s="17" t="s">
        <v>1985</v>
      </c>
      <c r="M545" s="2" t="s">
        <v>178</v>
      </c>
      <c r="N545" s="2" t="s">
        <v>179</v>
      </c>
      <c r="O545" s="2" t="s">
        <v>32</v>
      </c>
      <c r="P545" s="2" t="s">
        <v>43</v>
      </c>
      <c r="Q545" s="2" t="s">
        <v>298</v>
      </c>
      <c r="R545" s="22">
        <v>-22.89361111111111</v>
      </c>
      <c r="S545" s="61">
        <v>-43.214722222222228</v>
      </c>
      <c r="T545" s="29" t="s">
        <v>1986</v>
      </c>
      <c r="U545" s="3">
        <v>0</v>
      </c>
      <c r="V545" s="3">
        <v>0</v>
      </c>
      <c r="W545" s="3">
        <v>0</v>
      </c>
      <c r="X545" s="2" t="s">
        <v>1987</v>
      </c>
      <c r="Y545" s="2" t="s">
        <v>36</v>
      </c>
      <c r="Z545" s="7"/>
    </row>
    <row r="546" spans="1:26" ht="96">
      <c r="A546" s="20" t="s">
        <v>164</v>
      </c>
      <c r="B546" s="2" t="s">
        <v>1988</v>
      </c>
      <c r="C546" s="3">
        <v>8</v>
      </c>
      <c r="D546" s="2" t="s">
        <v>679</v>
      </c>
      <c r="E546" s="2" t="s">
        <v>679</v>
      </c>
      <c r="F546" s="2" t="s">
        <v>28</v>
      </c>
      <c r="G546" s="2" t="s">
        <v>104</v>
      </c>
      <c r="H546" s="5">
        <v>6</v>
      </c>
      <c r="I546" s="41" t="str">
        <f>_xlfn.CONCAT(MID(L546,1,2),MID(L546,8,9),"  ",MID(L546,3,2),":",MID(L546,5,2))</f>
        <v>06/AGO/2020  18:09</v>
      </c>
      <c r="J546" s="42" t="str">
        <f t="shared" si="19"/>
        <v>06/AGO/2020</v>
      </c>
      <c r="K546" s="68">
        <f t="shared" si="18"/>
        <v>44049.631249999999</v>
      </c>
      <c r="L546" s="17" t="s">
        <v>1989</v>
      </c>
      <c r="M546" s="2" t="s">
        <v>100</v>
      </c>
      <c r="N546" s="2" t="s">
        <v>41</v>
      </c>
      <c r="O546" s="2" t="s">
        <v>42</v>
      </c>
      <c r="P546" s="2" t="s">
        <v>43</v>
      </c>
      <c r="Q546" s="2" t="s">
        <v>1990</v>
      </c>
      <c r="R546" s="22">
        <v>-21.338888888888889</v>
      </c>
      <c r="S546" s="61">
        <v>-51.852222222222224</v>
      </c>
      <c r="T546" s="25" t="s">
        <v>1991</v>
      </c>
      <c r="U546" s="3">
        <v>1</v>
      </c>
      <c r="V546" s="3">
        <v>0</v>
      </c>
      <c r="W546" s="3">
        <v>0</v>
      </c>
      <c r="X546" s="2" t="s">
        <v>1992</v>
      </c>
      <c r="Y546" s="2" t="s">
        <v>46</v>
      </c>
      <c r="Z546" s="7"/>
    </row>
    <row r="547" spans="1:26" ht="60">
      <c r="A547" s="20" t="s">
        <v>230</v>
      </c>
      <c r="B547" s="2" t="s">
        <v>1993</v>
      </c>
      <c r="C547" s="3">
        <v>5</v>
      </c>
      <c r="D547" s="2" t="s">
        <v>1068</v>
      </c>
      <c r="E547" s="2" t="s">
        <v>1068</v>
      </c>
      <c r="F547" s="2" t="s">
        <v>28</v>
      </c>
      <c r="G547" s="3">
        <v>0</v>
      </c>
      <c r="H547" s="4">
        <v>3.35</v>
      </c>
      <c r="I547" s="41" t="str">
        <f>_xlfn.CONCAT(MID(L547,1,2),MID(L547,8,9),"  ",MID(L547,3,2),":",MID(L547,5,2))</f>
        <v>06/AGO/2020  21:15</v>
      </c>
      <c r="J547" s="42" t="str">
        <f t="shared" si="19"/>
        <v>06/AGO/2020</v>
      </c>
      <c r="K547" s="68">
        <f t="shared" si="18"/>
        <v>0.88541666666424135</v>
      </c>
      <c r="L547" s="17" t="s">
        <v>1994</v>
      </c>
      <c r="M547" s="2" t="s">
        <v>81</v>
      </c>
      <c r="N547" s="2" t="s">
        <v>41</v>
      </c>
      <c r="O547" s="2" t="s">
        <v>42</v>
      </c>
      <c r="P547" s="2" t="s">
        <v>43</v>
      </c>
      <c r="Q547" s="2" t="s">
        <v>75</v>
      </c>
      <c r="R547" s="22">
        <v>-30.008055555555554</v>
      </c>
      <c r="S547" s="61">
        <v>-51.25</v>
      </c>
      <c r="T547" s="32" t="s">
        <v>1995</v>
      </c>
      <c r="U547" s="3">
        <v>1</v>
      </c>
      <c r="V547" s="3">
        <v>0</v>
      </c>
      <c r="W547" s="3">
        <v>0</v>
      </c>
      <c r="X547" s="2" t="s">
        <v>1996</v>
      </c>
      <c r="Y547" s="2" t="s">
        <v>85</v>
      </c>
      <c r="Z547" s="7"/>
    </row>
    <row r="548" spans="1:26" ht="84">
      <c r="A548" s="20" t="s">
        <v>339</v>
      </c>
      <c r="B548" s="2" t="s">
        <v>1997</v>
      </c>
      <c r="C548" s="3">
        <v>1</v>
      </c>
      <c r="D548" s="2" t="s">
        <v>263</v>
      </c>
      <c r="E548" s="2" t="s">
        <v>263</v>
      </c>
      <c r="F548" s="2" t="s">
        <v>1291</v>
      </c>
      <c r="G548" s="12">
        <v>82.647000000000006</v>
      </c>
      <c r="H548" s="5">
        <v>274</v>
      </c>
      <c r="I548" s="41" t="str">
        <f>_xlfn.CONCAT(MID(L548,1,2),MID(L548,8,9),"  ",MID(L548,3,2),":",MID(L548,5,2))</f>
        <v>05/AGO/2020  18:00</v>
      </c>
      <c r="J548" s="42" t="str">
        <f t="shared" si="19"/>
        <v>05/AGO/2020</v>
      </c>
      <c r="K548" s="68">
        <f t="shared" si="18"/>
        <v>44048.625</v>
      </c>
      <c r="L548" s="17" t="s">
        <v>1998</v>
      </c>
      <c r="M548" s="2" t="s">
        <v>178</v>
      </c>
      <c r="N548" s="2" t="s">
        <v>179</v>
      </c>
      <c r="O548" s="2" t="s">
        <v>32</v>
      </c>
      <c r="P548" s="2" t="s">
        <v>43</v>
      </c>
      <c r="Q548" s="2" t="s">
        <v>1962</v>
      </c>
      <c r="R548" s="22">
        <v>-23.066111111111113</v>
      </c>
      <c r="S548" s="61">
        <v>-44.230000000000004</v>
      </c>
      <c r="T548" s="29" t="s">
        <v>1999</v>
      </c>
      <c r="U548" s="3">
        <v>0</v>
      </c>
      <c r="V548" s="3">
        <v>0</v>
      </c>
      <c r="W548" s="3">
        <v>0</v>
      </c>
      <c r="X548" s="2" t="s">
        <v>2000</v>
      </c>
      <c r="Y548" s="2" t="s">
        <v>36</v>
      </c>
      <c r="Z548" s="7"/>
    </row>
    <row r="549" spans="1:26" ht="60">
      <c r="A549" s="20" t="s">
        <v>1527</v>
      </c>
      <c r="B549" s="2" t="s">
        <v>2001</v>
      </c>
      <c r="C549" s="3">
        <v>1</v>
      </c>
      <c r="D549" s="2" t="s">
        <v>27</v>
      </c>
      <c r="E549" s="2" t="s">
        <v>27</v>
      </c>
      <c r="F549" s="2" t="s">
        <v>2002</v>
      </c>
      <c r="G549" s="12">
        <v>45.264000000000003</v>
      </c>
      <c r="H549" s="4">
        <v>223.42</v>
      </c>
      <c r="I549" s="41" t="str">
        <f>_xlfn.CONCAT(MID(L549,1,2),MID(L549,8,9),"  ",MID(L549,3,2),":",MID(L549,5,2))</f>
        <v>16/AGO/2020  15:20</v>
      </c>
      <c r="J549" s="42" t="str">
        <f t="shared" si="19"/>
        <v>16/AGO/2020</v>
      </c>
      <c r="K549" s="68">
        <f t="shared" si="18"/>
        <v>44059.513888888891</v>
      </c>
      <c r="L549" s="17" t="s">
        <v>2003</v>
      </c>
      <c r="M549" s="2" t="s">
        <v>445</v>
      </c>
      <c r="N549" s="2" t="s">
        <v>179</v>
      </c>
      <c r="O549" s="2" t="s">
        <v>32</v>
      </c>
      <c r="P549" s="2" t="s">
        <v>43</v>
      </c>
      <c r="Q549" s="2" t="s">
        <v>34</v>
      </c>
      <c r="R549" s="22">
        <v>-20.305277777777778</v>
      </c>
      <c r="S549" s="61">
        <v>-40.153333333333329</v>
      </c>
      <c r="T549" s="32" t="s">
        <v>2004</v>
      </c>
      <c r="U549" s="3">
        <v>0</v>
      </c>
      <c r="V549" s="3">
        <v>1</v>
      </c>
      <c r="W549" s="3">
        <v>0</v>
      </c>
      <c r="X549" s="2" t="s">
        <v>2005</v>
      </c>
      <c r="Y549" s="2" t="s">
        <v>36</v>
      </c>
      <c r="Z549" s="7"/>
    </row>
    <row r="550" spans="1:26" ht="60">
      <c r="A550" s="20" t="s">
        <v>1949</v>
      </c>
      <c r="B550" s="2" t="s">
        <v>37</v>
      </c>
      <c r="C550" s="3">
        <v>1</v>
      </c>
      <c r="D550" s="2" t="s">
        <v>97</v>
      </c>
      <c r="E550" s="2" t="s">
        <v>97</v>
      </c>
      <c r="F550" s="2" t="s">
        <v>28</v>
      </c>
      <c r="G550" s="2" t="s">
        <v>65</v>
      </c>
      <c r="H550" s="2" t="s">
        <v>39</v>
      </c>
      <c r="I550" s="41" t="str">
        <f>_xlfn.CONCAT(MID(L550,1,2),MID(L550,8,9),"  ",MID(L550,3,2),":",MID(L550,5,2))</f>
        <v>08/AGO/2020  17:00</v>
      </c>
      <c r="J550" s="42" t="str">
        <f t="shared" si="19"/>
        <v>08/AGO/2020</v>
      </c>
      <c r="K550" s="68">
        <f t="shared" si="18"/>
        <v>0.70833333333575865</v>
      </c>
      <c r="L550" s="17" t="s">
        <v>2006</v>
      </c>
      <c r="M550" s="2" t="s">
        <v>100</v>
      </c>
      <c r="N550" s="2" t="s">
        <v>41</v>
      </c>
      <c r="O550" s="2" t="s">
        <v>68</v>
      </c>
      <c r="P550" s="2" t="s">
        <v>43</v>
      </c>
      <c r="Q550" s="2" t="s">
        <v>111</v>
      </c>
      <c r="R550" s="22">
        <v>-22.886944444444445</v>
      </c>
      <c r="S550" s="61">
        <v>-43.135555555555555</v>
      </c>
      <c r="T550" s="30" t="s">
        <v>2007</v>
      </c>
      <c r="U550" s="3">
        <v>0</v>
      </c>
      <c r="V550" s="3">
        <v>0</v>
      </c>
      <c r="W550" s="3">
        <v>0</v>
      </c>
      <c r="X550" s="2" t="s">
        <v>65</v>
      </c>
      <c r="Y550" s="2" t="s">
        <v>39</v>
      </c>
      <c r="Z550" s="7"/>
    </row>
    <row r="551" spans="1:26" ht="36">
      <c r="A551" s="20" t="s">
        <v>77</v>
      </c>
      <c r="B551" s="2" t="s">
        <v>2008</v>
      </c>
      <c r="C551" s="3">
        <v>7</v>
      </c>
      <c r="D551" s="2" t="s">
        <v>72</v>
      </c>
      <c r="E551" s="2" t="s">
        <v>72</v>
      </c>
      <c r="F551" s="2" t="s">
        <v>28</v>
      </c>
      <c r="G551" s="3">
        <v>245</v>
      </c>
      <c r="H551" s="5">
        <v>54.3</v>
      </c>
      <c r="I551" s="41" t="str">
        <f>_xlfn.CONCAT(MID(L551,1,2),MID(L551,8,9),"  ",MID(L551,3,2),":",MID(L551,5,2))</f>
        <v>06/AGO/2020  22:51</v>
      </c>
      <c r="J551" s="42" t="str">
        <f t="shared" si="19"/>
        <v>06/AGO/2020</v>
      </c>
      <c r="K551" s="68">
        <f t="shared" si="18"/>
        <v>44049.82708333333</v>
      </c>
      <c r="L551" s="17" t="s">
        <v>2009</v>
      </c>
      <c r="M551" s="2" t="s">
        <v>30</v>
      </c>
      <c r="N551" s="2" t="s">
        <v>41</v>
      </c>
      <c r="O551" s="2" t="s">
        <v>32</v>
      </c>
      <c r="P551" s="2" t="s">
        <v>33</v>
      </c>
      <c r="Q551" s="2" t="s">
        <v>129</v>
      </c>
      <c r="R551" s="22">
        <v>-9.2344444444444438</v>
      </c>
      <c r="S551" s="61">
        <v>-49.965833333333336</v>
      </c>
      <c r="T551" s="2" t="s">
        <v>2010</v>
      </c>
      <c r="U551" s="3">
        <v>0</v>
      </c>
      <c r="V551" s="3">
        <v>0</v>
      </c>
      <c r="W551" s="3">
        <v>0</v>
      </c>
      <c r="X551" s="3">
        <v>4019975868</v>
      </c>
      <c r="Y551" s="2" t="s">
        <v>36</v>
      </c>
      <c r="Z551" s="7"/>
    </row>
    <row r="552" spans="1:26" ht="72">
      <c r="A552" s="20" t="s">
        <v>640</v>
      </c>
      <c r="B552" s="2" t="s">
        <v>37</v>
      </c>
      <c r="C552" s="3">
        <v>4</v>
      </c>
      <c r="D552" s="2" t="s">
        <v>323</v>
      </c>
      <c r="E552" s="2" t="s">
        <v>323</v>
      </c>
      <c r="F552" s="2" t="s">
        <v>28</v>
      </c>
      <c r="G552" s="2" t="s">
        <v>65</v>
      </c>
      <c r="H552" s="2" t="s">
        <v>39</v>
      </c>
      <c r="I552" s="41" t="str">
        <f>_xlfn.CONCAT(MID(L552,1,2),MID(L552,8,9),"  ",MID(L552,3,2),":",MID(L552,5,2))</f>
        <v>02/AGO/2020  22:00</v>
      </c>
      <c r="J552" s="42" t="str">
        <f t="shared" si="19"/>
        <v>02/AGO/2020</v>
      </c>
      <c r="K552" s="68">
        <f t="shared" si="18"/>
        <v>0.91666666666424135</v>
      </c>
      <c r="L552" s="17" t="s">
        <v>2011</v>
      </c>
      <c r="M552" s="2" t="s">
        <v>67</v>
      </c>
      <c r="N552" s="2" t="s">
        <v>41</v>
      </c>
      <c r="O552" s="2" t="s">
        <v>68</v>
      </c>
      <c r="P552" s="2" t="s">
        <v>43</v>
      </c>
      <c r="Q552" s="2" t="s">
        <v>111</v>
      </c>
      <c r="R552" s="22">
        <v>-1.9222222222222221</v>
      </c>
      <c r="S552" s="61">
        <v>-55.515277777777776</v>
      </c>
      <c r="T552" s="29" t="s">
        <v>2012</v>
      </c>
      <c r="U552" s="3">
        <v>1</v>
      </c>
      <c r="V552" s="3">
        <v>0</v>
      </c>
      <c r="W552" s="3">
        <v>0</v>
      </c>
      <c r="X552" s="2" t="s">
        <v>65</v>
      </c>
      <c r="Y552" s="2" t="s">
        <v>63</v>
      </c>
      <c r="Z552" s="2" t="s">
        <v>150</v>
      </c>
    </row>
    <row r="553" spans="1:26" ht="60">
      <c r="A553" s="20" t="s">
        <v>339</v>
      </c>
      <c r="B553" s="2" t="s">
        <v>37</v>
      </c>
      <c r="C553" s="3">
        <v>3</v>
      </c>
      <c r="D553" s="2" t="s">
        <v>187</v>
      </c>
      <c r="E553" s="2" t="s">
        <v>581</v>
      </c>
      <c r="F553" s="2" t="s">
        <v>28</v>
      </c>
      <c r="G553" s="2" t="s">
        <v>65</v>
      </c>
      <c r="H553" s="2" t="s">
        <v>39</v>
      </c>
      <c r="I553" s="41" t="str">
        <f>_xlfn.CONCAT(MID(L553,1,2),MID(L553,8,9),"  ",MID(L553,3,2),":",MID(L553,5,2))</f>
        <v>01/AGO/2020  09:00</v>
      </c>
      <c r="J553" s="42" t="str">
        <f t="shared" si="19"/>
        <v>01/AGO/2020</v>
      </c>
      <c r="K553" s="68">
        <f t="shared" si="18"/>
        <v>44044.25</v>
      </c>
      <c r="L553" s="17" t="s">
        <v>2013</v>
      </c>
      <c r="M553" s="2" t="s">
        <v>100</v>
      </c>
      <c r="N553" s="2" t="s">
        <v>41</v>
      </c>
      <c r="O553" s="2" t="s">
        <v>42</v>
      </c>
      <c r="P553" s="2" t="s">
        <v>43</v>
      </c>
      <c r="Q553" s="2" t="s">
        <v>111</v>
      </c>
      <c r="R553" s="22">
        <v>-5.6977777777777776</v>
      </c>
      <c r="S553" s="61">
        <v>-37.244722222222222</v>
      </c>
      <c r="T553" s="32" t="s">
        <v>2014</v>
      </c>
      <c r="U553" s="3">
        <v>1</v>
      </c>
      <c r="V553" s="3">
        <v>0</v>
      </c>
      <c r="W553" s="3">
        <v>0</v>
      </c>
      <c r="X553" s="2" t="s">
        <v>65</v>
      </c>
      <c r="Y553" s="2" t="s">
        <v>63</v>
      </c>
      <c r="Z553" s="2" t="s">
        <v>150</v>
      </c>
    </row>
    <row r="554" spans="1:26" ht="96">
      <c r="A554" s="20" t="s">
        <v>1571</v>
      </c>
      <c r="B554" s="2" t="s">
        <v>2015</v>
      </c>
      <c r="C554" s="3">
        <v>4</v>
      </c>
      <c r="D554" s="2" t="s">
        <v>183</v>
      </c>
      <c r="E554" s="2" t="s">
        <v>183</v>
      </c>
      <c r="F554" s="2" t="s">
        <v>28</v>
      </c>
      <c r="G554" s="12">
        <v>1.288</v>
      </c>
      <c r="H554" s="5">
        <v>39.6</v>
      </c>
      <c r="I554" s="41" t="str">
        <f>_xlfn.CONCAT(MID(L554,1,2),MID(L554,8,9),"  ",MID(L554,3,2),":",MID(L554,5,2))</f>
        <v>11/AGO/2020  16:00</v>
      </c>
      <c r="J554" s="42" t="str">
        <f t="shared" si="19"/>
        <v>11/AGO/2020</v>
      </c>
      <c r="K554" s="68">
        <f t="shared" si="18"/>
        <v>44054.541666666664</v>
      </c>
      <c r="L554" s="17" t="s">
        <v>2016</v>
      </c>
      <c r="M554" s="2" t="s">
        <v>127</v>
      </c>
      <c r="N554" s="2" t="s">
        <v>41</v>
      </c>
      <c r="O554" s="2" t="s">
        <v>128</v>
      </c>
      <c r="P554" s="2" t="s">
        <v>43</v>
      </c>
      <c r="Q554" s="2" t="s">
        <v>75</v>
      </c>
      <c r="R554" s="22">
        <v>-1.7505555555555556</v>
      </c>
      <c r="S554" s="61">
        <v>-50.526944444444446</v>
      </c>
      <c r="T554" s="31" t="s">
        <v>2017</v>
      </c>
      <c r="U554" s="3">
        <v>0</v>
      </c>
      <c r="V554" s="3">
        <v>0</v>
      </c>
      <c r="W554" s="3">
        <v>0</v>
      </c>
      <c r="X554" s="3">
        <v>230937624</v>
      </c>
      <c r="Y554" s="2" t="s">
        <v>36</v>
      </c>
      <c r="Z554" s="2" t="s">
        <v>150</v>
      </c>
    </row>
    <row r="555" spans="1:26" ht="36">
      <c r="A555" s="20" t="s">
        <v>90</v>
      </c>
      <c r="B555" s="2" t="s">
        <v>37</v>
      </c>
      <c r="C555" s="3">
        <v>7</v>
      </c>
      <c r="D555" s="2" t="s">
        <v>72</v>
      </c>
      <c r="E555" s="2" t="s">
        <v>72</v>
      </c>
      <c r="F555" s="2" t="s">
        <v>28</v>
      </c>
      <c r="G555" s="2" t="s">
        <v>39</v>
      </c>
      <c r="H555" s="3">
        <v>7</v>
      </c>
      <c r="I555" s="41" t="str">
        <f>_xlfn.CONCAT(MID(L555,1,2),MID(L555,8,9),"  ",MID(L555,3,2),":",MID(L555,5,2))</f>
        <v>16/AGO/2020  14:30</v>
      </c>
      <c r="J555" s="42" t="str">
        <f t="shared" si="19"/>
        <v>16/AGO/2020</v>
      </c>
      <c r="K555" s="68">
        <f t="shared" si="18"/>
        <v>44059.479166666664</v>
      </c>
      <c r="L555" s="17" t="s">
        <v>2018</v>
      </c>
      <c r="M555" s="2" t="s">
        <v>67</v>
      </c>
      <c r="N555" s="2" t="s">
        <v>41</v>
      </c>
      <c r="O555" s="2" t="s">
        <v>39</v>
      </c>
      <c r="P555" s="2" t="s">
        <v>43</v>
      </c>
      <c r="Q555" s="2" t="s">
        <v>111</v>
      </c>
      <c r="R555" s="22">
        <v>-8.8533333333333335</v>
      </c>
      <c r="S555" s="61">
        <v>-49.614444444444445</v>
      </c>
      <c r="T555" s="2" t="s">
        <v>2019</v>
      </c>
      <c r="U555" s="3">
        <v>1</v>
      </c>
      <c r="V555" s="3">
        <v>0</v>
      </c>
      <c r="W555" s="3">
        <v>0</v>
      </c>
      <c r="X555" s="2" t="s">
        <v>39</v>
      </c>
      <c r="Y555" s="2" t="s">
        <v>46</v>
      </c>
      <c r="Z555" s="7"/>
    </row>
    <row r="556" spans="1:26" ht="72">
      <c r="A556" s="20" t="s">
        <v>506</v>
      </c>
      <c r="B556" s="2" t="s">
        <v>2020</v>
      </c>
      <c r="C556" s="3">
        <v>5</v>
      </c>
      <c r="D556" s="2" t="s">
        <v>301</v>
      </c>
      <c r="E556" s="2" t="s">
        <v>301</v>
      </c>
      <c r="F556" s="2" t="s">
        <v>28</v>
      </c>
      <c r="G556" s="3">
        <v>0</v>
      </c>
      <c r="H556" s="4">
        <v>7.95</v>
      </c>
      <c r="I556" s="41" t="str">
        <f>_xlfn.CONCAT(MID(L556,1,2),MID(L556,8,9),"  ",MID(L556,3,2),":",MID(L556,5,2))</f>
        <v>22/AGO/2020  02:55</v>
      </c>
      <c r="J556" s="42" t="str">
        <f t="shared" si="19"/>
        <v>22/AGO/2020</v>
      </c>
      <c r="K556" s="68">
        <f t="shared" si="18"/>
        <v>0.12152777778101154</v>
      </c>
      <c r="L556" s="17" t="s">
        <v>2021</v>
      </c>
      <c r="M556" s="2" t="s">
        <v>100</v>
      </c>
      <c r="N556" s="2" t="s">
        <v>41</v>
      </c>
      <c r="O556" s="2" t="s">
        <v>154</v>
      </c>
      <c r="P556" s="2" t="s">
        <v>43</v>
      </c>
      <c r="Q556" s="2" t="s">
        <v>111</v>
      </c>
      <c r="R556" s="22">
        <v>-27.334444444444443</v>
      </c>
      <c r="S556" s="61">
        <v>-48.403055555555554</v>
      </c>
      <c r="T556" s="29" t="s">
        <v>2022</v>
      </c>
      <c r="U556" s="3">
        <v>1</v>
      </c>
      <c r="V556" s="3">
        <v>0</v>
      </c>
      <c r="W556" s="3">
        <v>0</v>
      </c>
      <c r="X556" s="2" t="s">
        <v>2023</v>
      </c>
      <c r="Y556" s="2" t="s">
        <v>63</v>
      </c>
      <c r="Z556" s="2" t="s">
        <v>150</v>
      </c>
    </row>
    <row r="557" spans="1:26" ht="72">
      <c r="A557" s="20" t="s">
        <v>2024</v>
      </c>
      <c r="B557" s="2" t="s">
        <v>1170</v>
      </c>
      <c r="C557" s="3">
        <v>8</v>
      </c>
      <c r="D557" s="2" t="s">
        <v>310</v>
      </c>
      <c r="E557" s="2" t="s">
        <v>310</v>
      </c>
      <c r="F557" s="2" t="s">
        <v>214</v>
      </c>
      <c r="G557" s="12">
        <v>17.663</v>
      </c>
      <c r="H557" s="4">
        <v>176.63</v>
      </c>
      <c r="I557" s="41" t="str">
        <f>_xlfn.CONCAT(MID(L557,1,2),MID(L557,8,9),"  ",MID(L557,3,2),":",MID(L557,5,2))</f>
        <v>27/JUL/2020  08:10</v>
      </c>
      <c r="J557" s="42" t="str">
        <f t="shared" si="19"/>
        <v>27/JUL/2020</v>
      </c>
      <c r="K557" s="68">
        <f t="shared" si="18"/>
        <v>44039.215277777781</v>
      </c>
      <c r="L557" s="17" t="s">
        <v>2025</v>
      </c>
      <c r="M557" s="2" t="s">
        <v>178</v>
      </c>
      <c r="N557" s="2" t="s">
        <v>179</v>
      </c>
      <c r="O557" s="2" t="s">
        <v>32</v>
      </c>
      <c r="P557" s="2" t="s">
        <v>43</v>
      </c>
      <c r="Q557" s="2" t="s">
        <v>858</v>
      </c>
      <c r="T557" s="32" t="s">
        <v>2026</v>
      </c>
      <c r="U557" s="3">
        <v>0</v>
      </c>
      <c r="V557" s="3">
        <v>0</v>
      </c>
      <c r="W557" s="3">
        <v>0</v>
      </c>
      <c r="X557" s="2" t="s">
        <v>1195</v>
      </c>
      <c r="Y557" s="2" t="s">
        <v>36</v>
      </c>
      <c r="Z557" s="7"/>
    </row>
    <row r="558" spans="1:26" ht="72">
      <c r="A558" s="20" t="s">
        <v>1611</v>
      </c>
      <c r="B558" s="2" t="s">
        <v>37</v>
      </c>
      <c r="C558" s="3">
        <v>2</v>
      </c>
      <c r="D558" s="2" t="s">
        <v>64</v>
      </c>
      <c r="E558" s="2" t="s">
        <v>64</v>
      </c>
      <c r="F558" s="2" t="s">
        <v>28</v>
      </c>
      <c r="G558" s="2" t="s">
        <v>65</v>
      </c>
      <c r="H558" s="5">
        <v>4.5</v>
      </c>
      <c r="I558" s="41" t="str">
        <f>_xlfn.CONCAT(MID(L558,1,2),MID(L558,8,9),"  ",MID(L558,3,2),":",MID(L558,5,2))</f>
        <v>15/AGO/2020  08:40</v>
      </c>
      <c r="J558" s="42" t="str">
        <f t="shared" si="19"/>
        <v>15/AGO/2020</v>
      </c>
      <c r="K558" s="68">
        <f t="shared" si="18"/>
        <v>44058.236111111109</v>
      </c>
      <c r="L558" s="17" t="s">
        <v>2027</v>
      </c>
      <c r="M558" s="2" t="s">
        <v>74</v>
      </c>
      <c r="N558" s="2" t="s">
        <v>41</v>
      </c>
      <c r="O558" s="2" t="s">
        <v>68</v>
      </c>
      <c r="P558" s="2" t="s">
        <v>43</v>
      </c>
      <c r="Q558" s="2" t="s">
        <v>69</v>
      </c>
      <c r="R558" s="22">
        <v>-12.822222222222223</v>
      </c>
      <c r="S558" s="61">
        <v>-38.217777777777776</v>
      </c>
      <c r="T558" s="29" t="s">
        <v>2028</v>
      </c>
      <c r="U558" s="3">
        <v>0</v>
      </c>
      <c r="V558" s="3">
        <v>0</v>
      </c>
      <c r="W558" s="3">
        <v>0</v>
      </c>
      <c r="X558" s="2" t="s">
        <v>65</v>
      </c>
      <c r="Y558" s="2" t="s">
        <v>85</v>
      </c>
      <c r="Z558" s="7"/>
    </row>
    <row r="559" spans="1:26" ht="36">
      <c r="A559" s="20" t="s">
        <v>539</v>
      </c>
      <c r="B559" s="7" t="s">
        <v>2029</v>
      </c>
      <c r="C559" s="3">
        <v>8</v>
      </c>
      <c r="D559" s="2" t="s">
        <v>488</v>
      </c>
      <c r="E559" s="2" t="s">
        <v>488</v>
      </c>
      <c r="F559" s="2" t="s">
        <v>28</v>
      </c>
      <c r="G559" s="3">
        <v>92</v>
      </c>
      <c r="H559" s="4">
        <v>17.149999999999999</v>
      </c>
      <c r="I559" s="41" t="str">
        <f>_xlfn.CONCAT(MID(L559,1,2),MID(L559,8,9),"  ",MID(L559,3,2),":",MID(L559,5,2))</f>
        <v>14/AGO/2020  15:30</v>
      </c>
      <c r="J559" s="42" t="str">
        <f t="shared" si="19"/>
        <v>14/AGO/2020</v>
      </c>
      <c r="K559" s="68">
        <f t="shared" si="18"/>
        <v>44057.520833333336</v>
      </c>
      <c r="L559" s="17" t="s">
        <v>2030</v>
      </c>
      <c r="M559" s="2" t="s">
        <v>127</v>
      </c>
      <c r="N559" s="2" t="s">
        <v>41</v>
      </c>
      <c r="O559" s="2" t="s">
        <v>128</v>
      </c>
      <c r="P559" s="2" t="s">
        <v>43</v>
      </c>
      <c r="Q559" s="2" t="s">
        <v>61</v>
      </c>
      <c r="T559" s="2" t="s">
        <v>2031</v>
      </c>
      <c r="U559" s="3">
        <v>0</v>
      </c>
      <c r="V559" s="3">
        <v>0</v>
      </c>
      <c r="W559" s="3">
        <v>0</v>
      </c>
      <c r="X559" s="3">
        <v>4050182378</v>
      </c>
      <c r="Y559" s="2" t="s">
        <v>36</v>
      </c>
      <c r="Z559" s="7"/>
    </row>
    <row r="560" spans="1:26" ht="96">
      <c r="A560" s="20" t="s">
        <v>652</v>
      </c>
      <c r="B560" s="2" t="s">
        <v>2032</v>
      </c>
      <c r="C560" s="3">
        <v>3</v>
      </c>
      <c r="D560" s="2" t="s">
        <v>187</v>
      </c>
      <c r="E560" s="2" t="s">
        <v>187</v>
      </c>
      <c r="F560" s="2" t="s">
        <v>28</v>
      </c>
      <c r="G560" s="3">
        <v>2</v>
      </c>
      <c r="H560" s="5">
        <v>7.4</v>
      </c>
      <c r="I560" s="41" t="str">
        <f>_xlfn.CONCAT(MID(L560,1,2),MID(L560,8,9),"  ",MID(L560,3,2),":",MID(L560,5,2))</f>
        <v>18/AGO/2020  14:00</v>
      </c>
      <c r="J560" s="42" t="str">
        <f t="shared" si="19"/>
        <v>18/AGO/2020</v>
      </c>
      <c r="K560" s="68">
        <f t="shared" si="18"/>
        <v>44061.458333333336</v>
      </c>
      <c r="L560" s="17" t="s">
        <v>2033</v>
      </c>
      <c r="M560" s="2" t="s">
        <v>100</v>
      </c>
      <c r="N560" s="2" t="s">
        <v>110</v>
      </c>
      <c r="O560" s="2" t="s">
        <v>154</v>
      </c>
      <c r="P560" s="2" t="s">
        <v>43</v>
      </c>
      <c r="Q560" s="2" t="s">
        <v>52</v>
      </c>
      <c r="R560" s="22">
        <v>-5.9572222222222226</v>
      </c>
      <c r="S560" s="61">
        <v>-35.035277777777779</v>
      </c>
      <c r="T560" s="29" t="s">
        <v>2034</v>
      </c>
      <c r="U560" s="3">
        <v>0</v>
      </c>
      <c r="V560" s="3">
        <v>0</v>
      </c>
      <c r="W560" s="3">
        <v>0</v>
      </c>
      <c r="X560" s="3">
        <v>1810047609</v>
      </c>
      <c r="Y560" s="2" t="s">
        <v>63</v>
      </c>
      <c r="Z560" s="2" t="s">
        <v>150</v>
      </c>
    </row>
    <row r="561" spans="1:26" ht="60">
      <c r="A561" s="20" t="s">
        <v>339</v>
      </c>
      <c r="B561" s="2" t="s">
        <v>2035</v>
      </c>
      <c r="C561" s="3">
        <v>8</v>
      </c>
      <c r="D561" s="2" t="s">
        <v>143</v>
      </c>
      <c r="E561" s="2" t="s">
        <v>143</v>
      </c>
      <c r="F561" s="2" t="s">
        <v>375</v>
      </c>
      <c r="G561" s="12">
        <v>30.018000000000001</v>
      </c>
      <c r="H561" s="3">
        <v>189</v>
      </c>
      <c r="I561" s="41" t="str">
        <f>_xlfn.CONCAT(MID(L561,1,2),MID(L561,8,9),"  ",MID(L561,3,2),":",MID(L561,5,2))</f>
        <v>27/AGO/2020  23:50</v>
      </c>
      <c r="J561" s="42" t="str">
        <f t="shared" si="19"/>
        <v>27/AGO/2020</v>
      </c>
      <c r="K561" s="68">
        <f t="shared" si="18"/>
        <v>0.99305555555474712</v>
      </c>
      <c r="L561" s="17" t="s">
        <v>2036</v>
      </c>
      <c r="M561" s="2" t="s">
        <v>178</v>
      </c>
      <c r="N561" s="2" t="s">
        <v>179</v>
      </c>
      <c r="O561" s="2" t="s">
        <v>32</v>
      </c>
      <c r="P561" s="2" t="s">
        <v>43</v>
      </c>
      <c r="Q561" s="2" t="s">
        <v>44</v>
      </c>
      <c r="R561" s="22">
        <v>-25.604166666666668</v>
      </c>
      <c r="S561" s="61">
        <v>-48.098333333333336</v>
      </c>
      <c r="T561" s="32" t="s">
        <v>2037</v>
      </c>
      <c r="U561" s="3">
        <v>0</v>
      </c>
      <c r="V561" s="3">
        <v>0</v>
      </c>
      <c r="W561" s="3">
        <v>0</v>
      </c>
      <c r="X561" s="2" t="s">
        <v>2038</v>
      </c>
      <c r="Y561" s="2" t="s">
        <v>36</v>
      </c>
      <c r="Z561" s="7"/>
    </row>
    <row r="562" spans="1:26" ht="84">
      <c r="A562" s="20" t="s">
        <v>1869</v>
      </c>
      <c r="B562" s="2" t="s">
        <v>37</v>
      </c>
      <c r="C562" s="3">
        <v>9</v>
      </c>
      <c r="D562" s="2" t="s">
        <v>169</v>
      </c>
      <c r="E562" s="2" t="s">
        <v>2039</v>
      </c>
      <c r="F562" s="2" t="s">
        <v>28</v>
      </c>
      <c r="G562" s="2" t="s">
        <v>65</v>
      </c>
      <c r="H562" s="2" t="s">
        <v>39</v>
      </c>
      <c r="I562" s="41" t="str">
        <f>_xlfn.CONCAT(MID(L562,1,2),MID(L562,8,9),"  ",MID(L562,3,2),":",MID(L562,5,2))</f>
        <v>14/AGO/2020  07:30</v>
      </c>
      <c r="J562" s="42" t="str">
        <f t="shared" si="19"/>
        <v>14/AGO/2020</v>
      </c>
      <c r="K562" s="68">
        <f t="shared" si="18"/>
        <v>44057.145833333336</v>
      </c>
      <c r="L562" s="17" t="s">
        <v>2040</v>
      </c>
      <c r="M562" s="2" t="s">
        <v>67</v>
      </c>
      <c r="N562" s="2" t="s">
        <v>41</v>
      </c>
      <c r="O562" s="2" t="s">
        <v>68</v>
      </c>
      <c r="P562" s="2" t="s">
        <v>43</v>
      </c>
      <c r="Q562" s="2" t="s">
        <v>111</v>
      </c>
      <c r="R562" s="22">
        <v>-3.0630555555555552</v>
      </c>
      <c r="S562" s="61">
        <v>-57.722500000000004</v>
      </c>
      <c r="T562" s="25" t="s">
        <v>2041</v>
      </c>
      <c r="U562" s="3">
        <v>0</v>
      </c>
      <c r="V562" s="3">
        <v>0</v>
      </c>
      <c r="W562" s="3">
        <v>0</v>
      </c>
      <c r="X562" s="2" t="s">
        <v>65</v>
      </c>
      <c r="Y562" s="2" t="s">
        <v>63</v>
      </c>
      <c r="Z562" s="2" t="s">
        <v>150</v>
      </c>
    </row>
    <row r="563" spans="1:26" ht="36">
      <c r="A563" s="20" t="s">
        <v>539</v>
      </c>
      <c r="B563" s="7" t="s">
        <v>2042</v>
      </c>
      <c r="C563" s="3">
        <v>8</v>
      </c>
      <c r="D563" s="2" t="s">
        <v>143</v>
      </c>
      <c r="E563" s="2" t="s">
        <v>143</v>
      </c>
      <c r="F563" s="2" t="s">
        <v>28</v>
      </c>
      <c r="G563" s="5">
        <v>3.3</v>
      </c>
      <c r="H563" s="5">
        <v>1.4</v>
      </c>
      <c r="I563" s="41" t="str">
        <f>_xlfn.CONCAT(MID(L563,1,2),MID(L563,8,9),"  ",MID(L563,3,2),":",MID(L563,5,2))</f>
        <v>07/SET/2020  20:00</v>
      </c>
      <c r="J563" s="42" t="str">
        <f t="shared" si="19"/>
        <v>07/SET/2020</v>
      </c>
      <c r="K563" s="68">
        <f t="shared" si="18"/>
        <v>0.83333333333575865</v>
      </c>
      <c r="L563" s="17" t="s">
        <v>2043</v>
      </c>
      <c r="M563" s="2" t="s">
        <v>40</v>
      </c>
      <c r="N563" s="2" t="s">
        <v>110</v>
      </c>
      <c r="O563" s="2" t="s">
        <v>42</v>
      </c>
      <c r="P563" s="2" t="s">
        <v>43</v>
      </c>
      <c r="Q563" s="2" t="s">
        <v>61</v>
      </c>
      <c r="R563" s="22">
        <v>-23.161666666666665</v>
      </c>
      <c r="S563" s="61">
        <v>-49.700277777777778</v>
      </c>
      <c r="T563" s="2" t="s">
        <v>2044</v>
      </c>
      <c r="U563" s="3">
        <v>0</v>
      </c>
      <c r="V563" s="3">
        <v>0</v>
      </c>
      <c r="W563" s="3">
        <v>0</v>
      </c>
      <c r="X563" s="3">
        <v>4019901309</v>
      </c>
      <c r="Y563" s="2" t="s">
        <v>85</v>
      </c>
      <c r="Z563" s="7"/>
    </row>
    <row r="564" spans="1:26" ht="118.5">
      <c r="A564" s="20" t="s">
        <v>1949</v>
      </c>
      <c r="B564" s="2" t="s">
        <v>37</v>
      </c>
      <c r="C564" s="3">
        <v>9</v>
      </c>
      <c r="D564" s="2" t="s">
        <v>169</v>
      </c>
      <c r="E564" s="2" t="s">
        <v>2039</v>
      </c>
      <c r="F564" s="2" t="s">
        <v>28</v>
      </c>
      <c r="G564" s="2" t="s">
        <v>65</v>
      </c>
      <c r="H564" s="3">
        <v>15</v>
      </c>
      <c r="I564" s="41" t="str">
        <f>_xlfn.CONCAT(MID(L564,1,2),MID(L564,8,9),"  ",MID(L564,3,2),":",MID(L564,5,2))</f>
        <v>06/SET/2020  08:30</v>
      </c>
      <c r="J564" s="42" t="str">
        <f t="shared" si="19"/>
        <v>06/SET/2020</v>
      </c>
      <c r="K564" s="68">
        <f t="shared" si="18"/>
        <v>44080.1875</v>
      </c>
      <c r="L564" s="17" t="s">
        <v>2045</v>
      </c>
      <c r="M564" s="2" t="s">
        <v>254</v>
      </c>
      <c r="N564" s="2" t="s">
        <v>41</v>
      </c>
      <c r="O564" s="2" t="s">
        <v>68</v>
      </c>
      <c r="P564" s="2" t="s">
        <v>33</v>
      </c>
      <c r="Q564" s="2" t="s">
        <v>44</v>
      </c>
      <c r="R564" s="22">
        <v>-4.4369444444444444</v>
      </c>
      <c r="S564" s="61">
        <v>-59.80361111111111</v>
      </c>
      <c r="T564" s="31" t="s">
        <v>2046</v>
      </c>
      <c r="U564" s="3">
        <v>0</v>
      </c>
      <c r="V564" s="3">
        <v>0</v>
      </c>
      <c r="W564" s="3">
        <v>1</v>
      </c>
      <c r="X564" s="2" t="s">
        <v>65</v>
      </c>
      <c r="Y564" s="2" t="s">
        <v>63</v>
      </c>
      <c r="Z564" s="2" t="s">
        <v>150</v>
      </c>
    </row>
    <row r="565" spans="1:26" ht="48">
      <c r="A565" s="20" t="s">
        <v>652</v>
      </c>
      <c r="B565" s="2" t="s">
        <v>37</v>
      </c>
      <c r="C565" s="3">
        <v>1</v>
      </c>
      <c r="D565" s="2" t="s">
        <v>114</v>
      </c>
      <c r="E565" s="2" t="s">
        <v>114</v>
      </c>
      <c r="F565" s="2" t="s">
        <v>28</v>
      </c>
      <c r="G565" s="2" t="s">
        <v>65</v>
      </c>
      <c r="H565" s="5">
        <v>1.5</v>
      </c>
      <c r="I565" s="41" t="str">
        <f>_xlfn.CONCAT(MID(L565,1,2),MID(L565,8,9),"  ",MID(L565,3,2),":",MID(L565,5,2))</f>
        <v>29/AGO/2020  23:00</v>
      </c>
      <c r="J565" s="42" t="str">
        <f t="shared" si="19"/>
        <v>29/AGO/2020</v>
      </c>
      <c r="K565" s="68">
        <f t="shared" si="18"/>
        <v>44072.833333333336</v>
      </c>
      <c r="L565" s="17" t="s">
        <v>2047</v>
      </c>
      <c r="M565" s="2" t="s">
        <v>100</v>
      </c>
      <c r="N565" s="2" t="s">
        <v>41</v>
      </c>
      <c r="O565" s="2" t="s">
        <v>68</v>
      </c>
      <c r="P565" s="2" t="s">
        <v>1095</v>
      </c>
      <c r="Q565" s="2" t="s">
        <v>111</v>
      </c>
      <c r="R565" s="22">
        <v>-22.960277777777776</v>
      </c>
      <c r="S565" s="61">
        <v>-44.049722222222222</v>
      </c>
      <c r="T565" s="30" t="s">
        <v>2048</v>
      </c>
      <c r="U565" s="3">
        <v>1</v>
      </c>
      <c r="V565" s="3">
        <v>0</v>
      </c>
      <c r="W565" s="3">
        <v>0</v>
      </c>
      <c r="X565" s="2" t="s">
        <v>65</v>
      </c>
      <c r="Y565" s="2" t="s">
        <v>85</v>
      </c>
      <c r="Z565" s="7"/>
    </row>
    <row r="566" spans="1:26" ht="36">
      <c r="A566" s="20" t="s">
        <v>164</v>
      </c>
      <c r="B566" s="2" t="s">
        <v>2049</v>
      </c>
      <c r="C566" s="3">
        <v>9</v>
      </c>
      <c r="D566" s="2" t="s">
        <v>472</v>
      </c>
      <c r="E566" s="2" t="s">
        <v>472</v>
      </c>
      <c r="F566" s="2" t="s">
        <v>28</v>
      </c>
      <c r="G566" s="3">
        <v>41</v>
      </c>
      <c r="H566" s="5">
        <v>13.8</v>
      </c>
      <c r="I566" s="41" t="str">
        <f>_xlfn.CONCAT(MID(L566,1,2),MID(L566,8,9),"  ",MID(L566,3,2),":",MID(L566,5,2))</f>
        <v>06/JUN/2020  22:00</v>
      </c>
      <c r="J566" s="42" t="str">
        <f t="shared" si="19"/>
        <v>06/JUN/2020</v>
      </c>
      <c r="K566" s="68">
        <f t="shared" si="18"/>
        <v>0.91666666666424135</v>
      </c>
      <c r="L566" s="17" t="s">
        <v>2050</v>
      </c>
      <c r="M566" s="2" t="s">
        <v>127</v>
      </c>
      <c r="N566" s="2" t="s">
        <v>41</v>
      </c>
      <c r="O566" s="2" t="s">
        <v>128</v>
      </c>
      <c r="P566" s="2" t="s">
        <v>43</v>
      </c>
      <c r="Q566" s="2" t="s">
        <v>61</v>
      </c>
      <c r="R566" s="22">
        <v>-4.2463888888888892</v>
      </c>
      <c r="S566" s="61">
        <v>-69.94583333333334</v>
      </c>
      <c r="T566" s="2" t="s">
        <v>2051</v>
      </c>
      <c r="U566" s="3">
        <v>0</v>
      </c>
      <c r="V566" s="3">
        <v>0</v>
      </c>
      <c r="W566" s="3">
        <v>0</v>
      </c>
      <c r="X566" s="2" t="s">
        <v>2052</v>
      </c>
      <c r="Y566" s="2" t="s">
        <v>36</v>
      </c>
      <c r="Z566" s="7"/>
    </row>
    <row r="567" spans="1:26" ht="72">
      <c r="A567" s="20" t="s">
        <v>2053</v>
      </c>
      <c r="B567" s="2" t="s">
        <v>2054</v>
      </c>
      <c r="C567" s="3">
        <v>8</v>
      </c>
      <c r="D567" s="2" t="s">
        <v>310</v>
      </c>
      <c r="E567" s="2" t="s">
        <v>310</v>
      </c>
      <c r="F567" s="2" t="s">
        <v>28</v>
      </c>
      <c r="G567" s="2" t="s">
        <v>65</v>
      </c>
      <c r="H567" s="2" t="s">
        <v>39</v>
      </c>
      <c r="I567" s="21" t="s">
        <v>39</v>
      </c>
      <c r="J567" s="21" t="s">
        <v>39</v>
      </c>
      <c r="K567" s="21" t="s">
        <v>39</v>
      </c>
      <c r="L567" s="21" t="s">
        <v>39</v>
      </c>
      <c r="M567" s="2" t="s">
        <v>74</v>
      </c>
      <c r="N567" s="2" t="s">
        <v>41</v>
      </c>
      <c r="O567" s="2" t="s">
        <v>68</v>
      </c>
      <c r="P567" s="2" t="s">
        <v>43</v>
      </c>
      <c r="Q567" s="2" t="s">
        <v>93</v>
      </c>
      <c r="R567" s="22">
        <v>-24.616944444444446</v>
      </c>
      <c r="S567" s="61">
        <v>-47.318611111111117</v>
      </c>
      <c r="T567" s="29" t="s">
        <v>2055</v>
      </c>
      <c r="U567" s="3">
        <v>0</v>
      </c>
      <c r="V567" s="3">
        <v>0</v>
      </c>
      <c r="W567" s="3">
        <v>0</v>
      </c>
      <c r="X567" s="2" t="s">
        <v>65</v>
      </c>
      <c r="Y567" s="2" t="s">
        <v>39</v>
      </c>
      <c r="Z567" s="7"/>
    </row>
    <row r="568" spans="1:26" ht="60">
      <c r="A568" s="20" t="s">
        <v>369</v>
      </c>
      <c r="B568" s="2" t="s">
        <v>37</v>
      </c>
      <c r="C568" s="3">
        <v>7</v>
      </c>
      <c r="D568" s="2" t="s">
        <v>72</v>
      </c>
      <c r="E568" s="2" t="s">
        <v>72</v>
      </c>
      <c r="F568" s="2" t="s">
        <v>28</v>
      </c>
      <c r="G568" s="3">
        <v>0</v>
      </c>
      <c r="H568" s="3">
        <v>5</v>
      </c>
      <c r="I568" s="41" t="str">
        <f>_xlfn.CONCAT(MID(L568,1,2),MID(L568,8,9),"  ",MID(L568,3,2),":",MID(L568,5,2))</f>
        <v>30/AGO/2020  16:00</v>
      </c>
      <c r="J568" s="42" t="str">
        <f t="shared" si="19"/>
        <v>30/AGO/2020</v>
      </c>
      <c r="K568" s="68">
        <f t="shared" si="18"/>
        <v>44073.541666666664</v>
      </c>
      <c r="L568" s="17" t="s">
        <v>2056</v>
      </c>
      <c r="M568" s="2" t="s">
        <v>67</v>
      </c>
      <c r="N568" s="2" t="s">
        <v>41</v>
      </c>
      <c r="O568" s="2" t="s">
        <v>39</v>
      </c>
      <c r="P568" s="2" t="s">
        <v>43</v>
      </c>
      <c r="Q568" s="2" t="s">
        <v>111</v>
      </c>
      <c r="T568" s="30" t="s">
        <v>2057</v>
      </c>
      <c r="U568" s="3">
        <v>1</v>
      </c>
      <c r="V568" s="3">
        <v>0</v>
      </c>
      <c r="W568" s="3">
        <v>0</v>
      </c>
      <c r="X568" s="2" t="s">
        <v>65</v>
      </c>
      <c r="Y568" s="2" t="s">
        <v>46</v>
      </c>
      <c r="Z568" s="7"/>
    </row>
    <row r="569" spans="1:26" ht="96">
      <c r="A569" s="20" t="s">
        <v>1604</v>
      </c>
      <c r="B569" s="2" t="s">
        <v>2058</v>
      </c>
      <c r="C569" s="3">
        <v>4</v>
      </c>
      <c r="D569" s="2" t="s">
        <v>183</v>
      </c>
      <c r="E569" s="2" t="s">
        <v>183</v>
      </c>
      <c r="F569" s="2" t="s">
        <v>28</v>
      </c>
      <c r="G569" s="12">
        <v>1.5780000000000001</v>
      </c>
      <c r="H569" s="4">
        <v>64.02</v>
      </c>
      <c r="I569" s="41" t="str">
        <f>_xlfn.CONCAT(MID(L569,1,2),MID(L569,8,9),"  ",MID(L569,3,2),":",MID(L569,5,2))</f>
        <v>10/SET/2020  19:30</v>
      </c>
      <c r="J569" s="42" t="str">
        <f t="shared" si="19"/>
        <v>10/SET/2020</v>
      </c>
      <c r="K569" s="68">
        <f t="shared" si="18"/>
        <v>44084.6875</v>
      </c>
      <c r="L569" s="17" t="s">
        <v>2059</v>
      </c>
      <c r="M569" s="2" t="s">
        <v>325</v>
      </c>
      <c r="N569" s="2" t="s">
        <v>41</v>
      </c>
      <c r="O569" s="2" t="s">
        <v>60</v>
      </c>
      <c r="P569" s="2" t="s">
        <v>43</v>
      </c>
      <c r="Q569" s="2" t="s">
        <v>44</v>
      </c>
      <c r="R569" s="22">
        <v>-1.3533333333333335</v>
      </c>
      <c r="S569" s="61">
        <v>-50.812777777777775</v>
      </c>
      <c r="T569" s="25" t="s">
        <v>2060</v>
      </c>
      <c r="U569" s="3">
        <v>1</v>
      </c>
      <c r="V569" s="3">
        <v>0</v>
      </c>
      <c r="W569" s="3">
        <v>0</v>
      </c>
      <c r="X569" s="3">
        <v>230937799</v>
      </c>
      <c r="Y569" s="2" t="s">
        <v>36</v>
      </c>
      <c r="Z569" s="7"/>
    </row>
    <row r="570" spans="1:26" ht="36">
      <c r="A570" s="20" t="s">
        <v>102</v>
      </c>
      <c r="B570" s="2" t="s">
        <v>2061</v>
      </c>
      <c r="C570" s="3">
        <v>3</v>
      </c>
      <c r="D570" s="2" t="s">
        <v>1479</v>
      </c>
      <c r="E570" s="2" t="s">
        <v>1479</v>
      </c>
      <c r="F570" s="2" t="s">
        <v>28</v>
      </c>
      <c r="G570" s="3">
        <v>42</v>
      </c>
      <c r="H570" s="4">
        <v>19.62</v>
      </c>
      <c r="I570" s="41" t="str">
        <f>_xlfn.CONCAT(MID(L570,1,2),MID(L570,8,9),"  ",MID(L570,3,2),":",MID(L570,5,2))</f>
        <v>19/AGO/2020  03:30</v>
      </c>
      <c r="J570" s="42" t="str">
        <f t="shared" si="19"/>
        <v>19/AGO/2020</v>
      </c>
      <c r="K570" s="68">
        <f t="shared" si="18"/>
        <v>44062.020833333336</v>
      </c>
      <c r="L570" s="17" t="s">
        <v>2062</v>
      </c>
      <c r="M570" s="2" t="s">
        <v>74</v>
      </c>
      <c r="N570" s="2" t="s">
        <v>41</v>
      </c>
      <c r="O570" s="2" t="s">
        <v>122</v>
      </c>
      <c r="P570" s="2" t="s">
        <v>43</v>
      </c>
      <c r="Q570" s="2" t="s">
        <v>298</v>
      </c>
      <c r="R570" s="22">
        <v>-7.0255555555555551</v>
      </c>
      <c r="S570" s="61">
        <v>-34.018333333333331</v>
      </c>
      <c r="T570" s="2" t="s">
        <v>2063</v>
      </c>
      <c r="U570" s="3">
        <v>0</v>
      </c>
      <c r="V570" s="3">
        <v>0</v>
      </c>
      <c r="W570" s="3">
        <v>0</v>
      </c>
      <c r="X570" s="3">
        <v>2010080769</v>
      </c>
      <c r="Y570" s="2" t="s">
        <v>85</v>
      </c>
      <c r="Z570" s="7"/>
    </row>
    <row r="571" spans="1:26" ht="60">
      <c r="A571" s="20" t="s">
        <v>539</v>
      </c>
      <c r="B571" s="2" t="s">
        <v>2064</v>
      </c>
      <c r="C571" s="3">
        <v>1</v>
      </c>
      <c r="D571" s="2" t="s">
        <v>114</v>
      </c>
      <c r="E571" s="2" t="s">
        <v>114</v>
      </c>
      <c r="F571" s="2" t="s">
        <v>28</v>
      </c>
      <c r="G571" s="3">
        <v>10</v>
      </c>
      <c r="H571" s="3">
        <v>13</v>
      </c>
      <c r="I571" s="41" t="str">
        <f>_xlfn.CONCAT(MID(L571,1,2),MID(L571,8,9),"  ",MID(L571,3,2),":",MID(L571,5,2))</f>
        <v>17/AGO/2020  01:20</v>
      </c>
      <c r="J571" s="42" t="str">
        <f t="shared" si="19"/>
        <v>17/AGO/2020</v>
      </c>
      <c r="K571" s="68">
        <f t="shared" si="18"/>
        <v>44059.930555555555</v>
      </c>
      <c r="L571" s="17" t="s">
        <v>2065</v>
      </c>
      <c r="M571" s="2" t="s">
        <v>306</v>
      </c>
      <c r="N571" s="2" t="s">
        <v>41</v>
      </c>
      <c r="O571" s="2" t="s">
        <v>154</v>
      </c>
      <c r="P571" s="2" t="s">
        <v>43</v>
      </c>
      <c r="Q571" s="2" t="s">
        <v>298</v>
      </c>
      <c r="R571" s="22">
        <v>-23.159722222222221</v>
      </c>
      <c r="S571" s="61">
        <v>-43.87166666666667</v>
      </c>
      <c r="T571" s="32" t="s">
        <v>2066</v>
      </c>
      <c r="U571" s="3">
        <v>0</v>
      </c>
      <c r="V571" s="3">
        <v>0</v>
      </c>
      <c r="W571" s="3">
        <v>0</v>
      </c>
      <c r="X571" s="3">
        <v>4030127975</v>
      </c>
      <c r="Y571" s="2" t="s">
        <v>63</v>
      </c>
      <c r="Z571" s="2" t="s">
        <v>150</v>
      </c>
    </row>
    <row r="572" spans="1:26" ht="60">
      <c r="A572" s="20" t="s">
        <v>2067</v>
      </c>
      <c r="B572" s="2" t="s">
        <v>37</v>
      </c>
      <c r="C572" s="3">
        <v>9</v>
      </c>
      <c r="D572" s="2" t="s">
        <v>472</v>
      </c>
      <c r="E572" s="2" t="s">
        <v>472</v>
      </c>
      <c r="F572" s="2" t="s">
        <v>28</v>
      </c>
      <c r="G572" s="2" t="s">
        <v>65</v>
      </c>
      <c r="H572" s="2" t="s">
        <v>39</v>
      </c>
      <c r="I572" s="41" t="str">
        <f>_xlfn.CONCAT(MID(L572,1,2),MID(L572,8,9),"  ",MID(L572,3,2),":",MID(L572,5,2))</f>
        <v>16/AGO/2020  04:02</v>
      </c>
      <c r="J572" s="42" t="str">
        <f t="shared" si="19"/>
        <v>16/AGO/2020</v>
      </c>
      <c r="K572" s="68">
        <f t="shared" si="18"/>
        <v>0.1680555555576575</v>
      </c>
      <c r="L572" s="17" t="s">
        <v>2068</v>
      </c>
      <c r="M572" s="2" t="s">
        <v>100</v>
      </c>
      <c r="N572" s="2" t="s">
        <v>41</v>
      </c>
      <c r="O572" s="2" t="s">
        <v>68</v>
      </c>
      <c r="P572" s="2" t="s">
        <v>43</v>
      </c>
      <c r="Q572" s="2" t="s">
        <v>61</v>
      </c>
      <c r="R572" s="22">
        <v>-4.3850000000000007</v>
      </c>
      <c r="S572" s="61">
        <v>-70.93472222222222</v>
      </c>
      <c r="T572" s="32" t="s">
        <v>2069</v>
      </c>
      <c r="U572" s="3">
        <v>0</v>
      </c>
      <c r="V572" s="3">
        <v>1</v>
      </c>
      <c r="W572" s="3">
        <v>0</v>
      </c>
      <c r="X572" s="2" t="s">
        <v>65</v>
      </c>
      <c r="Y572" s="2" t="s">
        <v>63</v>
      </c>
      <c r="Z572" s="2" t="s">
        <v>150</v>
      </c>
    </row>
    <row r="573" spans="1:26" ht="84">
      <c r="A573" s="20" t="s">
        <v>230</v>
      </c>
      <c r="B573" s="7" t="s">
        <v>2070</v>
      </c>
      <c r="C573" s="3">
        <v>8</v>
      </c>
      <c r="D573" s="2" t="s">
        <v>714</v>
      </c>
      <c r="E573" s="2" t="s">
        <v>714</v>
      </c>
      <c r="F573" s="2" t="s">
        <v>2071</v>
      </c>
      <c r="G573" s="12">
        <v>62.911999999999999</v>
      </c>
      <c r="H573" s="4">
        <v>244.75</v>
      </c>
      <c r="I573" s="41" t="str">
        <f>_xlfn.CONCAT(MID(L573,1,2),MID(L573,8,9),"  ",MID(L573,3,2),":",MID(L573,5,2))</f>
        <v>20/AGO/2020  05:40</v>
      </c>
      <c r="J573" s="42" t="str">
        <f t="shared" si="19"/>
        <v>20/AGO/2020</v>
      </c>
      <c r="K573" s="68">
        <f t="shared" si="18"/>
        <v>44063.111111111109</v>
      </c>
      <c r="L573" s="17" t="s">
        <v>2072</v>
      </c>
      <c r="M573" s="2" t="s">
        <v>629</v>
      </c>
      <c r="N573" s="2" t="s">
        <v>179</v>
      </c>
      <c r="O573" s="2" t="s">
        <v>32</v>
      </c>
      <c r="P573" s="2" t="s">
        <v>43</v>
      </c>
      <c r="Q573" s="2" t="s">
        <v>434</v>
      </c>
      <c r="R573" s="22">
        <v>0</v>
      </c>
      <c r="T573" s="29" t="s">
        <v>2073</v>
      </c>
      <c r="U573" s="3">
        <v>0</v>
      </c>
      <c r="V573" s="3">
        <v>0</v>
      </c>
      <c r="W573" s="3">
        <v>0</v>
      </c>
      <c r="X573" s="2" t="s">
        <v>2074</v>
      </c>
      <c r="Y573" s="2" t="s">
        <v>36</v>
      </c>
      <c r="Z573" s="7"/>
    </row>
    <row r="574" spans="1:26" ht="24">
      <c r="A574" s="20" t="s">
        <v>2075</v>
      </c>
      <c r="B574" s="2" t="s">
        <v>2076</v>
      </c>
      <c r="C574" s="3">
        <v>8</v>
      </c>
      <c r="D574" s="2" t="s">
        <v>310</v>
      </c>
      <c r="E574" s="2" t="s">
        <v>310</v>
      </c>
      <c r="F574" s="2" t="s">
        <v>28</v>
      </c>
      <c r="G574" s="3">
        <v>0</v>
      </c>
      <c r="H574" s="4">
        <v>3.35</v>
      </c>
      <c r="I574" s="41" t="str">
        <f>_xlfn.CONCAT(MID(L574,1,2),MID(L574,8,9),"  ",MID(L574,3,2),":",MID(L574,5,2))</f>
        <v>12/SET/2020  20:10</v>
      </c>
      <c r="J574" s="42" t="str">
        <f t="shared" si="19"/>
        <v>12/SET/2020</v>
      </c>
      <c r="K574" s="68">
        <f t="shared" si="18"/>
        <v>44086.715277777781</v>
      </c>
      <c r="L574" s="17" t="s">
        <v>2077</v>
      </c>
      <c r="M574" s="2" t="s">
        <v>81</v>
      </c>
      <c r="N574" s="2" t="s">
        <v>41</v>
      </c>
      <c r="O574" s="2" t="s">
        <v>42</v>
      </c>
      <c r="P574" s="2" t="s">
        <v>43</v>
      </c>
      <c r="Q574" s="2" t="s">
        <v>44</v>
      </c>
      <c r="S574" s="61">
        <v>-46.218888888888891</v>
      </c>
      <c r="T574" s="2" t="s">
        <v>2078</v>
      </c>
      <c r="U574" s="3">
        <v>0</v>
      </c>
      <c r="V574" s="3">
        <v>0</v>
      </c>
      <c r="W574" s="3">
        <v>0</v>
      </c>
      <c r="X574" s="2" t="s">
        <v>2079</v>
      </c>
      <c r="Y574" s="2" t="s">
        <v>85</v>
      </c>
      <c r="Z574" s="7"/>
    </row>
    <row r="575" spans="1:26" ht="24">
      <c r="A575" s="20" t="s">
        <v>2080</v>
      </c>
      <c r="B575" s="2" t="s">
        <v>2081</v>
      </c>
      <c r="C575" s="3">
        <v>8</v>
      </c>
      <c r="D575" s="2" t="s">
        <v>310</v>
      </c>
      <c r="E575" s="2" t="s">
        <v>310</v>
      </c>
      <c r="F575" s="2" t="s">
        <v>28</v>
      </c>
      <c r="G575" s="4">
        <v>3.2</v>
      </c>
      <c r="H575" s="5">
        <v>7.8</v>
      </c>
      <c r="I575" s="41" t="str">
        <f>_xlfn.CONCAT(MID(L575,1,2),MID(L575,8,9),"  ",MID(L575,3,2),":",MID(L575,5,2))</f>
        <v>12/SET/2020  21:57</v>
      </c>
      <c r="J575" s="42" t="str">
        <f t="shared" si="19"/>
        <v>12/SET/2020</v>
      </c>
      <c r="K575" s="68">
        <f t="shared" si="18"/>
        <v>44086.789583333331</v>
      </c>
      <c r="L575" s="17" t="s">
        <v>2082</v>
      </c>
      <c r="M575" s="2" t="s">
        <v>400</v>
      </c>
      <c r="N575" s="2" t="s">
        <v>110</v>
      </c>
      <c r="O575" s="2" t="s">
        <v>42</v>
      </c>
      <c r="P575" s="2" t="s">
        <v>367</v>
      </c>
      <c r="Q575" s="2" t="s">
        <v>93</v>
      </c>
      <c r="R575" s="22">
        <v>-24.092222222222222</v>
      </c>
      <c r="S575" s="61">
        <v>-46.234444444444442</v>
      </c>
      <c r="T575" s="2" t="s">
        <v>2083</v>
      </c>
      <c r="U575" s="3">
        <v>0</v>
      </c>
      <c r="V575" s="3">
        <v>0</v>
      </c>
      <c r="W575" s="3">
        <v>0</v>
      </c>
      <c r="X575" s="3">
        <v>3810420476</v>
      </c>
      <c r="Y575" s="2" t="s">
        <v>85</v>
      </c>
      <c r="Z575" s="7"/>
    </row>
    <row r="576" spans="1:26" ht="60">
      <c r="A576" s="20" t="s">
        <v>1604</v>
      </c>
      <c r="B576" s="2" t="s">
        <v>2084</v>
      </c>
      <c r="C576" s="3">
        <v>1</v>
      </c>
      <c r="D576" s="2" t="s">
        <v>27</v>
      </c>
      <c r="E576" s="2" t="s">
        <v>27</v>
      </c>
      <c r="F576" s="2" t="s">
        <v>375</v>
      </c>
      <c r="G576" s="12">
        <v>34.768999999999998</v>
      </c>
      <c r="H576" s="4">
        <v>199.98</v>
      </c>
      <c r="I576" s="41" t="str">
        <f>_xlfn.CONCAT(MID(L576,1,2),MID(L576,8,9),"  ",MID(L576,3,2),":",MID(L576,5,2))</f>
        <v>13/SET/2020  19:50</v>
      </c>
      <c r="J576" s="42" t="str">
        <f t="shared" si="19"/>
        <v>13/SET/2020</v>
      </c>
      <c r="K576" s="68">
        <f t="shared" si="18"/>
        <v>44087.701388888891</v>
      </c>
      <c r="L576" s="17" t="s">
        <v>2085</v>
      </c>
      <c r="M576" s="2" t="s">
        <v>178</v>
      </c>
      <c r="N576" s="2" t="s">
        <v>179</v>
      </c>
      <c r="O576" s="2" t="s">
        <v>32</v>
      </c>
      <c r="P576" s="2" t="s">
        <v>43</v>
      </c>
      <c r="Q576" s="2" t="s">
        <v>269</v>
      </c>
      <c r="R576" s="22">
        <v>-20.328611111111112</v>
      </c>
      <c r="S576" s="61">
        <v>-40.227499999999999</v>
      </c>
      <c r="T576" s="30" t="s">
        <v>2086</v>
      </c>
      <c r="U576" s="3">
        <v>0</v>
      </c>
      <c r="V576" s="3">
        <v>0</v>
      </c>
      <c r="W576" s="3">
        <v>0</v>
      </c>
      <c r="X576" s="2" t="s">
        <v>2087</v>
      </c>
      <c r="Y576" s="2" t="s">
        <v>36</v>
      </c>
      <c r="Z576" s="7"/>
    </row>
    <row r="577" spans="1:26" ht="60">
      <c r="A577" s="20" t="s">
        <v>1604</v>
      </c>
      <c r="B577" s="2" t="s">
        <v>37</v>
      </c>
      <c r="C577" s="3">
        <v>9</v>
      </c>
      <c r="D577" s="2" t="s">
        <v>56</v>
      </c>
      <c r="E577" s="2" t="s">
        <v>56</v>
      </c>
      <c r="F577" s="2" t="s">
        <v>28</v>
      </c>
      <c r="G577" s="2" t="s">
        <v>39</v>
      </c>
      <c r="H577" s="2" t="s">
        <v>39</v>
      </c>
      <c r="I577" s="41" t="str">
        <f>_xlfn.CONCAT(MID(L577,1,2),MID(L577,8,9),"  ",MID(L577,3,2),":",MID(L577,5,2))</f>
        <v>06/SET/2020  10:00</v>
      </c>
      <c r="J577" s="42" t="str">
        <f t="shared" si="19"/>
        <v>06/SET/2020</v>
      </c>
      <c r="K577" s="68">
        <f t="shared" si="18"/>
        <v>44080.25</v>
      </c>
      <c r="L577" s="17" t="s">
        <v>2088</v>
      </c>
      <c r="M577" s="2" t="s">
        <v>39</v>
      </c>
      <c r="N577" s="2" t="s">
        <v>41</v>
      </c>
      <c r="O577" s="2" t="s">
        <v>68</v>
      </c>
      <c r="P577" s="2" t="s">
        <v>39</v>
      </c>
      <c r="Q577" s="2" t="s">
        <v>111</v>
      </c>
      <c r="R577" s="22">
        <v>-11.006666666666666</v>
      </c>
      <c r="S577" s="61">
        <v>-62.06111111111111</v>
      </c>
      <c r="T577" s="32" t="s">
        <v>2089</v>
      </c>
      <c r="U577" s="3">
        <v>1</v>
      </c>
      <c r="V577" s="3">
        <v>0</v>
      </c>
      <c r="W577" s="3">
        <v>0</v>
      </c>
      <c r="X577" s="2" t="s">
        <v>39</v>
      </c>
      <c r="Y577" s="2" t="s">
        <v>39</v>
      </c>
      <c r="Z577" s="2" t="s">
        <v>39</v>
      </c>
    </row>
    <row r="578" spans="1:26" ht="96">
      <c r="A578" s="20" t="s">
        <v>661</v>
      </c>
      <c r="B578" s="2" t="s">
        <v>2090</v>
      </c>
      <c r="C578" s="3">
        <v>1</v>
      </c>
      <c r="D578" s="2" t="s">
        <v>263</v>
      </c>
      <c r="E578" s="2" t="s">
        <v>263</v>
      </c>
      <c r="F578" s="2" t="s">
        <v>28</v>
      </c>
      <c r="G578" s="3">
        <v>0</v>
      </c>
      <c r="H578" s="3">
        <v>8</v>
      </c>
      <c r="I578" s="21" t="s">
        <v>39</v>
      </c>
      <c r="J578" s="21" t="s">
        <v>39</v>
      </c>
      <c r="K578" s="21" t="s">
        <v>39</v>
      </c>
      <c r="L578" s="21" t="s">
        <v>39</v>
      </c>
      <c r="M578" s="2" t="s">
        <v>100</v>
      </c>
      <c r="N578" s="2" t="s">
        <v>41</v>
      </c>
      <c r="O578" s="2" t="s">
        <v>154</v>
      </c>
      <c r="P578" s="2" t="s">
        <v>43</v>
      </c>
      <c r="Q578" s="2" t="s">
        <v>111</v>
      </c>
      <c r="R578" s="22">
        <v>-23.136666666666667</v>
      </c>
      <c r="S578" s="61">
        <v>-44.324722222222228</v>
      </c>
      <c r="T578" s="25" t="s">
        <v>2091</v>
      </c>
      <c r="U578" s="3">
        <v>0</v>
      </c>
      <c r="V578" s="3">
        <v>0</v>
      </c>
      <c r="W578" s="3">
        <v>0</v>
      </c>
      <c r="X578" s="3">
        <v>3822933643</v>
      </c>
      <c r="Y578" s="2" t="s">
        <v>63</v>
      </c>
      <c r="Z578" s="2" t="s">
        <v>150</v>
      </c>
    </row>
    <row r="579" spans="1:26" ht="72">
      <c r="A579" s="20" t="s">
        <v>2092</v>
      </c>
      <c r="B579" s="2" t="s">
        <v>37</v>
      </c>
      <c r="C579" s="3">
        <v>4</v>
      </c>
      <c r="D579" s="2" t="s">
        <v>227</v>
      </c>
      <c r="E579" s="2" t="s">
        <v>274</v>
      </c>
      <c r="F579" s="2" t="s">
        <v>28</v>
      </c>
      <c r="G579" s="2" t="s">
        <v>65</v>
      </c>
      <c r="H579" s="3">
        <v>6</v>
      </c>
      <c r="I579" s="41" t="str">
        <f>_xlfn.CONCAT(MID(L579,1,2),MID(L579,8,9),"  ",MID(L579,3,2),":",MID(L579,5,2))</f>
        <v>15/SET/2020  05:30</v>
      </c>
      <c r="J579" s="42" t="str">
        <f t="shared" si="19"/>
        <v>15/SET/2020</v>
      </c>
      <c r="K579" s="68">
        <f t="shared" si="18"/>
        <v>44089.104166666664</v>
      </c>
      <c r="L579" s="17" t="s">
        <v>2093</v>
      </c>
      <c r="M579" s="2" t="s">
        <v>67</v>
      </c>
      <c r="N579" s="2" t="s">
        <v>41</v>
      </c>
      <c r="O579" s="2" t="s">
        <v>154</v>
      </c>
      <c r="P579" s="2" t="s">
        <v>43</v>
      </c>
      <c r="Q579" s="2" t="s">
        <v>111</v>
      </c>
      <c r="R579" s="22">
        <v>-6.4394444444444447</v>
      </c>
      <c r="S579" s="61">
        <v>-47.43055555555555</v>
      </c>
      <c r="T579" s="29" t="s">
        <v>2094</v>
      </c>
      <c r="U579" s="3">
        <v>1</v>
      </c>
      <c r="V579" s="3">
        <v>0</v>
      </c>
      <c r="W579" s="3">
        <v>0</v>
      </c>
      <c r="X579" s="2" t="s">
        <v>65</v>
      </c>
      <c r="Y579" s="2" t="s">
        <v>63</v>
      </c>
      <c r="Z579" s="2" t="s">
        <v>150</v>
      </c>
    </row>
    <row r="580" spans="1:26" ht="48">
      <c r="A580" s="20" t="s">
        <v>2095</v>
      </c>
      <c r="B580" s="2" t="s">
        <v>2096</v>
      </c>
      <c r="C580" s="3">
        <v>1</v>
      </c>
      <c r="D580" s="2" t="s">
        <v>97</v>
      </c>
      <c r="E580" s="2" t="s">
        <v>97</v>
      </c>
      <c r="F580" s="2" t="s">
        <v>407</v>
      </c>
      <c r="G580" s="12">
        <v>155.851</v>
      </c>
      <c r="H580" s="3">
        <v>288</v>
      </c>
      <c r="I580" s="41" t="str">
        <f>_xlfn.CONCAT(MID(L580,1,2),MID(L580,8,9),"  ",MID(L580,3,2),":",MID(L580,5,2))</f>
        <v>18/SET/2020  05:54</v>
      </c>
      <c r="J580" s="42" t="str">
        <f t="shared" si="19"/>
        <v>18/SET/2020</v>
      </c>
      <c r="K580" s="68">
        <f t="shared" ref="K580:K643" si="20">IF(MID(L580,7,1)="O",I580-2/24,IF(MID(L580,7,1)="P",I580-3/24,IF(MID(L580,7,1)="Q",I580-4/24,IF(MID(L580,7,1)="R",I580-5/24,TIMEVALUE(I580)))))</f>
        <v>0.24583333333430346</v>
      </c>
      <c r="L580" s="17" t="s">
        <v>2097</v>
      </c>
      <c r="M580" s="2" t="s">
        <v>216</v>
      </c>
      <c r="N580" s="2" t="s">
        <v>179</v>
      </c>
      <c r="O580" s="2" t="s">
        <v>217</v>
      </c>
      <c r="P580" s="2" t="s">
        <v>33</v>
      </c>
      <c r="Q580" s="2" t="s">
        <v>116</v>
      </c>
      <c r="R580" s="22">
        <v>-25.657777777777778</v>
      </c>
      <c r="S580" s="61">
        <v>-42.859166666666667</v>
      </c>
      <c r="T580" s="2" t="s">
        <v>2098</v>
      </c>
      <c r="U580" s="3">
        <v>0</v>
      </c>
      <c r="V580" s="3">
        <v>0</v>
      </c>
      <c r="W580" s="3">
        <v>0</v>
      </c>
      <c r="X580" s="2" t="s">
        <v>2099</v>
      </c>
      <c r="Y580" s="2" t="s">
        <v>36</v>
      </c>
      <c r="Z580" s="7"/>
    </row>
    <row r="581" spans="1:26" ht="60">
      <c r="A581" s="20" t="s">
        <v>381</v>
      </c>
      <c r="B581" s="2" t="s">
        <v>37</v>
      </c>
      <c r="C581" s="3">
        <v>8</v>
      </c>
      <c r="D581" s="2" t="s">
        <v>161</v>
      </c>
      <c r="E581" s="2" t="s">
        <v>161</v>
      </c>
      <c r="F581" s="2" t="s">
        <v>28</v>
      </c>
      <c r="G581" s="2" t="s">
        <v>65</v>
      </c>
      <c r="H581" s="3">
        <v>6</v>
      </c>
      <c r="I581" s="41" t="str">
        <f>_xlfn.CONCAT(MID(L581,1,2),MID(L581,8,9),"  ",MID(L581,3,2),":",MID(L581,5,2))</f>
        <v>20/AGO/2020  19:00</v>
      </c>
      <c r="J581" s="42" t="str">
        <f t="shared" si="19"/>
        <v>20/AGO/2020</v>
      </c>
      <c r="K581" s="68">
        <f t="shared" si="20"/>
        <v>0.79166666666424135</v>
      </c>
      <c r="L581" s="17" t="s">
        <v>2100</v>
      </c>
      <c r="M581" s="2" t="s">
        <v>100</v>
      </c>
      <c r="N581" s="2" t="s">
        <v>41</v>
      </c>
      <c r="O581" s="2" t="s">
        <v>39</v>
      </c>
      <c r="P581" s="2" t="s">
        <v>43</v>
      </c>
      <c r="Q581" s="2" t="s">
        <v>44</v>
      </c>
      <c r="R581" s="22">
        <v>-24.27138888888889</v>
      </c>
      <c r="S581" s="61">
        <v>-54.278055555555554</v>
      </c>
      <c r="T581" s="30" t="s">
        <v>2101</v>
      </c>
      <c r="U581" s="3">
        <v>0</v>
      </c>
      <c r="V581" s="3">
        <v>0</v>
      </c>
      <c r="W581" s="3">
        <v>1</v>
      </c>
      <c r="X581" s="2" t="s">
        <v>65</v>
      </c>
      <c r="Y581" s="2" t="s">
        <v>46</v>
      </c>
      <c r="Z581" s="7"/>
    </row>
    <row r="582" spans="1:26" ht="48">
      <c r="A582" s="20" t="s">
        <v>1025</v>
      </c>
      <c r="B582" s="2" t="s">
        <v>2102</v>
      </c>
      <c r="C582" s="3">
        <v>8</v>
      </c>
      <c r="D582" s="2" t="s">
        <v>161</v>
      </c>
      <c r="E582" s="2" t="s">
        <v>161</v>
      </c>
      <c r="F582" s="2" t="s">
        <v>28</v>
      </c>
      <c r="G582" s="2" t="s">
        <v>104</v>
      </c>
      <c r="H582" s="4">
        <v>5.85</v>
      </c>
      <c r="I582" s="41" t="str">
        <f>_xlfn.CONCAT(MID(L582,1,2),MID(L582,8,9),"  ",MID(L582,3,2),":",MID(L582,5,2))</f>
        <v>26/AGO/2020  09:00</v>
      </c>
      <c r="J582" s="42" t="str">
        <f t="shared" si="19"/>
        <v>26/AGO/2020</v>
      </c>
      <c r="K582" s="68">
        <f t="shared" si="20"/>
        <v>44069.25</v>
      </c>
      <c r="L582" s="17" t="s">
        <v>2103</v>
      </c>
      <c r="M582" s="2" t="s">
        <v>100</v>
      </c>
      <c r="N582" s="2" t="s">
        <v>41</v>
      </c>
      <c r="O582" s="2" t="s">
        <v>42</v>
      </c>
      <c r="P582" s="2" t="s">
        <v>43</v>
      </c>
      <c r="Q582" s="2" t="s">
        <v>69</v>
      </c>
      <c r="R582" s="22">
        <v>-22.738888888888891</v>
      </c>
      <c r="S582" s="61">
        <v>-53.267499999999998</v>
      </c>
      <c r="T582" s="2" t="s">
        <v>2104</v>
      </c>
      <c r="U582" s="3">
        <v>1</v>
      </c>
      <c r="V582" s="3">
        <v>0</v>
      </c>
      <c r="W582" s="3">
        <v>0</v>
      </c>
      <c r="X582" s="2" t="s">
        <v>2105</v>
      </c>
      <c r="Y582" s="2" t="s">
        <v>46</v>
      </c>
      <c r="Z582" s="7"/>
    </row>
    <row r="583" spans="1:26" ht="60">
      <c r="A583" s="20" t="s">
        <v>369</v>
      </c>
      <c r="B583" s="2" t="s">
        <v>37</v>
      </c>
      <c r="C583" s="3">
        <v>8</v>
      </c>
      <c r="D583" s="2" t="s">
        <v>161</v>
      </c>
      <c r="E583" s="2" t="s">
        <v>161</v>
      </c>
      <c r="F583" s="2" t="s">
        <v>28</v>
      </c>
      <c r="G583" s="2" t="s">
        <v>104</v>
      </c>
      <c r="H583" s="2" t="s">
        <v>39</v>
      </c>
      <c r="I583" s="41" t="str">
        <f>_xlfn.CONCAT(MID(L583,1,2),MID(L583,8,9),"  ",MID(L583,3,2),":",MID(L583,5,2))</f>
        <v>07/SET/2020  09:00</v>
      </c>
      <c r="J583" s="42" t="str">
        <f t="shared" si="19"/>
        <v>07/SET/2020</v>
      </c>
      <c r="K583" s="68">
        <f t="shared" si="20"/>
        <v>44081.25</v>
      </c>
      <c r="L583" s="17" t="s">
        <v>2106</v>
      </c>
      <c r="M583" s="2" t="s">
        <v>39</v>
      </c>
      <c r="N583" s="2" t="s">
        <v>41</v>
      </c>
      <c r="O583" s="2" t="s">
        <v>42</v>
      </c>
      <c r="P583" s="2" t="s">
        <v>43</v>
      </c>
      <c r="Q583" s="2" t="s">
        <v>69</v>
      </c>
      <c r="R583" s="22">
        <v>-0.18527777777777776</v>
      </c>
      <c r="S583" s="61">
        <v>-51.325000000000003</v>
      </c>
      <c r="T583" s="30" t="s">
        <v>2107</v>
      </c>
      <c r="U583" s="3">
        <v>0</v>
      </c>
      <c r="V583" s="3">
        <v>0</v>
      </c>
      <c r="W583" s="3">
        <v>1</v>
      </c>
      <c r="X583" s="2" t="s">
        <v>65</v>
      </c>
      <c r="Y583" s="2" t="s">
        <v>85</v>
      </c>
      <c r="Z583" s="7"/>
    </row>
    <row r="584" spans="1:26" ht="60">
      <c r="A584" s="20" t="s">
        <v>2108</v>
      </c>
      <c r="B584" s="2" t="s">
        <v>2109</v>
      </c>
      <c r="C584" s="3">
        <v>4</v>
      </c>
      <c r="D584" s="2" t="s">
        <v>227</v>
      </c>
      <c r="E584" s="2" t="s">
        <v>274</v>
      </c>
      <c r="F584" s="2" t="s">
        <v>28</v>
      </c>
      <c r="G584" s="2" t="s">
        <v>39</v>
      </c>
      <c r="H584" s="3">
        <v>6</v>
      </c>
      <c r="I584" s="41" t="str">
        <f>_xlfn.CONCAT(MID(L584,1,2),MID(L584,8,9),"  ",MID(L584,3,2),":",MID(L584,5,2))</f>
        <v>12/SET/2020  06:00</v>
      </c>
      <c r="J584" s="42" t="str">
        <f t="shared" si="19"/>
        <v>12/SET/2020</v>
      </c>
      <c r="K584" s="68">
        <f t="shared" si="20"/>
        <v>44086.125</v>
      </c>
      <c r="L584" s="17" t="s">
        <v>2110</v>
      </c>
      <c r="M584" s="2" t="s">
        <v>67</v>
      </c>
      <c r="N584" s="2" t="s">
        <v>41</v>
      </c>
      <c r="O584" s="2" t="s">
        <v>42</v>
      </c>
      <c r="P584" s="2" t="s">
        <v>43</v>
      </c>
      <c r="Q584" s="2" t="s">
        <v>44</v>
      </c>
      <c r="T584" s="30" t="s">
        <v>2111</v>
      </c>
      <c r="U584" s="3">
        <v>1</v>
      </c>
      <c r="V584" s="3">
        <v>0</v>
      </c>
      <c r="W584" s="3">
        <v>0</v>
      </c>
      <c r="X584" s="2" t="s">
        <v>2112</v>
      </c>
      <c r="Y584" s="2" t="s">
        <v>46</v>
      </c>
      <c r="Z584" s="7"/>
    </row>
    <row r="585" spans="1:26" ht="48">
      <c r="A585" s="20" t="s">
        <v>1611</v>
      </c>
      <c r="B585" s="2" t="s">
        <v>2113</v>
      </c>
      <c r="C585" s="3">
        <v>1</v>
      </c>
      <c r="D585" s="2" t="s">
        <v>27</v>
      </c>
      <c r="E585" s="2" t="s">
        <v>27</v>
      </c>
      <c r="F585" s="2" t="s">
        <v>214</v>
      </c>
      <c r="G585" s="12">
        <v>24.94</v>
      </c>
      <c r="H585" s="5">
        <v>179.9</v>
      </c>
      <c r="I585" s="41" t="str">
        <f>_xlfn.CONCAT(MID(L585,1,2),MID(L585,8,9),"  ",MID(L585,3,2),":",MID(L585,5,2))</f>
        <v>12/SET/2020  01:25</v>
      </c>
      <c r="J585" s="42" t="str">
        <f t="shared" si="19"/>
        <v>12/SET/2020</v>
      </c>
      <c r="K585" s="68">
        <f t="shared" si="20"/>
        <v>44085.934027777781</v>
      </c>
      <c r="L585" s="17" t="s">
        <v>2114</v>
      </c>
      <c r="M585" s="2" t="s">
        <v>178</v>
      </c>
      <c r="N585" s="2" t="s">
        <v>179</v>
      </c>
      <c r="O585" s="2" t="s">
        <v>32</v>
      </c>
      <c r="P585" s="2" t="s">
        <v>43</v>
      </c>
      <c r="Q585" s="2" t="s">
        <v>2115</v>
      </c>
      <c r="R585" s="22">
        <v>-20.395833333333332</v>
      </c>
      <c r="S585" s="61">
        <v>-40.252499999999998</v>
      </c>
      <c r="T585" s="30" t="s">
        <v>2116</v>
      </c>
      <c r="U585" s="3">
        <v>0</v>
      </c>
      <c r="V585" s="3">
        <v>0</v>
      </c>
      <c r="W585" s="3">
        <v>0</v>
      </c>
      <c r="X585" s="2" t="s">
        <v>2117</v>
      </c>
      <c r="Y585" s="2" t="s">
        <v>36</v>
      </c>
      <c r="Z585" s="7"/>
    </row>
    <row r="586" spans="1:26" ht="60">
      <c r="A586" s="20" t="s">
        <v>2118</v>
      </c>
      <c r="B586" s="2" t="s">
        <v>2119</v>
      </c>
      <c r="C586" s="3">
        <v>3</v>
      </c>
      <c r="D586" s="2" t="s">
        <v>330</v>
      </c>
      <c r="E586" s="2" t="s">
        <v>330</v>
      </c>
      <c r="F586" s="2" t="s">
        <v>28</v>
      </c>
      <c r="G586" s="3">
        <v>16</v>
      </c>
      <c r="H586" s="5">
        <v>9.6999999999999993</v>
      </c>
      <c r="I586" s="41" t="str">
        <f>_xlfn.CONCAT(MID(L586,1,2),MID(L586,8,9),"  ",MID(L586,3,2),":",MID(L586,5,2))</f>
        <v>20/SET/2020  15:00</v>
      </c>
      <c r="J586" s="42" t="str">
        <f t="shared" si="19"/>
        <v>20/SET/2020</v>
      </c>
      <c r="K586" s="68">
        <f t="shared" si="20"/>
        <v>44094.5</v>
      </c>
      <c r="L586" s="17" t="s">
        <v>2120</v>
      </c>
      <c r="M586" s="2" t="s">
        <v>74</v>
      </c>
      <c r="N586" s="2" t="s">
        <v>41</v>
      </c>
      <c r="O586" s="2" t="s">
        <v>122</v>
      </c>
      <c r="P586" s="2" t="s">
        <v>43</v>
      </c>
      <c r="Q586" s="2" t="s">
        <v>111</v>
      </c>
      <c r="R586" s="22">
        <v>-9.4024999999999999</v>
      </c>
      <c r="S586" s="61">
        <v>-35.49388888888889</v>
      </c>
      <c r="T586" s="32" t="s">
        <v>2121</v>
      </c>
      <c r="U586" s="3">
        <v>0</v>
      </c>
      <c r="V586" s="3">
        <v>0</v>
      </c>
      <c r="W586" s="3">
        <v>0</v>
      </c>
      <c r="X586" s="3">
        <v>2412236372</v>
      </c>
      <c r="Y586" s="2" t="s">
        <v>85</v>
      </c>
      <c r="Z586" s="7"/>
    </row>
    <row r="587" spans="1:26" ht="48">
      <c r="A587" s="20" t="s">
        <v>2122</v>
      </c>
      <c r="B587" s="2" t="s">
        <v>2123</v>
      </c>
      <c r="C587" s="3">
        <v>8</v>
      </c>
      <c r="D587" s="2" t="s">
        <v>310</v>
      </c>
      <c r="E587" s="2" t="s">
        <v>310</v>
      </c>
      <c r="F587" s="2" t="s">
        <v>1968</v>
      </c>
      <c r="G587" s="12">
        <v>13.061</v>
      </c>
      <c r="H587" s="5">
        <v>149.9</v>
      </c>
      <c r="I587" s="41" t="str">
        <f>_xlfn.CONCAT(MID(L587,1,2),MID(L587,8,9),"  ",MID(L587,3,2),":",MID(L587,5,2))</f>
        <v>08/AGO/2020  09:05</v>
      </c>
      <c r="J587" s="42" t="str">
        <f t="shared" si="19"/>
        <v>08/AGO/2020</v>
      </c>
      <c r="K587" s="68">
        <f t="shared" si="20"/>
        <v>44051.253472222219</v>
      </c>
      <c r="L587" s="17" t="s">
        <v>2124</v>
      </c>
      <c r="M587" s="2" t="s">
        <v>178</v>
      </c>
      <c r="N587" s="2" t="s">
        <v>179</v>
      </c>
      <c r="O587" s="2" t="s">
        <v>32</v>
      </c>
      <c r="P587" s="2" t="s">
        <v>43</v>
      </c>
      <c r="Q587" s="2" t="s">
        <v>34</v>
      </c>
      <c r="R587" s="22">
        <v>-23.921111111111113</v>
      </c>
      <c r="S587" s="61">
        <v>-46.369166666666665</v>
      </c>
      <c r="T587" s="30" t="s">
        <v>2125</v>
      </c>
      <c r="U587" s="3">
        <v>0</v>
      </c>
      <c r="V587" s="3">
        <v>1</v>
      </c>
      <c r="W587" s="3">
        <v>0</v>
      </c>
      <c r="X587" s="2" t="s">
        <v>2126</v>
      </c>
      <c r="Y587" s="2" t="s">
        <v>36</v>
      </c>
      <c r="Z587" s="7"/>
    </row>
    <row r="588" spans="1:26" ht="48">
      <c r="A588" s="57"/>
      <c r="B588" s="2" t="s">
        <v>2127</v>
      </c>
      <c r="C588" s="3">
        <v>8</v>
      </c>
      <c r="D588" s="2" t="s">
        <v>310</v>
      </c>
      <c r="E588" s="2" t="s">
        <v>310</v>
      </c>
      <c r="F588" s="2" t="s">
        <v>28</v>
      </c>
      <c r="G588" s="12">
        <v>25.928999999999998</v>
      </c>
      <c r="H588" s="5">
        <v>199</v>
      </c>
      <c r="I588" s="41" t="str">
        <f>_xlfn.CONCAT(MID(L588,1,2),MID(L588,8,9),"  ",MID(L588,3,2),":",MID(L588,5,2))</f>
        <v>19/AGO/2020  14:30</v>
      </c>
      <c r="J588" s="42" t="str">
        <f t="shared" si="19"/>
        <v>19/AGO/2020</v>
      </c>
      <c r="K588" s="68">
        <f t="shared" si="20"/>
        <v>44062.479166666664</v>
      </c>
      <c r="L588" s="17" t="s">
        <v>2128</v>
      </c>
      <c r="M588" s="2" t="s">
        <v>178</v>
      </c>
      <c r="N588" s="2" t="s">
        <v>179</v>
      </c>
      <c r="O588" s="2" t="s">
        <v>32</v>
      </c>
      <c r="P588" s="2" t="s">
        <v>43</v>
      </c>
      <c r="Q588" s="2" t="s">
        <v>140</v>
      </c>
      <c r="R588" s="22">
        <v>-23.963055555555556</v>
      </c>
      <c r="S588" s="61">
        <v>-46.302777777777777</v>
      </c>
      <c r="T588" s="2" t="s">
        <v>2129</v>
      </c>
      <c r="U588" s="3">
        <v>0</v>
      </c>
      <c r="V588" s="3">
        <v>0</v>
      </c>
      <c r="W588" s="3">
        <v>0</v>
      </c>
      <c r="X588" s="2" t="s">
        <v>2130</v>
      </c>
      <c r="Y588" s="2" t="s">
        <v>36</v>
      </c>
      <c r="Z588" s="7"/>
    </row>
    <row r="589" spans="1:26" ht="60">
      <c r="A589" s="57"/>
      <c r="B589" s="2" t="s">
        <v>2131</v>
      </c>
      <c r="C589" s="3">
        <v>8</v>
      </c>
      <c r="D589" s="2" t="s">
        <v>310</v>
      </c>
      <c r="E589" s="2" t="s">
        <v>310</v>
      </c>
      <c r="F589" s="2" t="s">
        <v>28</v>
      </c>
      <c r="G589" s="5">
        <v>4.2</v>
      </c>
      <c r="H589" s="5">
        <v>10.3</v>
      </c>
      <c r="I589" s="41" t="str">
        <f>_xlfn.CONCAT(MID(L589,1,2),MID(L589,8,9),"  ",MID(L589,3,2),":",MID(L589,5,2))</f>
        <v>15/AGO/2020  02:00</v>
      </c>
      <c r="J589" s="42" t="str">
        <f t="shared" si="19"/>
        <v>15/AGO/2020</v>
      </c>
      <c r="K589" s="68">
        <f t="shared" si="20"/>
        <v>44057.958333333336</v>
      </c>
      <c r="L589" s="17" t="s">
        <v>2132</v>
      </c>
      <c r="M589" s="2" t="s">
        <v>100</v>
      </c>
      <c r="N589" s="2" t="s">
        <v>41</v>
      </c>
      <c r="O589" s="2" t="s">
        <v>42</v>
      </c>
      <c r="P589" s="2" t="s">
        <v>43</v>
      </c>
      <c r="Q589" s="2" t="s">
        <v>93</v>
      </c>
      <c r="R589" s="22">
        <v>-23.985833333333336</v>
      </c>
      <c r="S589" s="61">
        <v>-46.323888888888895</v>
      </c>
      <c r="T589" s="30" t="s">
        <v>2133</v>
      </c>
      <c r="U589" s="3">
        <v>0</v>
      </c>
      <c r="V589" s="3">
        <v>0</v>
      </c>
      <c r="W589" s="3">
        <v>0</v>
      </c>
      <c r="X589" s="2" t="s">
        <v>2134</v>
      </c>
      <c r="Y589" s="2" t="s">
        <v>63</v>
      </c>
      <c r="Z589" s="2" t="s">
        <v>150</v>
      </c>
    </row>
    <row r="590" spans="1:26" ht="24">
      <c r="A590" s="57"/>
      <c r="B590" s="2" t="s">
        <v>37</v>
      </c>
      <c r="C590" s="3">
        <v>8</v>
      </c>
      <c r="D590" s="2" t="s">
        <v>310</v>
      </c>
      <c r="E590" s="2" t="s">
        <v>310</v>
      </c>
      <c r="F590" s="2" t="s">
        <v>28</v>
      </c>
      <c r="G590" s="2" t="s">
        <v>65</v>
      </c>
      <c r="H590" s="2" t="s">
        <v>39</v>
      </c>
      <c r="I590" s="41" t="str">
        <f>_xlfn.CONCAT(MID(L590,1,2),MID(L590,8,9),"  ",MID(L590,3,2),":",MID(L590,5,2))</f>
        <v>29/AGO/2020  14:00</v>
      </c>
      <c r="J590" s="42" t="str">
        <f t="shared" si="19"/>
        <v>29/AGO/2020</v>
      </c>
      <c r="K590" s="68">
        <f t="shared" si="20"/>
        <v>44072.458333333336</v>
      </c>
      <c r="L590" s="17" t="s">
        <v>2135</v>
      </c>
      <c r="M590" s="2" t="s">
        <v>81</v>
      </c>
      <c r="N590" s="2" t="s">
        <v>41</v>
      </c>
      <c r="O590" s="2" t="s">
        <v>42</v>
      </c>
      <c r="P590" s="2" t="s">
        <v>43</v>
      </c>
      <c r="Q590" s="2" t="s">
        <v>44</v>
      </c>
      <c r="T590" s="2" t="s">
        <v>2136</v>
      </c>
      <c r="U590" s="3">
        <v>0</v>
      </c>
      <c r="V590" s="3">
        <v>1</v>
      </c>
      <c r="W590" s="3">
        <v>0</v>
      </c>
      <c r="X590" s="2" t="s">
        <v>65</v>
      </c>
      <c r="Y590" s="2" t="s">
        <v>85</v>
      </c>
      <c r="Z590" s="7"/>
    </row>
    <row r="591" spans="1:26" ht="24">
      <c r="A591" s="57"/>
      <c r="B591" s="2" t="s">
        <v>2137</v>
      </c>
      <c r="C591" s="3">
        <v>8</v>
      </c>
      <c r="D591" s="2" t="s">
        <v>310</v>
      </c>
      <c r="E591" s="2" t="s">
        <v>310</v>
      </c>
      <c r="F591" s="2" t="s">
        <v>407</v>
      </c>
      <c r="G591" s="12">
        <v>35.834000000000003</v>
      </c>
      <c r="H591" s="4">
        <v>199.98</v>
      </c>
      <c r="I591" s="41" t="str">
        <f>_xlfn.CONCAT(MID(L591,1,2),MID(L591,8,9),"  ",MID(L591,3,2),":",MID(L591,5,2))</f>
        <v>27/AGO/2020  17:00</v>
      </c>
      <c r="J591" s="42" t="str">
        <f t="shared" si="19"/>
        <v>27/AGO/2020</v>
      </c>
      <c r="K591" s="68">
        <f t="shared" si="20"/>
        <v>44070.583333333336</v>
      </c>
      <c r="L591" s="17" t="s">
        <v>2138</v>
      </c>
      <c r="M591" s="2" t="s">
        <v>178</v>
      </c>
      <c r="N591" s="2" t="s">
        <v>179</v>
      </c>
      <c r="O591" s="2" t="s">
        <v>32</v>
      </c>
      <c r="P591" s="2" t="s">
        <v>43</v>
      </c>
      <c r="Q591" s="2" t="s">
        <v>34</v>
      </c>
      <c r="T591" s="2" t="s">
        <v>2139</v>
      </c>
      <c r="U591" s="3">
        <v>0</v>
      </c>
      <c r="V591" s="3">
        <v>1</v>
      </c>
      <c r="W591" s="3">
        <v>0</v>
      </c>
      <c r="X591" s="2" t="s">
        <v>2140</v>
      </c>
      <c r="Y591" s="2" t="s">
        <v>36</v>
      </c>
      <c r="Z591" s="7"/>
    </row>
    <row r="592" spans="1:26" ht="24">
      <c r="A592" s="57"/>
      <c r="B592" s="2" t="s">
        <v>2141</v>
      </c>
      <c r="C592" s="3">
        <v>8</v>
      </c>
      <c r="D592" s="2" t="s">
        <v>310</v>
      </c>
      <c r="E592" s="2" t="s">
        <v>310</v>
      </c>
      <c r="F592" s="2" t="s">
        <v>28</v>
      </c>
      <c r="G592" s="3">
        <v>40</v>
      </c>
      <c r="H592" s="3">
        <v>15</v>
      </c>
      <c r="I592" s="41" t="str">
        <f>_xlfn.CONCAT(MID(L592,1,2),MID(L592,8,9),"  ",MID(L592,3,2),":",MID(L592,5,2))</f>
        <v>03/SET/2020  15:00</v>
      </c>
      <c r="J592" s="42" t="str">
        <f t="shared" si="19"/>
        <v>03/SET/2020</v>
      </c>
      <c r="K592" s="68">
        <f t="shared" si="20"/>
        <v>44077.5</v>
      </c>
      <c r="L592" s="17" t="s">
        <v>2142</v>
      </c>
      <c r="M592" s="2" t="s">
        <v>40</v>
      </c>
      <c r="N592" s="2" t="s">
        <v>110</v>
      </c>
      <c r="O592" s="2" t="s">
        <v>42</v>
      </c>
      <c r="P592" s="2" t="s">
        <v>43</v>
      </c>
      <c r="Q592" s="2" t="s">
        <v>61</v>
      </c>
      <c r="T592" s="2" t="s">
        <v>2143</v>
      </c>
      <c r="U592" s="3">
        <v>0</v>
      </c>
      <c r="V592" s="3">
        <v>0</v>
      </c>
      <c r="W592" s="3">
        <v>0</v>
      </c>
      <c r="X592" s="3">
        <v>4410167057</v>
      </c>
      <c r="Y592" s="7"/>
      <c r="Z592" s="7"/>
    </row>
    <row r="593" spans="1:26" ht="36">
      <c r="A593" s="20" t="s">
        <v>2144</v>
      </c>
      <c r="B593" s="2" t="s">
        <v>2145</v>
      </c>
      <c r="C593" s="3">
        <v>8</v>
      </c>
      <c r="D593" s="2" t="s">
        <v>310</v>
      </c>
      <c r="E593" s="2" t="s">
        <v>310</v>
      </c>
      <c r="F593" s="2" t="s">
        <v>28</v>
      </c>
      <c r="G593" s="4">
        <v>0.5</v>
      </c>
      <c r="H593" s="3">
        <v>5</v>
      </c>
      <c r="I593" s="41" t="str">
        <f>_xlfn.CONCAT(MID(L593,1,2),MID(L593,8,9),"  ",MID(L593,3,2),":",MID(L593,5,2))</f>
        <v>11/SET/2020  17:42</v>
      </c>
      <c r="J593" s="42" t="str">
        <f t="shared" si="19"/>
        <v>11/SET/2020</v>
      </c>
      <c r="K593" s="68">
        <f t="shared" si="20"/>
        <v>0.73750000000291038</v>
      </c>
      <c r="L593" s="17" t="s">
        <v>2146</v>
      </c>
      <c r="M593" s="2" t="s">
        <v>100</v>
      </c>
      <c r="N593" s="2" t="s">
        <v>41</v>
      </c>
      <c r="O593" s="2" t="s">
        <v>42</v>
      </c>
      <c r="P593" s="2" t="s">
        <v>43</v>
      </c>
      <c r="Q593" s="2" t="s">
        <v>247</v>
      </c>
      <c r="R593" s="22">
        <v>-23.613888888888891</v>
      </c>
      <c r="S593" s="61">
        <v>-47.291388888888889</v>
      </c>
      <c r="T593" s="2" t="s">
        <v>2147</v>
      </c>
      <c r="U593" s="3">
        <v>2</v>
      </c>
      <c r="V593" s="3">
        <v>1</v>
      </c>
      <c r="W593" s="3">
        <v>0</v>
      </c>
      <c r="X593" s="3">
        <v>4010737018</v>
      </c>
      <c r="Y593" s="2" t="s">
        <v>46</v>
      </c>
      <c r="Z593" s="7"/>
    </row>
    <row r="594" spans="1:26" ht="107.25">
      <c r="A594" s="20" t="s">
        <v>1695</v>
      </c>
      <c r="B594" s="2" t="s">
        <v>2148</v>
      </c>
      <c r="C594" s="3">
        <v>2</v>
      </c>
      <c r="D594" s="2" t="s">
        <v>64</v>
      </c>
      <c r="E594" s="2" t="s">
        <v>64</v>
      </c>
      <c r="F594" s="2" t="s">
        <v>176</v>
      </c>
      <c r="G594" s="12">
        <v>23.350999999999999</v>
      </c>
      <c r="H594" s="4">
        <v>173.52</v>
      </c>
      <c r="I594" s="41" t="str">
        <f>_xlfn.CONCAT(MID(L594,1,2),MID(L594,8,9),"  ",MID(L594,3,2),":",MID(L594,5,2))</f>
        <v>24/AGO/2020  07:00</v>
      </c>
      <c r="J594" s="42" t="str">
        <f t="shared" ref="J594:J657" si="21">_xlfn.CONCAT(MID(L594,1,2),(MID(L594,8,9)))</f>
        <v>24/AGO/2020</v>
      </c>
      <c r="K594" s="68">
        <f t="shared" si="20"/>
        <v>44067.166666666664</v>
      </c>
      <c r="L594" s="17" t="s">
        <v>2149</v>
      </c>
      <c r="M594" s="2" t="s">
        <v>178</v>
      </c>
      <c r="N594" s="2" t="s">
        <v>179</v>
      </c>
      <c r="O594" s="2" t="s">
        <v>32</v>
      </c>
      <c r="P594" s="2" t="s">
        <v>43</v>
      </c>
      <c r="Q594" s="2" t="s">
        <v>34</v>
      </c>
      <c r="R594" s="22">
        <v>-12.824444444444444</v>
      </c>
      <c r="S594" s="61">
        <v>-38.49861111111111</v>
      </c>
      <c r="T594" s="31" t="s">
        <v>2150</v>
      </c>
      <c r="U594" s="3">
        <v>0</v>
      </c>
      <c r="V594" s="3">
        <v>1</v>
      </c>
      <c r="W594" s="3">
        <v>0</v>
      </c>
      <c r="X594" s="2" t="s">
        <v>2151</v>
      </c>
      <c r="Y594" s="2" t="s">
        <v>36</v>
      </c>
      <c r="Z594" s="7"/>
    </row>
    <row r="595" spans="1:26" ht="96">
      <c r="A595" s="20" t="s">
        <v>1869</v>
      </c>
      <c r="B595" s="2" t="s">
        <v>2152</v>
      </c>
      <c r="C595" s="3">
        <v>2</v>
      </c>
      <c r="D595" s="2" t="s">
        <v>64</v>
      </c>
      <c r="E595" s="2" t="s">
        <v>64</v>
      </c>
      <c r="F595" s="2" t="s">
        <v>28</v>
      </c>
      <c r="G595" s="4">
        <v>5.36</v>
      </c>
      <c r="H595" s="4">
        <v>10.199999999999999</v>
      </c>
      <c r="I595" s="41" t="str">
        <f>_xlfn.CONCAT(MID(L595,1,2),MID(L595,8,9),"  ",MID(L595,3,2),":",MID(L595,5,2))</f>
        <v>30/AGO/2020  17:30</v>
      </c>
      <c r="J595" s="42" t="str">
        <f t="shared" si="21"/>
        <v>30/AGO/2020</v>
      </c>
      <c r="K595" s="68">
        <f t="shared" si="20"/>
        <v>44073.604166666664</v>
      </c>
      <c r="L595" s="17" t="s">
        <v>2153</v>
      </c>
      <c r="M595" s="2" t="s">
        <v>40</v>
      </c>
      <c r="N595" s="2" t="s">
        <v>110</v>
      </c>
      <c r="O595" s="2" t="s">
        <v>42</v>
      </c>
      <c r="P595" s="2" t="s">
        <v>43</v>
      </c>
      <c r="Q595" s="2" t="s">
        <v>116</v>
      </c>
      <c r="R595" s="22">
        <v>-12.789166666666667</v>
      </c>
      <c r="S595" s="61">
        <v>-38.493333333333332</v>
      </c>
      <c r="T595" s="31" t="s">
        <v>2154</v>
      </c>
      <c r="U595" s="3">
        <v>0</v>
      </c>
      <c r="V595" s="3">
        <v>0</v>
      </c>
      <c r="W595" s="3">
        <v>0</v>
      </c>
      <c r="X595" s="3">
        <v>5240008094</v>
      </c>
      <c r="Y595" s="2" t="s">
        <v>85</v>
      </c>
      <c r="Z595" s="7"/>
    </row>
    <row r="596" spans="1:26" ht="84">
      <c r="A596" s="20" t="s">
        <v>652</v>
      </c>
      <c r="B596" s="2" t="s">
        <v>2155</v>
      </c>
      <c r="C596" s="3">
        <v>1</v>
      </c>
      <c r="D596" s="2" t="s">
        <v>49</v>
      </c>
      <c r="E596" s="2" t="s">
        <v>49</v>
      </c>
      <c r="F596" s="2" t="s">
        <v>214</v>
      </c>
      <c r="G596" s="12">
        <v>157.57400000000001</v>
      </c>
      <c r="H596" s="5">
        <v>346.2</v>
      </c>
      <c r="I596" s="41" t="str">
        <f>_xlfn.CONCAT(MID(L596,1,2),MID(L596,8,9),"  ",MID(L596,3,2),":",MID(L596,5,2))</f>
        <v>11/SET/2020  03:40</v>
      </c>
      <c r="J596" s="42" t="str">
        <f t="shared" si="21"/>
        <v>11/SET/2020</v>
      </c>
      <c r="K596" s="68">
        <f t="shared" si="20"/>
        <v>44085.027777777781</v>
      </c>
      <c r="L596" s="17" t="s">
        <v>2156</v>
      </c>
      <c r="M596" s="2" t="s">
        <v>216</v>
      </c>
      <c r="N596" s="2" t="s">
        <v>110</v>
      </c>
      <c r="O596" s="2" t="s">
        <v>217</v>
      </c>
      <c r="P596" s="2" t="s">
        <v>43</v>
      </c>
      <c r="Q596" s="2" t="s">
        <v>34</v>
      </c>
      <c r="R596" s="22">
        <v>-22.422222222222224</v>
      </c>
      <c r="S596" s="61">
        <v>-39.957500000000003</v>
      </c>
      <c r="T596" s="29" t="s">
        <v>2157</v>
      </c>
      <c r="U596" s="3">
        <v>0</v>
      </c>
      <c r="V596" s="3">
        <v>1</v>
      </c>
      <c r="W596" s="3">
        <v>0</v>
      </c>
      <c r="X596" s="2" t="s">
        <v>2158</v>
      </c>
      <c r="Y596" s="2" t="s">
        <v>36</v>
      </c>
      <c r="Z596" s="7"/>
    </row>
    <row r="597" spans="1:26" ht="84">
      <c r="A597" s="20" t="s">
        <v>645</v>
      </c>
      <c r="B597" s="2" t="s">
        <v>2159</v>
      </c>
      <c r="C597" s="3">
        <v>1</v>
      </c>
      <c r="D597" s="2" t="s">
        <v>49</v>
      </c>
      <c r="E597" s="2" t="s">
        <v>49</v>
      </c>
      <c r="F597" s="2" t="s">
        <v>214</v>
      </c>
      <c r="G597" s="12">
        <v>60.923999999999999</v>
      </c>
      <c r="H597" s="3">
        <v>125</v>
      </c>
      <c r="I597" s="41" t="str">
        <f>_xlfn.CONCAT(MID(L597,1,2),MID(L597,8,9),"  ",MID(L597,3,2),":",MID(L597,5,2))</f>
        <v>12/SET/2020  15:30</v>
      </c>
      <c r="J597" s="42" t="str">
        <f t="shared" si="21"/>
        <v>12/SET/2020</v>
      </c>
      <c r="K597" s="68">
        <f t="shared" si="20"/>
        <v>44086.520833333336</v>
      </c>
      <c r="L597" s="17" t="s">
        <v>2160</v>
      </c>
      <c r="M597" s="2" t="s">
        <v>216</v>
      </c>
      <c r="N597" s="2" t="s">
        <v>110</v>
      </c>
      <c r="O597" s="2" t="s">
        <v>217</v>
      </c>
      <c r="P597" s="2" t="s">
        <v>33</v>
      </c>
      <c r="Q597" s="2" t="s">
        <v>34</v>
      </c>
      <c r="R597" s="22">
        <v>-21.904999999999998</v>
      </c>
      <c r="S597" s="61">
        <v>-39.736111111111114</v>
      </c>
      <c r="T597" s="29" t="s">
        <v>2161</v>
      </c>
      <c r="U597" s="3">
        <v>0</v>
      </c>
      <c r="V597" s="3">
        <v>1</v>
      </c>
      <c r="W597" s="3">
        <v>0</v>
      </c>
      <c r="X597" s="2" t="s">
        <v>2162</v>
      </c>
      <c r="Y597" s="2" t="s">
        <v>36</v>
      </c>
      <c r="Z597" s="7"/>
    </row>
    <row r="598" spans="1:26" ht="60">
      <c r="A598" s="20" t="s">
        <v>640</v>
      </c>
      <c r="B598" s="2" t="s">
        <v>2163</v>
      </c>
      <c r="C598" s="3">
        <v>1</v>
      </c>
      <c r="D598" s="2" t="s">
        <v>49</v>
      </c>
      <c r="E598" s="2" t="s">
        <v>49</v>
      </c>
      <c r="F598" s="2" t="s">
        <v>28</v>
      </c>
      <c r="G598" s="2" t="s">
        <v>104</v>
      </c>
      <c r="H598" s="4">
        <v>3.27</v>
      </c>
      <c r="I598" s="41" t="str">
        <f>_xlfn.CONCAT(MID(L598,1,2),MID(L598,8,9),"  ",MID(L598,3,2),":",MID(L598,5,2))</f>
        <v>19/SET/2020  16:00</v>
      </c>
      <c r="J598" s="42" t="str">
        <f t="shared" si="21"/>
        <v>19/SET/2020</v>
      </c>
      <c r="K598" s="68">
        <f t="shared" si="20"/>
        <v>44093.541666666664</v>
      </c>
      <c r="L598" s="17" t="s">
        <v>2164</v>
      </c>
      <c r="M598" s="2" t="s">
        <v>81</v>
      </c>
      <c r="N598" s="2" t="s">
        <v>41</v>
      </c>
      <c r="O598" s="2" t="s">
        <v>42</v>
      </c>
      <c r="P598" s="2" t="s">
        <v>43</v>
      </c>
      <c r="Q598" s="2" t="s">
        <v>61</v>
      </c>
      <c r="R598" s="22">
        <v>-21.786111111111111</v>
      </c>
      <c r="S598" s="61">
        <v>-41.554722222222217</v>
      </c>
      <c r="T598" s="30" t="s">
        <v>2165</v>
      </c>
      <c r="U598" s="3">
        <v>2</v>
      </c>
      <c r="V598" s="3">
        <v>0</v>
      </c>
      <c r="W598" s="3">
        <v>0</v>
      </c>
      <c r="X598" s="2" t="s">
        <v>2166</v>
      </c>
      <c r="Y598" s="2" t="s">
        <v>85</v>
      </c>
      <c r="Z598" s="7"/>
    </row>
    <row r="599" spans="1:26" ht="36">
      <c r="A599" s="20" t="s">
        <v>2108</v>
      </c>
      <c r="B599" s="2" t="s">
        <v>2167</v>
      </c>
      <c r="C599" s="3">
        <v>1</v>
      </c>
      <c r="D599" s="2" t="s">
        <v>97</v>
      </c>
      <c r="E599" s="2" t="s">
        <v>2168</v>
      </c>
      <c r="F599" s="2" t="s">
        <v>28</v>
      </c>
      <c r="G599" s="3">
        <v>15</v>
      </c>
      <c r="H599" s="4">
        <v>13.2</v>
      </c>
      <c r="I599" s="41" t="str">
        <f>_xlfn.CONCAT(MID(L599,1,2),MID(L599,8,9),"  ",MID(L599,3,2),":",MID(L599,5,2))</f>
        <v>29/AGO/2020  17:30</v>
      </c>
      <c r="J599" s="42" t="str">
        <f t="shared" si="21"/>
        <v>29/AGO/2020</v>
      </c>
      <c r="K599" s="68">
        <f t="shared" si="20"/>
        <v>0.72916666666424135</v>
      </c>
      <c r="L599" s="17" t="s">
        <v>2169</v>
      </c>
      <c r="M599" s="2" t="s">
        <v>40</v>
      </c>
      <c r="N599" s="2" t="s">
        <v>110</v>
      </c>
      <c r="O599" s="2" t="s">
        <v>42</v>
      </c>
      <c r="P599" s="2" t="s">
        <v>43</v>
      </c>
      <c r="Q599" s="2" t="s">
        <v>44</v>
      </c>
      <c r="R599" s="22">
        <v>-23.07</v>
      </c>
      <c r="S599" s="61">
        <v>-44.643611111111113</v>
      </c>
      <c r="T599" s="2" t="s">
        <v>2170</v>
      </c>
      <c r="U599" s="3">
        <v>0</v>
      </c>
      <c r="V599" s="3">
        <v>1</v>
      </c>
      <c r="W599" s="3">
        <v>0</v>
      </c>
      <c r="X599" s="3">
        <v>4039146310</v>
      </c>
      <c r="Y599" s="2" t="s">
        <v>85</v>
      </c>
      <c r="Z599" s="7"/>
    </row>
    <row r="600" spans="1:26" ht="60">
      <c r="A600" s="20" t="s">
        <v>2171</v>
      </c>
      <c r="B600" s="2" t="s">
        <v>2172</v>
      </c>
      <c r="C600" s="3">
        <v>1</v>
      </c>
      <c r="D600" s="2" t="s">
        <v>97</v>
      </c>
      <c r="E600" s="2" t="s">
        <v>97</v>
      </c>
      <c r="F600" s="2" t="s">
        <v>28</v>
      </c>
      <c r="G600" s="5">
        <v>8.6</v>
      </c>
      <c r="H600" s="4">
        <v>14.85</v>
      </c>
      <c r="I600" s="41" t="str">
        <f>_xlfn.CONCAT(MID(L600,1,2),MID(L600,8,9),"  ",MID(L600,3,2),":",MID(L600,5,2))</f>
        <v>10/SET/2020  02:40</v>
      </c>
      <c r="J600" s="42" t="str">
        <f t="shared" si="21"/>
        <v>10/SET/2020</v>
      </c>
      <c r="K600" s="68">
        <f t="shared" si="20"/>
        <v>0.11111111110949423</v>
      </c>
      <c r="L600" s="17" t="s">
        <v>2173</v>
      </c>
      <c r="M600" s="2" t="s">
        <v>88</v>
      </c>
      <c r="N600" s="2" t="s">
        <v>110</v>
      </c>
      <c r="O600" s="2" t="s">
        <v>42</v>
      </c>
      <c r="P600" s="2" t="s">
        <v>43</v>
      </c>
      <c r="Q600" s="2" t="s">
        <v>269</v>
      </c>
      <c r="R600" s="22">
        <v>-22.874722222222221</v>
      </c>
      <c r="S600" s="61">
        <v>-43.161666666666662</v>
      </c>
      <c r="T600" s="30" t="s">
        <v>2174</v>
      </c>
      <c r="U600" s="3">
        <v>0</v>
      </c>
      <c r="V600" s="3">
        <v>0</v>
      </c>
      <c r="W600" s="3">
        <v>0</v>
      </c>
      <c r="X600" s="3">
        <v>3820113223</v>
      </c>
      <c r="Y600" s="2" t="s">
        <v>63</v>
      </c>
      <c r="Z600" s="2" t="s">
        <v>150</v>
      </c>
    </row>
    <row r="601" spans="1:26" ht="48">
      <c r="A601" s="20" t="s">
        <v>2092</v>
      </c>
      <c r="B601" s="2" t="s">
        <v>2175</v>
      </c>
      <c r="C601" s="3">
        <v>1</v>
      </c>
      <c r="D601" s="2" t="s">
        <v>97</v>
      </c>
      <c r="E601" s="2" t="s">
        <v>2168</v>
      </c>
      <c r="F601" s="2" t="s">
        <v>28</v>
      </c>
      <c r="G601" s="3">
        <v>0</v>
      </c>
      <c r="H601" s="4">
        <v>3.37</v>
      </c>
      <c r="I601" s="41" t="str">
        <f>_xlfn.CONCAT(MID(L601,1,2),MID(L601,8,9),"  ",MID(L601,3,2),":",MID(L601,5,2))</f>
        <v>07/SET/2020  21:30</v>
      </c>
      <c r="J601" s="42" t="str">
        <f t="shared" si="21"/>
        <v>07/SET/2020</v>
      </c>
      <c r="K601" s="68">
        <f t="shared" si="20"/>
        <v>0.89583333333575865</v>
      </c>
      <c r="L601" s="17" t="s">
        <v>2176</v>
      </c>
      <c r="M601" s="2" t="s">
        <v>81</v>
      </c>
      <c r="N601" s="2" t="s">
        <v>41</v>
      </c>
      <c r="O601" s="2" t="s">
        <v>42</v>
      </c>
      <c r="P601" s="2" t="s">
        <v>43</v>
      </c>
      <c r="Q601" s="2" t="s">
        <v>61</v>
      </c>
      <c r="R601" s="22">
        <v>-23.224999999999998</v>
      </c>
      <c r="S601" s="61">
        <v>-44.628888888888888</v>
      </c>
      <c r="T601" s="30" t="s">
        <v>2177</v>
      </c>
      <c r="U601" s="3">
        <v>0</v>
      </c>
      <c r="V601" s="3">
        <v>0</v>
      </c>
      <c r="W601" s="3">
        <v>0</v>
      </c>
      <c r="X601" s="2" t="s">
        <v>2178</v>
      </c>
      <c r="Y601" s="2" t="s">
        <v>85</v>
      </c>
      <c r="Z601" s="7"/>
    </row>
    <row r="602" spans="1:26" ht="60">
      <c r="A602" s="20" t="s">
        <v>656</v>
      </c>
      <c r="B602" s="2" t="s">
        <v>2179</v>
      </c>
      <c r="C602" s="3">
        <v>1</v>
      </c>
      <c r="D602" s="2" t="s">
        <v>114</v>
      </c>
      <c r="E602" s="2" t="s">
        <v>114</v>
      </c>
      <c r="F602" s="2" t="s">
        <v>28</v>
      </c>
      <c r="G602" s="4">
        <v>0.1</v>
      </c>
      <c r="H602" s="4">
        <v>11.18</v>
      </c>
      <c r="I602" s="41" t="str">
        <f>_xlfn.CONCAT(MID(L602,1,2),MID(L602,8,9),"  ",MID(L602,3,2),":",MID(L602,5,2))</f>
        <v>04/SET/2020  16:50</v>
      </c>
      <c r="J602" s="42" t="str">
        <f t="shared" si="21"/>
        <v>04/SET/2020</v>
      </c>
      <c r="K602" s="68">
        <f t="shared" si="20"/>
        <v>44078.576388888891</v>
      </c>
      <c r="L602" s="17" t="s">
        <v>2180</v>
      </c>
      <c r="M602" s="2" t="s">
        <v>40</v>
      </c>
      <c r="N602" s="2" t="s">
        <v>110</v>
      </c>
      <c r="O602" s="2" t="s">
        <v>42</v>
      </c>
      <c r="P602" s="2" t="s">
        <v>43</v>
      </c>
      <c r="Q602" s="2" t="s">
        <v>93</v>
      </c>
      <c r="R602" s="22">
        <v>-23.061111111111114</v>
      </c>
      <c r="S602" s="61">
        <v>-43.589444444444446</v>
      </c>
      <c r="T602" s="32" t="s">
        <v>2181</v>
      </c>
      <c r="U602" s="3">
        <v>0</v>
      </c>
      <c r="V602" s="3">
        <v>0</v>
      </c>
      <c r="W602" s="3">
        <v>0</v>
      </c>
      <c r="X602" s="3">
        <v>3810519120</v>
      </c>
      <c r="Y602" s="2" t="s">
        <v>85</v>
      </c>
      <c r="Z602" s="7"/>
    </row>
    <row r="603" spans="1:26" ht="84">
      <c r="A603" s="20" t="s">
        <v>640</v>
      </c>
      <c r="B603" s="2" t="s">
        <v>2182</v>
      </c>
      <c r="C603" s="3">
        <v>1</v>
      </c>
      <c r="D603" s="2" t="s">
        <v>114</v>
      </c>
      <c r="E603" s="2" t="s">
        <v>114</v>
      </c>
      <c r="F603" s="2" t="s">
        <v>28</v>
      </c>
      <c r="G603" s="5">
        <v>5.6</v>
      </c>
      <c r="H603" s="4">
        <v>11.78</v>
      </c>
      <c r="I603" s="41" t="str">
        <f>_xlfn.CONCAT(MID(L603,1,2),MID(L603,8,9),"  ",MID(L603,3,2),":",MID(L603,5,2))</f>
        <v>03/SET/2020  04:30</v>
      </c>
      <c r="J603" s="42" t="str">
        <f t="shared" si="21"/>
        <v>03/SET/2020</v>
      </c>
      <c r="K603" s="68">
        <f t="shared" si="20"/>
        <v>44077.0625</v>
      </c>
      <c r="L603" s="17" t="s">
        <v>2183</v>
      </c>
      <c r="M603" s="2" t="s">
        <v>306</v>
      </c>
      <c r="N603" s="2" t="s">
        <v>41</v>
      </c>
      <c r="O603" s="2" t="s">
        <v>42</v>
      </c>
      <c r="P603" s="2" t="s">
        <v>43</v>
      </c>
      <c r="Q603" s="2" t="s">
        <v>111</v>
      </c>
      <c r="R603" s="22">
        <v>-23.086111111111109</v>
      </c>
      <c r="S603" s="61">
        <v>-43.661111111111111</v>
      </c>
      <c r="T603" s="29" t="s">
        <v>2184</v>
      </c>
      <c r="U603" s="3">
        <v>2</v>
      </c>
      <c r="V603" s="3">
        <v>0</v>
      </c>
      <c r="W603" s="3">
        <v>0</v>
      </c>
      <c r="X603" s="3">
        <v>3810493562</v>
      </c>
      <c r="Y603" s="2" t="s">
        <v>63</v>
      </c>
      <c r="Z603" s="2" t="s">
        <v>150</v>
      </c>
    </row>
    <row r="604" spans="1:26" ht="60">
      <c r="A604" s="20" t="s">
        <v>661</v>
      </c>
      <c r="B604" s="2" t="s">
        <v>2185</v>
      </c>
      <c r="C604" s="3">
        <v>1</v>
      </c>
      <c r="D604" s="2" t="s">
        <v>114</v>
      </c>
      <c r="E604" s="2" t="s">
        <v>114</v>
      </c>
      <c r="F604" s="2" t="s">
        <v>28</v>
      </c>
      <c r="G604" s="4">
        <v>0.1</v>
      </c>
      <c r="H604" s="5">
        <v>10.3</v>
      </c>
      <c r="I604" s="41" t="str">
        <f>_xlfn.CONCAT(MID(L604,1,2),MID(L604,8,9),"  ",MID(L604,3,2),":",MID(L604,5,2))</f>
        <v>07/SET/2020  09:00</v>
      </c>
      <c r="J604" s="42" t="str">
        <f t="shared" si="21"/>
        <v>07/SET/2020</v>
      </c>
      <c r="K604" s="68">
        <f t="shared" si="20"/>
        <v>44081.25</v>
      </c>
      <c r="L604" s="17" t="s">
        <v>2106</v>
      </c>
      <c r="M604" s="2" t="s">
        <v>40</v>
      </c>
      <c r="N604" s="2" t="s">
        <v>110</v>
      </c>
      <c r="O604" s="2" t="s">
        <v>42</v>
      </c>
      <c r="P604" s="2" t="s">
        <v>43</v>
      </c>
      <c r="Q604" s="2" t="s">
        <v>116</v>
      </c>
      <c r="R604" s="22">
        <v>-22.928333333333335</v>
      </c>
      <c r="S604" s="61">
        <v>-43.903611111111111</v>
      </c>
      <c r="T604" s="32" t="s">
        <v>2186</v>
      </c>
      <c r="U604" s="3">
        <v>0</v>
      </c>
      <c r="V604" s="3">
        <v>0</v>
      </c>
      <c r="W604" s="3">
        <v>0</v>
      </c>
      <c r="X604" s="3">
        <v>3813883906</v>
      </c>
      <c r="Y604" s="2" t="s">
        <v>85</v>
      </c>
      <c r="Z604" s="7"/>
    </row>
    <row r="605" spans="1:26" ht="60">
      <c r="A605" s="20" t="s">
        <v>645</v>
      </c>
      <c r="B605" s="2" t="s">
        <v>2187</v>
      </c>
      <c r="C605" s="3">
        <v>1</v>
      </c>
      <c r="D605" s="2" t="s">
        <v>114</v>
      </c>
      <c r="E605" s="2" t="s">
        <v>114</v>
      </c>
      <c r="F605" s="2" t="s">
        <v>28</v>
      </c>
      <c r="G605" s="3">
        <v>46</v>
      </c>
      <c r="H605" s="5">
        <v>21.7</v>
      </c>
      <c r="I605" s="41" t="str">
        <f>_xlfn.CONCAT(MID(L605,1,2),MID(L605,8,9),"  ",MID(L605,3,2),":",MID(L605,5,2))</f>
        <v>02/SET/2020  20:20</v>
      </c>
      <c r="J605" s="42" t="str">
        <f t="shared" si="21"/>
        <v>02/SET/2020</v>
      </c>
      <c r="K605" s="68">
        <f t="shared" si="20"/>
        <v>44076.722222222219</v>
      </c>
      <c r="L605" s="17" t="s">
        <v>2188</v>
      </c>
      <c r="M605" s="2" t="s">
        <v>40</v>
      </c>
      <c r="N605" s="2" t="s">
        <v>110</v>
      </c>
      <c r="O605" s="2" t="s">
        <v>42</v>
      </c>
      <c r="P605" s="2" t="s">
        <v>43</v>
      </c>
      <c r="Q605" s="2" t="s">
        <v>111</v>
      </c>
      <c r="R605" s="22">
        <v>-23.02611111111111</v>
      </c>
      <c r="S605" s="61">
        <v>-44.109444444444449</v>
      </c>
      <c r="T605" s="30" t="s">
        <v>2189</v>
      </c>
      <c r="U605" s="3">
        <v>0</v>
      </c>
      <c r="V605" s="3">
        <v>0</v>
      </c>
      <c r="W605" s="3">
        <v>0</v>
      </c>
      <c r="X605" s="3">
        <v>4039130774</v>
      </c>
      <c r="Y605" s="2" t="s">
        <v>85</v>
      </c>
      <c r="Z605" s="7"/>
    </row>
    <row r="606" spans="1:26" ht="72">
      <c r="A606" s="20" t="s">
        <v>1571</v>
      </c>
      <c r="B606" s="7" t="s">
        <v>2190</v>
      </c>
      <c r="C606" s="3">
        <v>9</v>
      </c>
      <c r="D606" s="2" t="s">
        <v>56</v>
      </c>
      <c r="E606" s="2" t="s">
        <v>56</v>
      </c>
      <c r="F606" s="2" t="s">
        <v>28</v>
      </c>
      <c r="G606" s="3">
        <v>48</v>
      </c>
      <c r="H606" s="5">
        <v>19.5</v>
      </c>
      <c r="I606" s="41" t="str">
        <f>_xlfn.CONCAT(MID(L606,1,2),MID(L606,8,9),"  ",MID(L606,3,2),":",MID(L606,5,2))</f>
        <v>14/AGO/2020  01:45</v>
      </c>
      <c r="J606" s="42" t="str">
        <f t="shared" si="21"/>
        <v>14/AGO/2020</v>
      </c>
      <c r="K606" s="68">
        <f t="shared" si="20"/>
        <v>44056.90625</v>
      </c>
      <c r="L606" s="17" t="s">
        <v>2191</v>
      </c>
      <c r="M606" s="2" t="s">
        <v>127</v>
      </c>
      <c r="N606" s="2" t="s">
        <v>41</v>
      </c>
      <c r="O606" s="2" t="s">
        <v>128</v>
      </c>
      <c r="P606" s="2" t="s">
        <v>43</v>
      </c>
      <c r="Q606" s="2" t="s">
        <v>61</v>
      </c>
      <c r="R606" s="22">
        <v>-6.7758333333333329</v>
      </c>
      <c r="S606" s="61">
        <v>-62.446111111111108</v>
      </c>
      <c r="T606" s="32" t="s">
        <v>2192</v>
      </c>
      <c r="U606" s="3">
        <v>0</v>
      </c>
      <c r="V606" s="3">
        <v>0</v>
      </c>
      <c r="W606" s="3">
        <v>0</v>
      </c>
      <c r="X606" s="3">
        <v>10200860</v>
      </c>
      <c r="Y606" s="2" t="s">
        <v>36</v>
      </c>
      <c r="Z606" s="7"/>
    </row>
    <row r="607" spans="1:26" ht="48">
      <c r="A607" s="20" t="s">
        <v>652</v>
      </c>
      <c r="B607" s="2" t="s">
        <v>2193</v>
      </c>
      <c r="C607" s="3">
        <v>1</v>
      </c>
      <c r="D607" s="2" t="s">
        <v>120</v>
      </c>
      <c r="E607" s="2" t="s">
        <v>120</v>
      </c>
      <c r="F607" s="2" t="s">
        <v>28</v>
      </c>
      <c r="G607" s="5">
        <v>9.1999999999999993</v>
      </c>
      <c r="H607" s="5">
        <v>11.3</v>
      </c>
      <c r="I607" s="41" t="str">
        <f>_xlfn.CONCAT(MID(L607,1,2),MID(L607,8,9),"  ",MID(L607,3,2),":",MID(L607,5,2))</f>
        <v>30/AGO/2020  18:00</v>
      </c>
      <c r="J607" s="42" t="str">
        <f t="shared" si="21"/>
        <v>30/AGO/2020</v>
      </c>
      <c r="K607" s="68">
        <f t="shared" si="20"/>
        <v>44073.625</v>
      </c>
      <c r="L607" s="17" t="s">
        <v>2194</v>
      </c>
      <c r="M607" s="2" t="s">
        <v>59</v>
      </c>
      <c r="N607" s="2" t="s">
        <v>110</v>
      </c>
      <c r="O607" s="2" t="s">
        <v>154</v>
      </c>
      <c r="P607" s="2" t="s">
        <v>43</v>
      </c>
      <c r="Q607" s="2" t="s">
        <v>61</v>
      </c>
      <c r="R607" s="22">
        <v>-22.878055555555555</v>
      </c>
      <c r="S607" s="61">
        <v>-42.021666666666668</v>
      </c>
      <c r="T607" s="30" t="s">
        <v>2195</v>
      </c>
      <c r="U607" s="3">
        <v>0</v>
      </c>
      <c r="V607" s="3">
        <v>1</v>
      </c>
      <c r="W607" s="3">
        <v>0</v>
      </c>
      <c r="X607" s="3">
        <v>3877041493</v>
      </c>
      <c r="Y607" s="2" t="s">
        <v>63</v>
      </c>
      <c r="Z607" s="2" t="s">
        <v>150</v>
      </c>
    </row>
    <row r="608" spans="1:26" ht="60">
      <c r="A608" s="20" t="s">
        <v>539</v>
      </c>
      <c r="B608" s="2" t="s">
        <v>2196</v>
      </c>
      <c r="C608" s="3">
        <v>1</v>
      </c>
      <c r="D608" s="2" t="s">
        <v>120</v>
      </c>
      <c r="E608" s="2" t="s">
        <v>120</v>
      </c>
      <c r="F608" s="2" t="s">
        <v>28</v>
      </c>
      <c r="G608" s="5">
        <v>9.9</v>
      </c>
      <c r="H608" s="4">
        <v>8.2799999999999994</v>
      </c>
      <c r="I608" s="41" t="str">
        <f>_xlfn.CONCAT(MID(L608,1,2),MID(L608,8,9),"  ",MID(L608,3,2),":",MID(L608,5,2))</f>
        <v>06/SET/2020  17:23</v>
      </c>
      <c r="J608" s="42" t="str">
        <f t="shared" si="21"/>
        <v>06/SET/2020</v>
      </c>
      <c r="K608" s="68">
        <f t="shared" si="20"/>
        <v>44080.599305555559</v>
      </c>
      <c r="L608" s="17" t="s">
        <v>2197</v>
      </c>
      <c r="M608" s="2" t="s">
        <v>400</v>
      </c>
      <c r="N608" s="2" t="s">
        <v>110</v>
      </c>
      <c r="O608" s="2" t="s">
        <v>42</v>
      </c>
      <c r="P608" s="2" t="s">
        <v>43</v>
      </c>
      <c r="Q608" s="2" t="s">
        <v>298</v>
      </c>
      <c r="R608" s="22">
        <v>-22.764722222222222</v>
      </c>
      <c r="S608" s="61">
        <v>-41.913055555555552</v>
      </c>
      <c r="T608" s="30" t="s">
        <v>2198</v>
      </c>
      <c r="U608" s="3">
        <v>0</v>
      </c>
      <c r="V608" s="3">
        <v>0</v>
      </c>
      <c r="W608" s="3">
        <v>0</v>
      </c>
      <c r="X608" s="3">
        <v>2810209499</v>
      </c>
      <c r="Y608" s="2" t="s">
        <v>85</v>
      </c>
      <c r="Z608" s="7"/>
    </row>
    <row r="609" spans="1:26">
      <c r="A609" s="20" t="s">
        <v>539</v>
      </c>
      <c r="B609" s="2" t="s">
        <v>2199</v>
      </c>
      <c r="C609" s="3">
        <v>1</v>
      </c>
      <c r="D609" s="2" t="s">
        <v>263</v>
      </c>
      <c r="E609" s="2" t="s">
        <v>263</v>
      </c>
      <c r="F609" s="2" t="s">
        <v>28</v>
      </c>
      <c r="G609" s="4">
        <v>8.4600000000000009</v>
      </c>
      <c r="H609" s="5">
        <v>15.2</v>
      </c>
      <c r="I609" s="41" t="str">
        <f>_xlfn.CONCAT(MID(L609,1,2),MID(L609,8,9),"  ",MID(L609,3,2),":",MID(L609,5,2))</f>
        <v>05/SET/2020  03:30</v>
      </c>
      <c r="J609" s="42" t="str">
        <f t="shared" si="21"/>
        <v>05/SET/2020</v>
      </c>
      <c r="K609" s="68">
        <f t="shared" si="20"/>
        <v>44079.020833333336</v>
      </c>
      <c r="L609" s="17" t="s">
        <v>2200</v>
      </c>
      <c r="M609" s="2" t="s">
        <v>59</v>
      </c>
      <c r="N609" s="2" t="s">
        <v>41</v>
      </c>
      <c r="O609" s="2" t="s">
        <v>154</v>
      </c>
      <c r="P609" s="2" t="s">
        <v>43</v>
      </c>
      <c r="Q609" s="2" t="s">
        <v>778</v>
      </c>
      <c r="T609" s="2" t="s">
        <v>39</v>
      </c>
      <c r="U609" s="3">
        <v>0</v>
      </c>
      <c r="V609" s="3">
        <v>2</v>
      </c>
      <c r="W609" s="3">
        <v>0</v>
      </c>
      <c r="X609" s="3">
        <v>3810385832</v>
      </c>
      <c r="Y609" s="2" t="s">
        <v>63</v>
      </c>
      <c r="Z609" s="2" t="s">
        <v>150</v>
      </c>
    </row>
    <row r="610" spans="1:26" ht="60">
      <c r="A610" s="20" t="s">
        <v>656</v>
      </c>
      <c r="B610" s="2" t="s">
        <v>2201</v>
      </c>
      <c r="C610" s="3">
        <v>1</v>
      </c>
      <c r="D610" s="2" t="s">
        <v>263</v>
      </c>
      <c r="E610" s="2" t="s">
        <v>263</v>
      </c>
      <c r="F610" s="2" t="s">
        <v>28</v>
      </c>
      <c r="G610" s="2" t="s">
        <v>39</v>
      </c>
      <c r="H610" s="2" t="s">
        <v>39</v>
      </c>
      <c r="I610" s="21" t="s">
        <v>39</v>
      </c>
      <c r="J610" s="21" t="s">
        <v>39</v>
      </c>
      <c r="K610" s="21" t="s">
        <v>39</v>
      </c>
      <c r="L610" s="21" t="s">
        <v>39</v>
      </c>
      <c r="M610" s="2" t="s">
        <v>40</v>
      </c>
      <c r="N610" s="2" t="s">
        <v>41</v>
      </c>
      <c r="O610" s="2" t="s">
        <v>42</v>
      </c>
      <c r="P610" s="2" t="s">
        <v>43</v>
      </c>
      <c r="Q610" s="2" t="s">
        <v>111</v>
      </c>
      <c r="R610" s="22">
        <v>-23.023888888888887</v>
      </c>
      <c r="S610" s="61">
        <v>-44.358055555555559</v>
      </c>
      <c r="T610" s="32" t="s">
        <v>2202</v>
      </c>
      <c r="U610" s="3">
        <v>0</v>
      </c>
      <c r="V610" s="3">
        <v>0</v>
      </c>
      <c r="W610" s="3">
        <v>0</v>
      </c>
      <c r="X610" s="2" t="s">
        <v>39</v>
      </c>
      <c r="Y610" s="2" t="s">
        <v>85</v>
      </c>
      <c r="Z610" s="7"/>
    </row>
    <row r="611" spans="1:26">
      <c r="A611" s="20" t="s">
        <v>640</v>
      </c>
      <c r="B611" s="2" t="s">
        <v>2203</v>
      </c>
      <c r="C611" s="3">
        <v>1</v>
      </c>
      <c r="D611" s="2" t="s">
        <v>263</v>
      </c>
      <c r="E611" s="2" t="s">
        <v>263</v>
      </c>
      <c r="F611" s="2" t="s">
        <v>28</v>
      </c>
      <c r="G611" s="3">
        <v>36</v>
      </c>
      <c r="H611" s="4">
        <v>15.25</v>
      </c>
      <c r="I611" s="41" t="str">
        <f>_xlfn.CONCAT(MID(L611,1,2),MID(L611,8,9),"  ",MID(L611,3,2),":",MID(L611,5,2))</f>
        <v>05/SET/2020  20:30</v>
      </c>
      <c r="J611" s="42" t="str">
        <f t="shared" si="21"/>
        <v>05/SET/2020</v>
      </c>
      <c r="K611" s="68">
        <f t="shared" si="20"/>
        <v>44079.729166666664</v>
      </c>
      <c r="L611" s="17" t="s">
        <v>2204</v>
      </c>
      <c r="M611" s="2" t="s">
        <v>40</v>
      </c>
      <c r="N611" s="2" t="s">
        <v>110</v>
      </c>
      <c r="O611" s="2" t="s">
        <v>42</v>
      </c>
      <c r="P611" s="2" t="s">
        <v>43</v>
      </c>
      <c r="Q611" s="2" t="s">
        <v>111</v>
      </c>
      <c r="T611" s="7"/>
      <c r="U611" s="3">
        <v>0</v>
      </c>
      <c r="V611" s="3">
        <v>0</v>
      </c>
      <c r="W611" s="3">
        <v>0</v>
      </c>
      <c r="X611" s="3">
        <v>4010221607</v>
      </c>
      <c r="Y611" s="2" t="s">
        <v>85</v>
      </c>
      <c r="Z611" s="7"/>
    </row>
    <row r="612" spans="1:26" ht="72">
      <c r="A612" s="20" t="s">
        <v>652</v>
      </c>
      <c r="B612" s="2" t="s">
        <v>2205</v>
      </c>
      <c r="C612" s="3">
        <v>1</v>
      </c>
      <c r="D612" s="2" t="s">
        <v>263</v>
      </c>
      <c r="E612" s="2" t="s">
        <v>263</v>
      </c>
      <c r="F612" s="2" t="s">
        <v>28</v>
      </c>
      <c r="G612" s="3">
        <v>5</v>
      </c>
      <c r="H612" s="4">
        <v>9.3699999999999992</v>
      </c>
      <c r="I612" s="41" t="str">
        <f>_xlfn.CONCAT(MID(L612,1,2),MID(L612,8,9),"  ",MID(L612,3,2),":",MID(L612,5,2))</f>
        <v>05/SET/2020  03:30</v>
      </c>
      <c r="J612" s="42" t="str">
        <f t="shared" si="21"/>
        <v>05/SET/2020</v>
      </c>
      <c r="K612" s="68">
        <f t="shared" si="20"/>
        <v>44079.020833333336</v>
      </c>
      <c r="L612" s="17" t="s">
        <v>2200</v>
      </c>
      <c r="M612" s="2" t="s">
        <v>40</v>
      </c>
      <c r="N612" s="2" t="s">
        <v>110</v>
      </c>
      <c r="O612" s="2" t="s">
        <v>42</v>
      </c>
      <c r="P612" s="2" t="s">
        <v>43</v>
      </c>
      <c r="Q612" s="2" t="s">
        <v>93</v>
      </c>
      <c r="R612" s="22">
        <v>-23.037500000000001</v>
      </c>
      <c r="S612" s="61">
        <v>-44.371111111111112</v>
      </c>
      <c r="T612" s="29" t="s">
        <v>2206</v>
      </c>
      <c r="U612" s="3">
        <v>0</v>
      </c>
      <c r="V612" s="3">
        <v>0</v>
      </c>
      <c r="W612" s="3">
        <v>0</v>
      </c>
      <c r="X612" s="3">
        <v>3813912001</v>
      </c>
      <c r="Y612" s="2" t="s">
        <v>85</v>
      </c>
      <c r="Z612" s="7"/>
    </row>
    <row r="613" spans="1:26" ht="84">
      <c r="A613" s="20" t="s">
        <v>645</v>
      </c>
      <c r="B613" s="2" t="s">
        <v>2207</v>
      </c>
      <c r="C613" s="3">
        <v>1</v>
      </c>
      <c r="D613" s="2" t="s">
        <v>263</v>
      </c>
      <c r="E613" s="2" t="s">
        <v>263</v>
      </c>
      <c r="F613" s="2" t="s">
        <v>28</v>
      </c>
      <c r="G613" s="4">
        <v>7.08</v>
      </c>
      <c r="H613" s="4">
        <v>9.31</v>
      </c>
      <c r="I613" s="41" t="str">
        <f>_xlfn.CONCAT(MID(L613,1,2),MID(L613,8,9),"  ",MID(L613,3,2),":",MID(L613,5,2))</f>
        <v>06/SET/2020  21:40</v>
      </c>
      <c r="J613" s="42" t="str">
        <f t="shared" si="21"/>
        <v>06/SET/2020</v>
      </c>
      <c r="K613" s="68">
        <f t="shared" si="20"/>
        <v>44080.777777777781</v>
      </c>
      <c r="L613" s="17" t="s">
        <v>2208</v>
      </c>
      <c r="M613" s="2" t="s">
        <v>40</v>
      </c>
      <c r="N613" s="2" t="s">
        <v>110</v>
      </c>
      <c r="O613" s="2" t="s">
        <v>42</v>
      </c>
      <c r="P613" s="2" t="s">
        <v>43</v>
      </c>
      <c r="Q613" s="2" t="s">
        <v>75</v>
      </c>
      <c r="R613" s="22">
        <v>-23.058333333333334</v>
      </c>
      <c r="S613" s="61">
        <v>-44.375833333333333</v>
      </c>
      <c r="T613" s="29" t="s">
        <v>2209</v>
      </c>
      <c r="U613" s="3">
        <v>0</v>
      </c>
      <c r="V613" s="3">
        <v>0</v>
      </c>
      <c r="W613" s="3">
        <v>0</v>
      </c>
      <c r="X613" s="3">
        <v>2210160987</v>
      </c>
      <c r="Y613" s="2" t="s">
        <v>85</v>
      </c>
      <c r="Z613" s="7"/>
    </row>
    <row r="614" spans="1:26" ht="48">
      <c r="A614" s="20" t="s">
        <v>2095</v>
      </c>
      <c r="B614" s="2" t="s">
        <v>2210</v>
      </c>
      <c r="C614" s="3">
        <v>4</v>
      </c>
      <c r="D614" s="2" t="s">
        <v>227</v>
      </c>
      <c r="E614" s="2" t="s">
        <v>227</v>
      </c>
      <c r="F614" s="2" t="s">
        <v>28</v>
      </c>
      <c r="G614" s="12">
        <v>2.069</v>
      </c>
      <c r="H614" s="3">
        <v>65</v>
      </c>
      <c r="I614" s="41" t="str">
        <f>_xlfn.CONCAT(MID(L614,1,2),MID(L614,8,9),"  ",MID(L614,3,2),":",MID(L614,5,2))</f>
        <v>23/SET/2020  15:20</v>
      </c>
      <c r="J614" s="42" t="str">
        <f t="shared" si="21"/>
        <v>23/SET/2020</v>
      </c>
      <c r="K614" s="68">
        <f t="shared" si="20"/>
        <v>44097.513888888891</v>
      </c>
      <c r="L614" s="17" t="s">
        <v>2211</v>
      </c>
      <c r="M614" s="2" t="s">
        <v>325</v>
      </c>
      <c r="N614" s="2" t="s">
        <v>41</v>
      </c>
      <c r="O614" s="2" t="s">
        <v>60</v>
      </c>
      <c r="P614" s="2" t="s">
        <v>43</v>
      </c>
      <c r="Q614" s="2" t="s">
        <v>298</v>
      </c>
      <c r="R614" s="22">
        <v>-2.5036111111111112</v>
      </c>
      <c r="S614" s="61">
        <v>-44.519999999999996</v>
      </c>
      <c r="T614" s="2" t="s">
        <v>2212</v>
      </c>
      <c r="U614" s="3">
        <v>0</v>
      </c>
      <c r="V614" s="3">
        <v>0</v>
      </c>
      <c r="W614" s="3">
        <v>0</v>
      </c>
      <c r="X614" s="2" t="s">
        <v>2213</v>
      </c>
      <c r="Y614" s="2" t="s">
        <v>36</v>
      </c>
      <c r="Z614" s="7"/>
    </row>
    <row r="615" spans="1:26" ht="84">
      <c r="A615" s="20" t="s">
        <v>1611</v>
      </c>
      <c r="B615" s="2" t="s">
        <v>37</v>
      </c>
      <c r="C615" s="3">
        <v>4</v>
      </c>
      <c r="D615" s="2" t="s">
        <v>323</v>
      </c>
      <c r="E615" s="2" t="s">
        <v>323</v>
      </c>
      <c r="F615" s="2" t="s">
        <v>28</v>
      </c>
      <c r="G615" s="2" t="s">
        <v>65</v>
      </c>
      <c r="H615" s="2" t="s">
        <v>39</v>
      </c>
      <c r="I615" s="41" t="str">
        <f>_xlfn.CONCAT(MID(L615,1,2),MID(L615,8,9),"  ",MID(L615,3,2),":",MID(L615,5,2))</f>
        <v>17/SET/2020  19:30</v>
      </c>
      <c r="J615" s="42" t="str">
        <f t="shared" si="21"/>
        <v>17/SET/2020</v>
      </c>
      <c r="K615" s="68">
        <f t="shared" si="20"/>
        <v>0.8125</v>
      </c>
      <c r="L615" s="17" t="s">
        <v>2214</v>
      </c>
      <c r="M615" s="2" t="s">
        <v>67</v>
      </c>
      <c r="N615" s="2" t="s">
        <v>41</v>
      </c>
      <c r="O615" s="2" t="s">
        <v>39</v>
      </c>
      <c r="P615" s="2" t="s">
        <v>43</v>
      </c>
      <c r="Q615" s="2" t="s">
        <v>111</v>
      </c>
      <c r="R615" s="22">
        <v>-1.9861111111111112</v>
      </c>
      <c r="S615" s="61">
        <v>-55.372500000000002</v>
      </c>
      <c r="T615" s="25" t="s">
        <v>2215</v>
      </c>
      <c r="U615" s="3">
        <v>0</v>
      </c>
      <c r="V615" s="3">
        <v>0</v>
      </c>
      <c r="W615" s="3">
        <v>1</v>
      </c>
      <c r="X615" s="2" t="s">
        <v>65</v>
      </c>
      <c r="Y615" s="2" t="s">
        <v>63</v>
      </c>
      <c r="Z615" s="2" t="s">
        <v>150</v>
      </c>
    </row>
    <row r="616" spans="1:26" ht="84">
      <c r="A616" s="20" t="s">
        <v>77</v>
      </c>
      <c r="B616" s="2" t="s">
        <v>37</v>
      </c>
      <c r="C616" s="3">
        <v>2</v>
      </c>
      <c r="D616" s="2" t="s">
        <v>2216</v>
      </c>
      <c r="E616" s="2" t="s">
        <v>2216</v>
      </c>
      <c r="F616" s="2" t="s">
        <v>28</v>
      </c>
      <c r="G616" s="2" t="s">
        <v>65</v>
      </c>
      <c r="H616" s="2" t="s">
        <v>39</v>
      </c>
      <c r="I616" s="41" t="str">
        <f>_xlfn.CONCAT(MID(L616,1,2),MID(L616,8,9),"  ",MID(L616,3,2),":",MID(L616,5,2))</f>
        <v>28/SET/2020  20:24</v>
      </c>
      <c r="J616" s="42" t="str">
        <f t="shared" si="21"/>
        <v>28/SET/2020</v>
      </c>
      <c r="K616" s="68">
        <f t="shared" si="20"/>
        <v>0.84999999999854481</v>
      </c>
      <c r="L616" s="17" t="s">
        <v>2217</v>
      </c>
      <c r="M616" s="2" t="s">
        <v>67</v>
      </c>
      <c r="N616" s="2" t="s">
        <v>41</v>
      </c>
      <c r="O616" s="2" t="s">
        <v>68</v>
      </c>
      <c r="P616" s="2" t="s">
        <v>39</v>
      </c>
      <c r="Q616" s="2" t="s">
        <v>111</v>
      </c>
      <c r="R616" s="22">
        <v>-9.7136111111111099</v>
      </c>
      <c r="S616" s="61">
        <v>-41.948888888888888</v>
      </c>
      <c r="T616" s="29" t="s">
        <v>2218</v>
      </c>
      <c r="U616" s="3">
        <v>1</v>
      </c>
      <c r="V616" s="3">
        <v>0</v>
      </c>
      <c r="W616" s="3">
        <v>0</v>
      </c>
      <c r="X616" s="2" t="s">
        <v>65</v>
      </c>
      <c r="Y616" s="2" t="s">
        <v>39</v>
      </c>
      <c r="Z616" s="7"/>
    </row>
    <row r="617" spans="1:26" ht="72">
      <c r="A617" s="20" t="s">
        <v>230</v>
      </c>
      <c r="B617" s="2" t="s">
        <v>2219</v>
      </c>
      <c r="C617" s="3">
        <v>8</v>
      </c>
      <c r="D617" s="2" t="s">
        <v>714</v>
      </c>
      <c r="E617" s="2" t="s">
        <v>714</v>
      </c>
      <c r="F617" s="2" t="s">
        <v>407</v>
      </c>
      <c r="G617" s="12">
        <v>84.215999999999994</v>
      </c>
      <c r="H617" s="3">
        <v>274</v>
      </c>
      <c r="I617" s="41" t="str">
        <f>_xlfn.CONCAT(MID(L617,1,2),MID(L617,8,9),"  ",MID(L617,3,2),":",MID(L617,5,2))</f>
        <v>26/AGO/2020  19:00</v>
      </c>
      <c r="J617" s="42" t="str">
        <f t="shared" si="21"/>
        <v>26/AGO/2020</v>
      </c>
      <c r="K617" s="68">
        <f t="shared" si="20"/>
        <v>0.79166666666424135</v>
      </c>
      <c r="L617" s="17" t="s">
        <v>2220</v>
      </c>
      <c r="M617" s="2" t="s">
        <v>629</v>
      </c>
      <c r="N617" s="2" t="s">
        <v>179</v>
      </c>
      <c r="O617" s="2" t="s">
        <v>32</v>
      </c>
      <c r="P617" s="2" t="s">
        <v>43</v>
      </c>
      <c r="Q617" s="2" t="s">
        <v>75</v>
      </c>
      <c r="R617" s="22">
        <v>-23.802777777777777</v>
      </c>
      <c r="S617" s="61">
        <v>-45.385555555555555</v>
      </c>
      <c r="T617" s="32" t="s">
        <v>2221</v>
      </c>
      <c r="U617" s="3">
        <v>0</v>
      </c>
      <c r="V617" s="3">
        <v>0</v>
      </c>
      <c r="W617" s="3">
        <v>0</v>
      </c>
      <c r="X617" s="2" t="s">
        <v>2222</v>
      </c>
      <c r="Y617" s="2" t="s">
        <v>36</v>
      </c>
      <c r="Z617" s="7"/>
    </row>
    <row r="618" spans="1:26" ht="24">
      <c r="A618" s="57"/>
      <c r="B618" s="2" t="s">
        <v>2223</v>
      </c>
      <c r="C618" s="3">
        <v>3</v>
      </c>
      <c r="D618" s="2" t="s">
        <v>591</v>
      </c>
      <c r="E618" s="2" t="s">
        <v>591</v>
      </c>
      <c r="F618" s="2" t="s">
        <v>28</v>
      </c>
      <c r="G618" s="12">
        <v>28.553999999999998</v>
      </c>
      <c r="H618" s="4">
        <v>218.45</v>
      </c>
      <c r="I618" s="41" t="str">
        <f>_xlfn.CONCAT(MID(L618,1,2),MID(L618,8,9),"  ",MID(L618,3,2),":",MID(L618,5,2))</f>
        <v>27/AGO/2020  08:10</v>
      </c>
      <c r="J618" s="42" t="str">
        <f t="shared" si="21"/>
        <v>27/AGO/2020</v>
      </c>
      <c r="K618" s="68">
        <f t="shared" si="20"/>
        <v>44070.215277777781</v>
      </c>
      <c r="L618" s="17" t="s">
        <v>2224</v>
      </c>
      <c r="M618" s="2" t="s">
        <v>572</v>
      </c>
      <c r="N618" s="2" t="s">
        <v>179</v>
      </c>
      <c r="O618" s="2" t="s">
        <v>32</v>
      </c>
      <c r="P618" s="2" t="s">
        <v>43</v>
      </c>
      <c r="Q618" s="2" t="s">
        <v>34</v>
      </c>
      <c r="R618" s="22">
        <v>-20.114166666666669</v>
      </c>
      <c r="S618" s="61">
        <v>-39.471111111111114</v>
      </c>
      <c r="T618" s="2" t="s">
        <v>2225</v>
      </c>
      <c r="U618" s="3">
        <v>0</v>
      </c>
      <c r="V618" s="3">
        <v>1</v>
      </c>
      <c r="W618" s="3">
        <v>0</v>
      </c>
      <c r="X618" s="2" t="s">
        <v>2226</v>
      </c>
      <c r="Y618" s="2" t="s">
        <v>36</v>
      </c>
      <c r="Z618" s="7"/>
    </row>
    <row r="619" spans="1:26" ht="48">
      <c r="A619" s="20" t="s">
        <v>230</v>
      </c>
      <c r="B619" s="2" t="s">
        <v>37</v>
      </c>
      <c r="C619" s="3">
        <v>1</v>
      </c>
      <c r="D619" s="2" t="s">
        <v>838</v>
      </c>
      <c r="E619" s="2" t="s">
        <v>838</v>
      </c>
      <c r="F619" s="2" t="s">
        <v>28</v>
      </c>
      <c r="G619" s="2" t="s">
        <v>65</v>
      </c>
      <c r="H619" s="2" t="s">
        <v>39</v>
      </c>
      <c r="I619" s="41" t="str">
        <f>_xlfn.CONCAT(MID(L619,1,2),MID(L619,8,9),"  ",MID(L619,3,2),":",MID(L619,5,2))</f>
        <v>21/AGO/2020  13:20</v>
      </c>
      <c r="J619" s="42" t="str">
        <f t="shared" si="21"/>
        <v>21/AGO/2020</v>
      </c>
      <c r="K619" s="68">
        <f t="shared" si="20"/>
        <v>44064.430555555555</v>
      </c>
      <c r="L619" s="17" t="s">
        <v>2227</v>
      </c>
      <c r="M619" s="2" t="s">
        <v>74</v>
      </c>
      <c r="N619" s="2" t="s">
        <v>41</v>
      </c>
      <c r="O619" s="2" t="s">
        <v>42</v>
      </c>
      <c r="P619" s="2" t="s">
        <v>43</v>
      </c>
      <c r="Q619" s="2" t="s">
        <v>44</v>
      </c>
      <c r="R619" s="22">
        <v>-34.043055555555554</v>
      </c>
      <c r="S619" s="61">
        <v>-44.7575</v>
      </c>
      <c r="T619" s="30" t="s">
        <v>2228</v>
      </c>
      <c r="U619" s="3">
        <v>1</v>
      </c>
      <c r="V619" s="3">
        <v>0</v>
      </c>
      <c r="W619" s="3">
        <v>0</v>
      </c>
      <c r="X619" s="2" t="s">
        <v>65</v>
      </c>
      <c r="Y619" s="2" t="s">
        <v>85</v>
      </c>
      <c r="Z619" s="7"/>
    </row>
    <row r="620" spans="1:26" ht="60">
      <c r="A620" s="20" t="s">
        <v>645</v>
      </c>
      <c r="B620" s="2" t="s">
        <v>2229</v>
      </c>
      <c r="C620" s="3">
        <v>8</v>
      </c>
      <c r="D620" s="2" t="s">
        <v>488</v>
      </c>
      <c r="E620" s="2" t="s">
        <v>488</v>
      </c>
      <c r="F620" s="2" t="s">
        <v>28</v>
      </c>
      <c r="G620" s="4">
        <v>1.23</v>
      </c>
      <c r="H620" s="4">
        <v>5.21</v>
      </c>
      <c r="I620" s="41" t="str">
        <f>_xlfn.CONCAT(MID(L620,1,2),MID(L620,8,9),"  ",MID(L620,3,2),":",MID(L620,5,2))</f>
        <v>28/AGO/2020  22:00</v>
      </c>
      <c r="J620" s="42" t="str">
        <f t="shared" si="21"/>
        <v>28/AGO/2020</v>
      </c>
      <c r="K620" s="68">
        <f t="shared" si="20"/>
        <v>44071.791666666664</v>
      </c>
      <c r="L620" s="17" t="s">
        <v>2230</v>
      </c>
      <c r="M620" s="2" t="s">
        <v>40</v>
      </c>
      <c r="N620" s="2" t="s">
        <v>41</v>
      </c>
      <c r="O620" s="2" t="s">
        <v>42</v>
      </c>
      <c r="P620" s="2" t="s">
        <v>43</v>
      </c>
      <c r="Q620" s="2" t="s">
        <v>93</v>
      </c>
      <c r="R620" s="22">
        <v>-21.383055555555558</v>
      </c>
      <c r="S620" s="61">
        <v>-49.514722222222225</v>
      </c>
      <c r="T620" s="32" t="s">
        <v>2231</v>
      </c>
      <c r="U620" s="3">
        <v>0</v>
      </c>
      <c r="V620" s="3">
        <v>0</v>
      </c>
      <c r="W620" s="3">
        <v>0</v>
      </c>
      <c r="X620" s="3">
        <v>4019902194</v>
      </c>
      <c r="Y620" s="2" t="s">
        <v>85</v>
      </c>
      <c r="Z620" s="7"/>
    </row>
    <row r="621" spans="1:26" ht="48">
      <c r="A621" s="20" t="s">
        <v>640</v>
      </c>
      <c r="B621" s="2" t="s">
        <v>2232</v>
      </c>
      <c r="C621" s="3">
        <v>8</v>
      </c>
      <c r="D621" s="2" t="s">
        <v>488</v>
      </c>
      <c r="E621" s="2" t="s">
        <v>488</v>
      </c>
      <c r="F621" s="2" t="s">
        <v>28</v>
      </c>
      <c r="G621" s="3">
        <v>128</v>
      </c>
      <c r="H621" s="4">
        <v>19.5</v>
      </c>
      <c r="I621" s="41" t="str">
        <f>_xlfn.CONCAT(MID(L621,1,2),MID(L621,8,9),"  ",MID(L621,3,2),":",MID(L621,5,2))</f>
        <v>01/SET/2019  04:30</v>
      </c>
      <c r="J621" s="42" t="str">
        <f t="shared" si="21"/>
        <v>01/SET/2019</v>
      </c>
      <c r="K621" s="68">
        <f t="shared" si="20"/>
        <v>43709.0625</v>
      </c>
      <c r="L621" s="17" t="s">
        <v>2233</v>
      </c>
      <c r="M621" s="2" t="s">
        <v>127</v>
      </c>
      <c r="N621" s="2" t="s">
        <v>41</v>
      </c>
      <c r="O621" s="2" t="s">
        <v>128</v>
      </c>
      <c r="P621" s="2" t="s">
        <v>43</v>
      </c>
      <c r="Q621" s="2" t="s">
        <v>75</v>
      </c>
      <c r="R621" s="22">
        <v>-22.102222222222224</v>
      </c>
      <c r="S621" s="61">
        <v>-48.776944444444446</v>
      </c>
      <c r="T621" s="30" t="s">
        <v>2234</v>
      </c>
      <c r="U621" s="3">
        <v>0</v>
      </c>
      <c r="V621" s="3">
        <v>0</v>
      </c>
      <c r="W621" s="3">
        <v>0</v>
      </c>
      <c r="X621" s="3">
        <v>4050131129</v>
      </c>
      <c r="Y621" s="2" t="s">
        <v>36</v>
      </c>
      <c r="Z621" s="7"/>
    </row>
    <row r="622" spans="1:26" ht="130.5">
      <c r="A622" s="20" t="s">
        <v>1702</v>
      </c>
      <c r="B622" s="2" t="s">
        <v>2235</v>
      </c>
      <c r="C622" s="3">
        <v>4</v>
      </c>
      <c r="D622" s="2" t="s">
        <v>323</v>
      </c>
      <c r="E622" s="2" t="s">
        <v>323</v>
      </c>
      <c r="F622" s="2" t="s">
        <v>375</v>
      </c>
      <c r="G622" s="3">
        <v>697</v>
      </c>
      <c r="H622" s="4">
        <v>42.67</v>
      </c>
      <c r="I622" s="41" t="str">
        <f>_xlfn.CONCAT(MID(L622,1,2),MID(L622,8,9),"  ",MID(L622,3,2),":",MID(L622,5,2))</f>
        <v>04/SET/2020  08:50</v>
      </c>
      <c r="J622" s="42" t="str">
        <f t="shared" si="21"/>
        <v>04/SET/2020</v>
      </c>
      <c r="K622" s="68">
        <f t="shared" si="20"/>
        <v>0.36805555555474712</v>
      </c>
      <c r="L622" s="17" t="s">
        <v>2236</v>
      </c>
      <c r="M622" s="2" t="s">
        <v>127</v>
      </c>
      <c r="N622" s="2" t="s">
        <v>41</v>
      </c>
      <c r="O622" s="2" t="s">
        <v>128</v>
      </c>
      <c r="P622" s="2" t="s">
        <v>43</v>
      </c>
      <c r="Q622" s="2" t="s">
        <v>61</v>
      </c>
      <c r="T622" s="2" t="s">
        <v>2237</v>
      </c>
      <c r="U622" s="3">
        <v>0</v>
      </c>
      <c r="V622" s="3">
        <v>0</v>
      </c>
      <c r="W622" s="3">
        <v>0</v>
      </c>
      <c r="X622" s="2" t="s">
        <v>2238</v>
      </c>
      <c r="Y622" s="2" t="s">
        <v>36</v>
      </c>
      <c r="Z622" s="7"/>
    </row>
    <row r="623" spans="1:26" ht="84">
      <c r="A623" s="20" t="s">
        <v>1131</v>
      </c>
      <c r="B623" s="2" t="s">
        <v>2239</v>
      </c>
      <c r="C623" s="3">
        <v>4</v>
      </c>
      <c r="D623" s="2" t="s">
        <v>323</v>
      </c>
      <c r="E623" s="2" t="s">
        <v>323</v>
      </c>
      <c r="F623" s="2" t="s">
        <v>28</v>
      </c>
      <c r="G623" s="3">
        <v>99</v>
      </c>
      <c r="H623" s="3">
        <v>22</v>
      </c>
      <c r="I623" s="41" t="str">
        <f>_xlfn.CONCAT(MID(L623,1,2),MID(L623,8,9),"  ",MID(L623,3,2),":",MID(L623,5,2))</f>
        <v>27/AGO/2020  01:30</v>
      </c>
      <c r="J623" s="42" t="str">
        <f t="shared" si="21"/>
        <v>27/AGO/2020</v>
      </c>
      <c r="K623" s="68">
        <f t="shared" si="20"/>
        <v>6.25E-2</v>
      </c>
      <c r="L623" s="17" t="s">
        <v>2240</v>
      </c>
      <c r="M623" s="2" t="s">
        <v>59</v>
      </c>
      <c r="N623" s="2" t="s">
        <v>41</v>
      </c>
      <c r="O623" s="2" t="s">
        <v>60</v>
      </c>
      <c r="P623" s="2" t="s">
        <v>43</v>
      </c>
      <c r="Q623" s="2" t="s">
        <v>44</v>
      </c>
      <c r="R623" s="22">
        <v>-2.7463888888888888</v>
      </c>
      <c r="S623" s="61">
        <v>-54.032222222222224</v>
      </c>
      <c r="T623" s="25" t="s">
        <v>2241</v>
      </c>
      <c r="U623" s="3">
        <v>1</v>
      </c>
      <c r="V623" s="3">
        <v>0</v>
      </c>
      <c r="W623" s="3">
        <v>0</v>
      </c>
      <c r="X623" s="3">
        <v>230107834</v>
      </c>
      <c r="Y623" s="2" t="s">
        <v>63</v>
      </c>
      <c r="Z623" s="2" t="s">
        <v>150</v>
      </c>
    </row>
    <row r="624" spans="1:26" ht="72">
      <c r="A624" s="20" t="s">
        <v>1131</v>
      </c>
      <c r="B624" s="2" t="s">
        <v>2242</v>
      </c>
      <c r="C624" s="3">
        <v>1</v>
      </c>
      <c r="D624" s="2" t="s">
        <v>263</v>
      </c>
      <c r="E624" s="2" t="s">
        <v>263</v>
      </c>
      <c r="F624" s="2" t="s">
        <v>28</v>
      </c>
      <c r="G624" s="4">
        <v>5</v>
      </c>
      <c r="H624" s="4">
        <v>8.51</v>
      </c>
      <c r="I624" s="41" t="str">
        <f>_xlfn.CONCAT(MID(L624,1,2),MID(L624,8,9),"  ",MID(L624,3,2),":",MID(L624,5,2))</f>
        <v>28/SET/2020  15:30</v>
      </c>
      <c r="J624" s="42" t="str">
        <f t="shared" si="21"/>
        <v>28/SET/2020</v>
      </c>
      <c r="K624" s="68">
        <f t="shared" si="20"/>
        <v>44102.520833333336</v>
      </c>
      <c r="L624" s="17" t="s">
        <v>2243</v>
      </c>
      <c r="M624" s="2" t="s">
        <v>40</v>
      </c>
      <c r="N624" s="2" t="s">
        <v>179</v>
      </c>
      <c r="O624" s="2" t="s">
        <v>42</v>
      </c>
      <c r="P624" s="73" t="s">
        <v>2244</v>
      </c>
      <c r="Q624" s="73"/>
      <c r="R624" s="22">
        <v>-22.943333333333335</v>
      </c>
      <c r="S624" s="61">
        <v>-44.32694444444445</v>
      </c>
      <c r="T624" s="32" t="s">
        <v>2245</v>
      </c>
      <c r="U624" s="3">
        <v>0</v>
      </c>
      <c r="V624" s="3">
        <v>0</v>
      </c>
      <c r="W624" s="3">
        <v>0</v>
      </c>
      <c r="X624" s="3">
        <v>4410443976</v>
      </c>
      <c r="Y624" s="2" t="s">
        <v>85</v>
      </c>
      <c r="Z624" s="7"/>
    </row>
    <row r="625" spans="1:26" ht="48">
      <c r="A625" s="20" t="s">
        <v>2246</v>
      </c>
      <c r="B625" s="2" t="s">
        <v>2247</v>
      </c>
      <c r="C625" s="3">
        <v>4</v>
      </c>
      <c r="D625" s="2" t="s">
        <v>227</v>
      </c>
      <c r="E625" s="2" t="s">
        <v>227</v>
      </c>
      <c r="F625" s="2" t="s">
        <v>28</v>
      </c>
      <c r="G625" s="2" t="s">
        <v>39</v>
      </c>
      <c r="H625" s="3">
        <v>10</v>
      </c>
      <c r="I625" s="41" t="str">
        <f>_xlfn.CONCAT(MID(L625,1,2),MID(L625,8,9),"  ",MID(L625,3,2),":",MID(L625,5,2))</f>
        <v>24/SET/2020  05:00</v>
      </c>
      <c r="J625" s="42" t="str">
        <f t="shared" si="21"/>
        <v>24/SET/2020</v>
      </c>
      <c r="K625" s="68">
        <f t="shared" si="20"/>
        <v>44098.083333333336</v>
      </c>
      <c r="L625" s="17" t="s">
        <v>2248</v>
      </c>
      <c r="M625" s="2" t="s">
        <v>39</v>
      </c>
      <c r="N625" s="2" t="s">
        <v>41</v>
      </c>
      <c r="O625" s="2" t="s">
        <v>154</v>
      </c>
      <c r="P625" s="2" t="s">
        <v>39</v>
      </c>
      <c r="Q625" s="2" t="s">
        <v>44</v>
      </c>
      <c r="R625" s="22">
        <v>-2.1347222222222224</v>
      </c>
      <c r="S625" s="61">
        <v>-43.267777777777773</v>
      </c>
      <c r="T625" s="30" t="s">
        <v>2249</v>
      </c>
      <c r="U625" s="3">
        <v>0</v>
      </c>
      <c r="V625" s="3">
        <v>0</v>
      </c>
      <c r="W625" s="3">
        <v>1</v>
      </c>
      <c r="X625" s="2" t="s">
        <v>65</v>
      </c>
      <c r="Y625" s="2" t="s">
        <v>39</v>
      </c>
      <c r="Z625" s="7"/>
    </row>
    <row r="626" spans="1:26" ht="48">
      <c r="A626" s="20" t="s">
        <v>1869</v>
      </c>
      <c r="B626" s="2" t="s">
        <v>2250</v>
      </c>
      <c r="C626" s="3">
        <v>1</v>
      </c>
      <c r="D626" s="2" t="s">
        <v>27</v>
      </c>
      <c r="E626" s="2" t="s">
        <v>27</v>
      </c>
      <c r="F626" s="2" t="s">
        <v>28</v>
      </c>
      <c r="G626" s="2" t="s">
        <v>65</v>
      </c>
      <c r="H626" s="4">
        <v>4.2699999999999996</v>
      </c>
      <c r="I626" s="41" t="str">
        <f>_xlfn.CONCAT(MID(L626,1,2),MID(L626,8,9),"  ",MID(L626,3,2),":",MID(L626,5,2))</f>
        <v>22/SET/2020  13:45</v>
      </c>
      <c r="J626" s="42" t="str">
        <f t="shared" si="21"/>
        <v>22/SET/2020</v>
      </c>
      <c r="K626" s="68">
        <f t="shared" si="20"/>
        <v>44096.447916666664</v>
      </c>
      <c r="L626" s="17" t="s">
        <v>2251</v>
      </c>
      <c r="M626" s="2" t="s">
        <v>40</v>
      </c>
      <c r="N626" s="2" t="s">
        <v>41</v>
      </c>
      <c r="O626" s="2" t="s">
        <v>42</v>
      </c>
      <c r="P626" s="73" t="s">
        <v>2252</v>
      </c>
      <c r="Q626" s="73"/>
      <c r="R626" s="22">
        <v>-20.324166666666667</v>
      </c>
      <c r="S626" s="61">
        <v>-40.330277777777781</v>
      </c>
      <c r="T626" s="30" t="s">
        <v>2253</v>
      </c>
      <c r="U626" s="3">
        <v>0</v>
      </c>
      <c r="V626" s="3">
        <v>1</v>
      </c>
      <c r="W626" s="3">
        <v>0</v>
      </c>
      <c r="X626" s="2" t="s">
        <v>2254</v>
      </c>
      <c r="Y626" s="2" t="s">
        <v>85</v>
      </c>
      <c r="Z626" s="7"/>
    </row>
    <row r="627" spans="1:26" ht="60">
      <c r="A627" s="20" t="s">
        <v>661</v>
      </c>
      <c r="B627" s="2" t="s">
        <v>2255</v>
      </c>
      <c r="C627" s="3">
        <v>1</v>
      </c>
      <c r="D627" s="2" t="s">
        <v>49</v>
      </c>
      <c r="E627" s="2" t="s">
        <v>763</v>
      </c>
      <c r="F627" s="2" t="s">
        <v>28</v>
      </c>
      <c r="G627" s="12">
        <v>2.9990000000000001</v>
      </c>
      <c r="H627" s="4">
        <v>84.73</v>
      </c>
      <c r="I627" s="41" t="str">
        <f>_xlfn.CONCAT(MID(L627,1,2),MID(L627,8,9),"  ",MID(L627,3,2),":",MID(L627,5,2))</f>
        <v>22/SET/2020  20:48</v>
      </c>
      <c r="J627" s="42" t="str">
        <f t="shared" si="21"/>
        <v>22/SET/2020</v>
      </c>
      <c r="K627" s="68">
        <f t="shared" si="20"/>
        <v>44096.741666666669</v>
      </c>
      <c r="L627" s="17" t="s">
        <v>2256</v>
      </c>
      <c r="M627" s="2" t="s">
        <v>51</v>
      </c>
      <c r="N627" s="2" t="s">
        <v>31</v>
      </c>
      <c r="O627" s="2" t="s">
        <v>32</v>
      </c>
      <c r="P627" s="73" t="s">
        <v>2257</v>
      </c>
      <c r="Q627" s="73"/>
      <c r="R627" s="22">
        <v>-22.018055555555556</v>
      </c>
      <c r="S627" s="61">
        <v>-41.008611111111108</v>
      </c>
      <c r="T627" s="30" t="s">
        <v>2258</v>
      </c>
      <c r="U627" s="3">
        <v>0</v>
      </c>
      <c r="V627" s="3">
        <v>0</v>
      </c>
      <c r="W627" s="3">
        <v>0</v>
      </c>
      <c r="X627" s="3">
        <v>4430473404</v>
      </c>
      <c r="Y627" s="2" t="s">
        <v>36</v>
      </c>
      <c r="Z627" s="7"/>
    </row>
    <row r="628" spans="1:26" ht="84">
      <c r="A628" s="20" t="s">
        <v>405</v>
      </c>
      <c r="B628" s="2" t="s">
        <v>2259</v>
      </c>
      <c r="C628" s="3">
        <v>3</v>
      </c>
      <c r="D628" s="2" t="s">
        <v>598</v>
      </c>
      <c r="E628" s="2" t="s">
        <v>598</v>
      </c>
      <c r="F628" s="2" t="s">
        <v>28</v>
      </c>
      <c r="G628" s="3">
        <v>3</v>
      </c>
      <c r="H628" s="3">
        <v>8</v>
      </c>
      <c r="I628" s="41" t="str">
        <f>_xlfn.CONCAT(MID(L628,1,2),MID(L628,8,9),"  ",MID(L628,3,2),":",MID(L628,5,2))</f>
        <v>19/SET/2020  17:30</v>
      </c>
      <c r="J628" s="42" t="str">
        <f t="shared" si="21"/>
        <v>19/SET/2020</v>
      </c>
      <c r="K628" s="68">
        <f t="shared" si="20"/>
        <v>44093.604166666664</v>
      </c>
      <c r="L628" s="17" t="s">
        <v>2260</v>
      </c>
      <c r="M628" s="2" t="s">
        <v>40</v>
      </c>
      <c r="N628" s="2" t="s">
        <v>110</v>
      </c>
      <c r="O628" s="2" t="s">
        <v>42</v>
      </c>
      <c r="P628" s="73" t="s">
        <v>2261</v>
      </c>
      <c r="Q628" s="73"/>
      <c r="R628" s="22">
        <v>-3.7252777777777779</v>
      </c>
      <c r="S628" s="61">
        <v>-38.503888888888888</v>
      </c>
      <c r="T628" s="29" t="s">
        <v>2262</v>
      </c>
      <c r="U628" s="3">
        <v>0</v>
      </c>
      <c r="V628" s="3">
        <v>1</v>
      </c>
      <c r="W628" s="3">
        <v>0</v>
      </c>
      <c r="X628" s="3">
        <v>4418893776</v>
      </c>
      <c r="Y628" s="2" t="s">
        <v>85</v>
      </c>
      <c r="Z628" s="7"/>
    </row>
    <row r="629" spans="1:26" ht="36">
      <c r="A629" s="20" t="s">
        <v>266</v>
      </c>
      <c r="B629" s="2" t="s">
        <v>2263</v>
      </c>
      <c r="C629" s="3">
        <v>3</v>
      </c>
      <c r="D629" s="2" t="s">
        <v>598</v>
      </c>
      <c r="E629" s="2" t="s">
        <v>598</v>
      </c>
      <c r="F629" s="2" t="s">
        <v>28</v>
      </c>
      <c r="G629" s="2" t="s">
        <v>65</v>
      </c>
      <c r="H629" s="3">
        <v>5</v>
      </c>
      <c r="I629" s="41" t="str">
        <f>_xlfn.CONCAT(MID(L629,1,2),MID(L629,8,9),"  ",MID(L629,3,2),":",MID(L629,5,2))</f>
        <v>19/SET/2020  13:30</v>
      </c>
      <c r="J629" s="42" t="str">
        <f t="shared" si="21"/>
        <v>19/SET/2020</v>
      </c>
      <c r="K629" s="68">
        <f t="shared" si="20"/>
        <v>44093.4375</v>
      </c>
      <c r="L629" s="17" t="s">
        <v>2264</v>
      </c>
      <c r="M629" s="2" t="s">
        <v>204</v>
      </c>
      <c r="N629" s="2" t="s">
        <v>41</v>
      </c>
      <c r="O629" s="2" t="s">
        <v>122</v>
      </c>
      <c r="P629" s="2" t="s">
        <v>43</v>
      </c>
      <c r="Q629" s="2" t="s">
        <v>44</v>
      </c>
      <c r="R629" s="22">
        <v>-3.0375000000000001</v>
      </c>
      <c r="S629" s="61">
        <v>-39.707222222222228</v>
      </c>
      <c r="T629" s="2" t="s">
        <v>2265</v>
      </c>
      <c r="U629" s="3">
        <v>0</v>
      </c>
      <c r="V629" s="3">
        <v>2</v>
      </c>
      <c r="W629" s="3">
        <v>0</v>
      </c>
      <c r="X629" s="2" t="s">
        <v>65</v>
      </c>
      <c r="Y629" s="2" t="s">
        <v>39</v>
      </c>
      <c r="Z629" s="7"/>
    </row>
    <row r="630" spans="1:26" ht="60">
      <c r="A630" s="20" t="s">
        <v>510</v>
      </c>
      <c r="B630" s="2" t="s">
        <v>2266</v>
      </c>
      <c r="C630" s="3">
        <v>3</v>
      </c>
      <c r="D630" s="2" t="s">
        <v>598</v>
      </c>
      <c r="E630" s="2" t="s">
        <v>598</v>
      </c>
      <c r="F630" s="2" t="s">
        <v>28</v>
      </c>
      <c r="G630" s="2" t="s">
        <v>104</v>
      </c>
      <c r="H630" s="4">
        <v>3.22</v>
      </c>
      <c r="I630" s="41" t="str">
        <f>_xlfn.CONCAT(MID(L630,1,2),MID(L630,8,9),"  ",MID(L630,3,2),":",MID(L630,5,2))</f>
        <v>20/SET/2020  20:00</v>
      </c>
      <c r="J630" s="42" t="str">
        <f t="shared" si="21"/>
        <v>20/SET/2020</v>
      </c>
      <c r="K630" s="68">
        <f t="shared" si="20"/>
        <v>0.83333333333575865</v>
      </c>
      <c r="L630" s="17" t="s">
        <v>2267</v>
      </c>
      <c r="M630" s="2" t="s">
        <v>81</v>
      </c>
      <c r="N630" s="2" t="s">
        <v>41</v>
      </c>
      <c r="O630" s="2" t="s">
        <v>42</v>
      </c>
      <c r="P630" s="2" t="s">
        <v>43</v>
      </c>
      <c r="Q630" s="2" t="s">
        <v>44</v>
      </c>
      <c r="R630" s="22">
        <v>-4.2458333333333336</v>
      </c>
      <c r="S630" s="61">
        <v>-40.447222222222216</v>
      </c>
      <c r="T630" s="32" t="s">
        <v>2268</v>
      </c>
      <c r="U630" s="3">
        <v>1</v>
      </c>
      <c r="V630" s="3">
        <v>0</v>
      </c>
      <c r="W630" s="3">
        <v>0</v>
      </c>
      <c r="X630" s="2" t="s">
        <v>2269</v>
      </c>
      <c r="Y630" s="2" t="s">
        <v>85</v>
      </c>
      <c r="Z630" s="7"/>
    </row>
    <row r="631" spans="1:26" ht="48">
      <c r="A631" s="20" t="s">
        <v>222</v>
      </c>
      <c r="B631" s="2" t="s">
        <v>2270</v>
      </c>
      <c r="C631" s="3">
        <v>3</v>
      </c>
      <c r="D631" s="2" t="s">
        <v>598</v>
      </c>
      <c r="E631" s="2" t="s">
        <v>598</v>
      </c>
      <c r="F631" s="2" t="s">
        <v>28</v>
      </c>
      <c r="G631" s="3">
        <v>67</v>
      </c>
      <c r="H631" s="3">
        <v>20</v>
      </c>
      <c r="I631" s="41" t="str">
        <f>_xlfn.CONCAT(MID(L631,1,2),MID(L631,8,9),"  ",MID(L631,3,2),":",MID(L631,5,2))</f>
        <v>02/SET/2020  12:10</v>
      </c>
      <c r="J631" s="42" t="str">
        <f t="shared" si="21"/>
        <v>02/SET/2020</v>
      </c>
      <c r="K631" s="68">
        <f t="shared" si="20"/>
        <v>44076.381944444445</v>
      </c>
      <c r="L631" s="17" t="s">
        <v>2271</v>
      </c>
      <c r="M631" s="2" t="s">
        <v>59</v>
      </c>
      <c r="N631" s="2" t="s">
        <v>179</v>
      </c>
      <c r="O631" s="2" t="s">
        <v>154</v>
      </c>
      <c r="P631" s="73" t="s">
        <v>2272</v>
      </c>
      <c r="Q631" s="73"/>
      <c r="R631" s="22">
        <v>-0.73333333333333328</v>
      </c>
      <c r="S631" s="61">
        <v>-43.8</v>
      </c>
      <c r="T631" s="2" t="s">
        <v>2273</v>
      </c>
      <c r="U631" s="3">
        <v>1</v>
      </c>
      <c r="V631" s="3">
        <v>0</v>
      </c>
      <c r="W631" s="3">
        <v>0</v>
      </c>
      <c r="X631" s="3">
        <v>1610038193</v>
      </c>
      <c r="Y631" s="2" t="s">
        <v>36</v>
      </c>
      <c r="Z631" s="7"/>
    </row>
    <row r="632" spans="1:26" ht="36">
      <c r="A632" s="20" t="s">
        <v>369</v>
      </c>
      <c r="B632" s="2" t="s">
        <v>2274</v>
      </c>
      <c r="C632" s="3">
        <v>3</v>
      </c>
      <c r="D632" s="2" t="s">
        <v>598</v>
      </c>
      <c r="E632" s="2" t="s">
        <v>598</v>
      </c>
      <c r="F632" s="2" t="s">
        <v>28</v>
      </c>
      <c r="G632" s="12">
        <v>1.978</v>
      </c>
      <c r="H632" s="4">
        <v>66.42</v>
      </c>
      <c r="I632" s="41" t="str">
        <f>_xlfn.CONCAT(MID(L632,1,2),MID(L632,8,9),"  ",MID(L632,3,2),":",MID(L632,5,2))</f>
        <v>17/JUL/2020  18:00</v>
      </c>
      <c r="J632" s="42" t="str">
        <f t="shared" si="21"/>
        <v>17/JUL/2020</v>
      </c>
      <c r="K632" s="68">
        <f t="shared" si="20"/>
        <v>44029.625</v>
      </c>
      <c r="L632" s="17" t="s">
        <v>2275</v>
      </c>
      <c r="M632" s="2" t="s">
        <v>134</v>
      </c>
      <c r="N632" s="2" t="s">
        <v>179</v>
      </c>
      <c r="O632" s="2" t="s">
        <v>32</v>
      </c>
      <c r="P632" s="73" t="s">
        <v>2276</v>
      </c>
      <c r="Q632" s="73"/>
      <c r="R632" s="22">
        <v>-3.1902777777777778</v>
      </c>
      <c r="S632" s="61">
        <v>-38.962777777777781</v>
      </c>
      <c r="T632" s="2" t="s">
        <v>2277</v>
      </c>
      <c r="U632" s="3">
        <v>0</v>
      </c>
      <c r="V632" s="3">
        <v>0</v>
      </c>
      <c r="W632" s="3">
        <v>0</v>
      </c>
      <c r="X632" s="2" t="s">
        <v>2278</v>
      </c>
      <c r="Y632" s="2" t="s">
        <v>36</v>
      </c>
      <c r="Z632" s="2" t="s">
        <v>150</v>
      </c>
    </row>
    <row r="633" spans="1:26" ht="118.5">
      <c r="A633" s="20" t="s">
        <v>1126</v>
      </c>
      <c r="B633" s="2" t="s">
        <v>37</v>
      </c>
      <c r="C633" s="3">
        <v>4</v>
      </c>
      <c r="D633" s="2" t="s">
        <v>323</v>
      </c>
      <c r="E633" s="2" t="s">
        <v>323</v>
      </c>
      <c r="F633" s="2" t="s">
        <v>848</v>
      </c>
      <c r="G633" s="2" t="s">
        <v>39</v>
      </c>
      <c r="H633" s="2" t="s">
        <v>39</v>
      </c>
      <c r="I633" s="41" t="str">
        <f>_xlfn.CONCAT(MID(L633,1,2),MID(L633,8,9),"  ",MID(L633,3,2),":",MID(L633,5,2))</f>
        <v>30/AGO/2020  08:40</v>
      </c>
      <c r="J633" s="42" t="str">
        <f t="shared" si="21"/>
        <v>30/AGO/2020</v>
      </c>
      <c r="K633" s="68">
        <f t="shared" si="20"/>
        <v>0.36111111110949423</v>
      </c>
      <c r="L633" s="17" t="s">
        <v>2279</v>
      </c>
      <c r="M633" s="2" t="s">
        <v>39</v>
      </c>
      <c r="N633" s="2" t="s">
        <v>848</v>
      </c>
      <c r="O633" s="2" t="s">
        <v>39</v>
      </c>
      <c r="P633" s="73" t="s">
        <v>2280</v>
      </c>
      <c r="Q633" s="73"/>
      <c r="R633" s="22">
        <v>-4.2769444444444442</v>
      </c>
      <c r="S633" s="61">
        <v>-55.983333333333334</v>
      </c>
      <c r="T633" s="31" t="s">
        <v>2281</v>
      </c>
      <c r="U633" s="3">
        <v>1</v>
      </c>
      <c r="V633" s="3">
        <v>0</v>
      </c>
      <c r="W633" s="3">
        <v>0</v>
      </c>
      <c r="X633" s="2" t="s">
        <v>39</v>
      </c>
      <c r="Y633" s="2" t="s">
        <v>39</v>
      </c>
      <c r="Z633" s="7"/>
    </row>
    <row r="634" spans="1:26" ht="72">
      <c r="A634" s="20" t="s">
        <v>1527</v>
      </c>
      <c r="B634" s="2" t="s">
        <v>1555</v>
      </c>
      <c r="C634" s="3">
        <v>4</v>
      </c>
      <c r="D634" s="2" t="s">
        <v>323</v>
      </c>
      <c r="E634" s="2" t="s">
        <v>323</v>
      </c>
      <c r="F634" s="2" t="s">
        <v>28</v>
      </c>
      <c r="G634" s="2" t="s">
        <v>39</v>
      </c>
      <c r="H634" s="2" t="s">
        <v>39</v>
      </c>
      <c r="I634" s="41" t="str">
        <f>_xlfn.CONCAT(MID(L634,1,2),MID(L634,8,9),"  ",MID(L634,3,2),":",MID(L634,5,2))</f>
        <v>01/SET/2020  23:00</v>
      </c>
      <c r="J634" s="42" t="str">
        <f t="shared" si="21"/>
        <v>01/SET/2020</v>
      </c>
      <c r="K634" s="68">
        <f t="shared" si="20"/>
        <v>44075.833333333336</v>
      </c>
      <c r="L634" s="17" t="s">
        <v>2282</v>
      </c>
      <c r="M634" s="2" t="s">
        <v>67</v>
      </c>
      <c r="N634" s="2" t="s">
        <v>41</v>
      </c>
      <c r="O634" s="2" t="s">
        <v>39</v>
      </c>
      <c r="P634" s="73" t="s">
        <v>2252</v>
      </c>
      <c r="Q634" s="73"/>
      <c r="R634" s="22">
        <v>-2.0005555555555556</v>
      </c>
      <c r="S634" s="61">
        <v>-54.715555555555561</v>
      </c>
      <c r="T634" s="32" t="s">
        <v>2283</v>
      </c>
      <c r="U634" s="3">
        <v>0</v>
      </c>
      <c r="V634" s="3">
        <v>0</v>
      </c>
      <c r="W634" s="3">
        <v>1</v>
      </c>
      <c r="X634" s="2" t="s">
        <v>65</v>
      </c>
      <c r="Y634" s="2" t="s">
        <v>63</v>
      </c>
      <c r="Z634" s="7"/>
    </row>
    <row r="635" spans="1:26" ht="96">
      <c r="A635" s="20" t="s">
        <v>1243</v>
      </c>
      <c r="B635" s="2" t="s">
        <v>2284</v>
      </c>
      <c r="C635" s="3">
        <v>4</v>
      </c>
      <c r="D635" s="2" t="s">
        <v>323</v>
      </c>
      <c r="E635" s="2" t="s">
        <v>323</v>
      </c>
      <c r="F635" s="2" t="s">
        <v>28</v>
      </c>
      <c r="G635" s="3">
        <v>10</v>
      </c>
      <c r="H635" s="4">
        <v>11.3</v>
      </c>
      <c r="I635" s="41" t="str">
        <f>_xlfn.CONCAT(MID(L635,1,2),MID(L635,8,9),"  ",MID(L635,3,2),":",MID(L635,5,2))</f>
        <v>03/SET/2020  15:40</v>
      </c>
      <c r="J635" s="42" t="str">
        <f t="shared" si="21"/>
        <v>03/SET/2020</v>
      </c>
      <c r="K635" s="68">
        <f t="shared" si="20"/>
        <v>0.65277777778101154</v>
      </c>
      <c r="L635" s="17" t="s">
        <v>2285</v>
      </c>
      <c r="M635" s="2" t="s">
        <v>40</v>
      </c>
      <c r="N635" s="2" t="s">
        <v>41</v>
      </c>
      <c r="O635" s="2" t="s">
        <v>122</v>
      </c>
      <c r="P635" s="73" t="s">
        <v>2252</v>
      </c>
      <c r="Q635" s="73"/>
      <c r="R635" s="22">
        <v>-2.4172222222222222</v>
      </c>
      <c r="S635" s="61">
        <v>-54.715833333333336</v>
      </c>
      <c r="T635" s="25" t="s">
        <v>2286</v>
      </c>
      <c r="U635" s="3">
        <v>0</v>
      </c>
      <c r="V635" s="3">
        <v>0</v>
      </c>
      <c r="W635" s="3">
        <v>0</v>
      </c>
      <c r="X635" s="3">
        <v>90020804</v>
      </c>
      <c r="Y635" s="2" t="s">
        <v>46</v>
      </c>
      <c r="Z635" s="7"/>
    </row>
    <row r="636" spans="1:26" ht="96">
      <c r="A636" s="20" t="s">
        <v>1571</v>
      </c>
      <c r="B636" s="2" t="s">
        <v>1555</v>
      </c>
      <c r="C636" s="3">
        <v>4</v>
      </c>
      <c r="D636" s="2" t="s">
        <v>323</v>
      </c>
      <c r="E636" s="2" t="s">
        <v>323</v>
      </c>
      <c r="F636" s="2" t="s">
        <v>28</v>
      </c>
      <c r="G636" s="2" t="s">
        <v>39</v>
      </c>
      <c r="H636" s="2" t="s">
        <v>39</v>
      </c>
      <c r="I636" s="41" t="str">
        <f>_xlfn.CONCAT(MID(L636,1,2),MID(L636,8,9),"  ",MID(L636,3,2),":",MID(L636,5,2))</f>
        <v>04/SET/2020  13:00</v>
      </c>
      <c r="J636" s="42" t="str">
        <f t="shared" si="21"/>
        <v>04/SET/2020</v>
      </c>
      <c r="K636" s="68">
        <f t="shared" si="20"/>
        <v>0.54166666666424135</v>
      </c>
      <c r="L636" s="17" t="s">
        <v>2287</v>
      </c>
      <c r="M636" s="2" t="s">
        <v>67</v>
      </c>
      <c r="N636" s="2" t="s">
        <v>41</v>
      </c>
      <c r="O636" s="2" t="s">
        <v>39</v>
      </c>
      <c r="P636" s="73" t="s">
        <v>2252</v>
      </c>
      <c r="Q636" s="73"/>
      <c r="R636" s="22">
        <v>-1.9324999999999999</v>
      </c>
      <c r="S636" s="61">
        <v>-54.79944444444444</v>
      </c>
      <c r="T636" s="25" t="s">
        <v>2288</v>
      </c>
      <c r="U636" s="3">
        <v>0</v>
      </c>
      <c r="V636" s="3">
        <v>0</v>
      </c>
      <c r="W636" s="3">
        <v>1</v>
      </c>
      <c r="X636" s="2" t="s">
        <v>65</v>
      </c>
      <c r="Y636" s="2" t="s">
        <v>63</v>
      </c>
      <c r="Z636" s="7"/>
    </row>
    <row r="637" spans="1:26" ht="48">
      <c r="A637" s="20" t="s">
        <v>90</v>
      </c>
      <c r="B637" s="2" t="s">
        <v>2289</v>
      </c>
      <c r="C637" s="3">
        <v>3</v>
      </c>
      <c r="D637" s="2" t="s">
        <v>591</v>
      </c>
      <c r="E637" s="2" t="s">
        <v>591</v>
      </c>
      <c r="F637" s="2" t="s">
        <v>28</v>
      </c>
      <c r="G637" s="3">
        <v>9</v>
      </c>
      <c r="H637" s="4">
        <v>11.34</v>
      </c>
      <c r="I637" s="41" t="str">
        <f>_xlfn.CONCAT(MID(L637,1,2),MID(L637,8,9),"  ",MID(L637,3,2),":",MID(L637,5,2))</f>
        <v>30/AGO/2020  13:30</v>
      </c>
      <c r="J637" s="42" t="str">
        <f t="shared" si="21"/>
        <v>30/AGO/2020</v>
      </c>
      <c r="K637" s="68">
        <f t="shared" si="20"/>
        <v>44073.4375</v>
      </c>
      <c r="L637" s="17" t="s">
        <v>2290</v>
      </c>
      <c r="M637" s="2" t="s">
        <v>40</v>
      </c>
      <c r="N637" s="2" t="s">
        <v>179</v>
      </c>
      <c r="O637" s="2" t="s">
        <v>42</v>
      </c>
      <c r="P637" s="73" t="s">
        <v>2291</v>
      </c>
      <c r="Q637" s="73"/>
      <c r="R637" s="22">
        <v>-7.8613888888888885</v>
      </c>
      <c r="S637" s="61">
        <v>-34.833333333333336</v>
      </c>
      <c r="T637" s="2" t="s">
        <v>2292</v>
      </c>
      <c r="U637" s="3">
        <v>1</v>
      </c>
      <c r="V637" s="3">
        <v>6</v>
      </c>
      <c r="W637" s="3">
        <v>0</v>
      </c>
      <c r="X637" s="3">
        <v>4418917721</v>
      </c>
      <c r="Y637" s="2" t="s">
        <v>85</v>
      </c>
      <c r="Z637" s="7"/>
    </row>
    <row r="638" spans="1:26">
      <c r="A638" s="20" t="s">
        <v>90</v>
      </c>
      <c r="B638" s="2" t="s">
        <v>2293</v>
      </c>
      <c r="C638" s="3">
        <v>6</v>
      </c>
      <c r="D638" s="2" t="s">
        <v>257</v>
      </c>
      <c r="E638" s="2" t="s">
        <v>257</v>
      </c>
      <c r="F638" s="2" t="s">
        <v>848</v>
      </c>
      <c r="G638" s="2" t="s">
        <v>104</v>
      </c>
      <c r="H638" s="2" t="s">
        <v>39</v>
      </c>
      <c r="I638" s="21" t="s">
        <v>39</v>
      </c>
      <c r="J638" s="21" t="s">
        <v>39</v>
      </c>
      <c r="K638" s="21" t="s">
        <v>39</v>
      </c>
      <c r="L638" s="21" t="s">
        <v>39</v>
      </c>
      <c r="M638" s="2" t="s">
        <v>81</v>
      </c>
      <c r="N638" s="2" t="s">
        <v>41</v>
      </c>
      <c r="O638" s="2" t="s">
        <v>42</v>
      </c>
      <c r="P638" s="73" t="s">
        <v>2276</v>
      </c>
      <c r="Q638" s="73"/>
      <c r="T638" s="2" t="s">
        <v>2294</v>
      </c>
      <c r="U638" s="3">
        <v>1</v>
      </c>
      <c r="V638" s="3">
        <v>0</v>
      </c>
      <c r="W638" s="3">
        <v>0</v>
      </c>
      <c r="X638" s="2" t="s">
        <v>39</v>
      </c>
      <c r="Y638" s="2" t="s">
        <v>85</v>
      </c>
      <c r="Z638" s="7"/>
    </row>
    <row r="639" spans="1:26">
      <c r="A639" s="20" t="s">
        <v>405</v>
      </c>
      <c r="B639" s="2" t="s">
        <v>2295</v>
      </c>
      <c r="C639" s="3">
        <v>8</v>
      </c>
      <c r="D639" s="2" t="s">
        <v>714</v>
      </c>
      <c r="E639" s="2" t="s">
        <v>714</v>
      </c>
      <c r="F639" s="2" t="s">
        <v>2296</v>
      </c>
      <c r="G639" s="2" t="s">
        <v>39</v>
      </c>
      <c r="H639" s="4">
        <v>187.5</v>
      </c>
      <c r="I639" s="21" t="s">
        <v>39</v>
      </c>
      <c r="J639" s="21" t="s">
        <v>39</v>
      </c>
      <c r="K639" s="21" t="s">
        <v>39</v>
      </c>
      <c r="L639" s="21" t="s">
        <v>39</v>
      </c>
      <c r="M639" s="2" t="s">
        <v>445</v>
      </c>
      <c r="N639" s="2" t="s">
        <v>179</v>
      </c>
      <c r="O639" s="2" t="s">
        <v>32</v>
      </c>
      <c r="P639" s="73" t="s">
        <v>2272</v>
      </c>
      <c r="Q639" s="73"/>
      <c r="T639" s="2" t="s">
        <v>39</v>
      </c>
      <c r="U639" s="3">
        <v>1</v>
      </c>
      <c r="V639" s="3">
        <v>0</v>
      </c>
      <c r="W639" s="3">
        <v>0</v>
      </c>
      <c r="X639" s="2" t="s">
        <v>2297</v>
      </c>
      <c r="Y639" s="2" t="s">
        <v>36</v>
      </c>
      <c r="Z639" s="7"/>
    </row>
    <row r="640" spans="1:26" ht="60">
      <c r="A640" s="20" t="s">
        <v>118</v>
      </c>
      <c r="B640" s="2" t="s">
        <v>37</v>
      </c>
      <c r="C640" s="3">
        <v>1</v>
      </c>
      <c r="D640" s="2" t="s">
        <v>1044</v>
      </c>
      <c r="E640" s="2" t="s">
        <v>1044</v>
      </c>
      <c r="F640" s="2" t="s">
        <v>848</v>
      </c>
      <c r="G640" s="2" t="s">
        <v>104</v>
      </c>
      <c r="H640" s="2" t="s">
        <v>39</v>
      </c>
      <c r="I640" s="41" t="str">
        <f>_xlfn.CONCAT(MID(L640,1,2),MID(L640,8,9),"  ",MID(L640,3,2),":",MID(L640,5,2))</f>
        <v>14/SET/2020  18:30</v>
      </c>
      <c r="J640" s="42" t="str">
        <f t="shared" si="21"/>
        <v>14/SET/2020</v>
      </c>
      <c r="K640" s="68">
        <f t="shared" si="20"/>
        <v>0.77083333333575865</v>
      </c>
      <c r="L640" s="17" t="s">
        <v>2298</v>
      </c>
      <c r="M640" s="2" t="s">
        <v>100</v>
      </c>
      <c r="N640" s="2" t="s">
        <v>41</v>
      </c>
      <c r="O640" s="2" t="s">
        <v>68</v>
      </c>
      <c r="P640" s="73" t="s">
        <v>2299</v>
      </c>
      <c r="Q640" s="73"/>
      <c r="R640" s="22">
        <v>-17.676944444444445</v>
      </c>
      <c r="S640" s="61">
        <v>-45.018055555555556</v>
      </c>
      <c r="T640" s="32" t="s">
        <v>2300</v>
      </c>
      <c r="U640" s="3">
        <v>1</v>
      </c>
      <c r="V640" s="3">
        <v>0</v>
      </c>
      <c r="W640" s="3">
        <v>0</v>
      </c>
      <c r="X640" s="2" t="s">
        <v>65</v>
      </c>
      <c r="Y640" s="2" t="s">
        <v>39</v>
      </c>
      <c r="Z640" s="7"/>
    </row>
    <row r="641" spans="1:26" ht="48">
      <c r="A641" s="20" t="s">
        <v>645</v>
      </c>
      <c r="B641" s="2" t="s">
        <v>2301</v>
      </c>
      <c r="C641" s="3">
        <v>5</v>
      </c>
      <c r="D641" s="2" t="s">
        <v>635</v>
      </c>
      <c r="E641" s="2" t="s">
        <v>635</v>
      </c>
      <c r="F641" s="2" t="s">
        <v>214</v>
      </c>
      <c r="G641" s="12">
        <v>22.661999999999999</v>
      </c>
      <c r="H641" s="4">
        <v>186.4</v>
      </c>
      <c r="I641" s="41" t="str">
        <f>_xlfn.CONCAT(MID(L641,1,2),MID(L641,8,9),"  ",MID(L641,3,2),":",MID(L641,5,2))</f>
        <v>02/SET/2020  10:00</v>
      </c>
      <c r="J641" s="42" t="str">
        <f t="shared" si="21"/>
        <v>02/SET/2020</v>
      </c>
      <c r="K641" s="68">
        <f t="shared" si="20"/>
        <v>44076.291666666664</v>
      </c>
      <c r="L641" s="17" t="s">
        <v>2302</v>
      </c>
      <c r="M641" s="2" t="s">
        <v>178</v>
      </c>
      <c r="N641" s="2" t="s">
        <v>179</v>
      </c>
      <c r="O641" s="2" t="s">
        <v>32</v>
      </c>
      <c r="P641" s="73" t="s">
        <v>2261</v>
      </c>
      <c r="Q641" s="73"/>
      <c r="R641" s="22">
        <v>-32.041666666666664</v>
      </c>
      <c r="S641" s="61">
        <v>-52.033333333333331</v>
      </c>
      <c r="T641" s="2" t="s">
        <v>2303</v>
      </c>
      <c r="U641" s="3">
        <v>0</v>
      </c>
      <c r="V641" s="3">
        <v>0</v>
      </c>
      <c r="W641" s="3">
        <v>0</v>
      </c>
      <c r="X641" s="2" t="s">
        <v>2304</v>
      </c>
      <c r="Y641" s="2" t="s">
        <v>36</v>
      </c>
      <c r="Z641" s="7"/>
    </row>
    <row r="642" spans="1:26" ht="72">
      <c r="A642" s="20" t="s">
        <v>652</v>
      </c>
      <c r="B642" s="2" t="s">
        <v>2305</v>
      </c>
      <c r="C642" s="3">
        <v>5</v>
      </c>
      <c r="D642" s="2" t="s">
        <v>635</v>
      </c>
      <c r="E642" s="2" t="s">
        <v>635</v>
      </c>
      <c r="F642" s="2" t="s">
        <v>28</v>
      </c>
      <c r="G642" s="3">
        <v>57</v>
      </c>
      <c r="H642" s="4">
        <v>21</v>
      </c>
      <c r="I642" s="41" t="str">
        <f>_xlfn.CONCAT(MID(L642,1,2),MID(L642,8,9),"  ",MID(L642,3,2),":",MID(L642,5,2))</f>
        <v>01/SET/2020  18:00</v>
      </c>
      <c r="J642" s="42" t="str">
        <f t="shared" si="21"/>
        <v>01/SET/2020</v>
      </c>
      <c r="K642" s="68">
        <f t="shared" si="20"/>
        <v>44075.625</v>
      </c>
      <c r="L642" s="17" t="s">
        <v>2306</v>
      </c>
      <c r="M642" s="2" t="s">
        <v>59</v>
      </c>
      <c r="N642" s="2" t="s">
        <v>110</v>
      </c>
      <c r="O642" s="2" t="s">
        <v>154</v>
      </c>
      <c r="P642" s="73" t="s">
        <v>2272</v>
      </c>
      <c r="Q642" s="73"/>
      <c r="R642" s="22">
        <v>-32.166666666666664</v>
      </c>
      <c r="S642" s="61">
        <v>-49.966666666666669</v>
      </c>
      <c r="T642" s="32" t="s">
        <v>2307</v>
      </c>
      <c r="U642" s="3">
        <v>1</v>
      </c>
      <c r="V642" s="3">
        <v>0</v>
      </c>
      <c r="W642" s="3">
        <v>0</v>
      </c>
      <c r="X642" s="3">
        <v>4010149370</v>
      </c>
      <c r="Y642" s="2" t="s">
        <v>63</v>
      </c>
      <c r="Z642" s="7"/>
    </row>
    <row r="643" spans="1:26" ht="24">
      <c r="A643" s="20" t="s">
        <v>539</v>
      </c>
      <c r="B643" s="2" t="s">
        <v>2308</v>
      </c>
      <c r="C643" s="3">
        <v>1</v>
      </c>
      <c r="D643" s="2" t="s">
        <v>49</v>
      </c>
      <c r="E643" s="2" t="s">
        <v>49</v>
      </c>
      <c r="F643" s="2" t="s">
        <v>375</v>
      </c>
      <c r="G643" s="12">
        <v>92.278000000000006</v>
      </c>
      <c r="H643" s="4">
        <v>292</v>
      </c>
      <c r="I643" s="41" t="str">
        <f>_xlfn.CONCAT(MID(L643,1,2),MID(L643,8,9),"  ",MID(L643,3,2),":",MID(L643,5,2))</f>
        <v>04/SET/2020  15:13</v>
      </c>
      <c r="J643" s="42" t="str">
        <f t="shared" si="21"/>
        <v>04/SET/2020</v>
      </c>
      <c r="K643" s="68">
        <f t="shared" si="20"/>
        <v>44078.509027777778</v>
      </c>
      <c r="L643" s="17" t="s">
        <v>2309</v>
      </c>
      <c r="M643" s="2" t="s">
        <v>178</v>
      </c>
      <c r="N643" s="2" t="s">
        <v>179</v>
      </c>
      <c r="O643" s="2" t="s">
        <v>32</v>
      </c>
      <c r="P643" s="73" t="s">
        <v>2310</v>
      </c>
      <c r="Q643" s="73"/>
      <c r="R643" s="22">
        <v>-22.734166666666667</v>
      </c>
      <c r="S643" s="61">
        <v>-34.752499999999998</v>
      </c>
      <c r="T643" s="2" t="s">
        <v>2311</v>
      </c>
      <c r="U643" s="3">
        <v>0</v>
      </c>
      <c r="V643" s="3">
        <v>0</v>
      </c>
      <c r="W643" s="3">
        <v>0</v>
      </c>
      <c r="X643" s="2" t="s">
        <v>2312</v>
      </c>
      <c r="Y643" s="2" t="s">
        <v>36</v>
      </c>
      <c r="Z643" s="7"/>
    </row>
    <row r="644" spans="1:26" ht="60">
      <c r="A644" s="20" t="s">
        <v>510</v>
      </c>
      <c r="B644" s="2" t="s">
        <v>2313</v>
      </c>
      <c r="C644" s="3">
        <v>3</v>
      </c>
      <c r="D644" s="2" t="s">
        <v>330</v>
      </c>
      <c r="E644" s="2" t="s">
        <v>330</v>
      </c>
      <c r="F644" s="2" t="s">
        <v>28</v>
      </c>
      <c r="G644" s="2" t="s">
        <v>65</v>
      </c>
      <c r="H644" s="5">
        <v>4.9000000000000004</v>
      </c>
      <c r="I644" s="41" t="str">
        <f>_xlfn.CONCAT(MID(L644,1,2),MID(L644,8,9),"  ",MID(L644,3,2),":",MID(L644,5,2))</f>
        <v>05/SET/2020  12:00</v>
      </c>
      <c r="J644" s="42" t="str">
        <f t="shared" si="21"/>
        <v>05/SET/2020</v>
      </c>
      <c r="K644" s="68">
        <f t="shared" ref="K644:K707" si="22">IF(MID(L644,7,1)="O",I644-2/24,IF(MID(L644,7,1)="P",I644-3/24,IF(MID(L644,7,1)="Q",I644-4/24,IF(MID(L644,7,1)="R",I644-5/24,TIMEVALUE(I644)))))</f>
        <v>44079.375</v>
      </c>
      <c r="L644" s="17" t="s">
        <v>2314</v>
      </c>
      <c r="M644" s="2" t="s">
        <v>204</v>
      </c>
      <c r="N644" s="2" t="s">
        <v>41</v>
      </c>
      <c r="O644" s="2" t="s">
        <v>122</v>
      </c>
      <c r="P644" s="73" t="s">
        <v>2299</v>
      </c>
      <c r="Q644" s="73"/>
      <c r="R644" s="22">
        <v>-9.2958333333333325</v>
      </c>
      <c r="S644" s="61">
        <v>-35.392777777777781</v>
      </c>
      <c r="T644" s="30" t="s">
        <v>2315</v>
      </c>
      <c r="U644" s="3">
        <v>0</v>
      </c>
      <c r="V644" s="3">
        <v>0</v>
      </c>
      <c r="W644" s="3">
        <v>0</v>
      </c>
      <c r="X644" s="2" t="s">
        <v>65</v>
      </c>
      <c r="Y644" s="2" t="s">
        <v>63</v>
      </c>
      <c r="Z644" s="7"/>
    </row>
    <row r="645" spans="1:26" ht="142.5">
      <c r="A645" s="20" t="s">
        <v>266</v>
      </c>
      <c r="B645" s="2" t="s">
        <v>2316</v>
      </c>
      <c r="C645" s="3">
        <v>4</v>
      </c>
      <c r="D645" s="2" t="s">
        <v>190</v>
      </c>
      <c r="E645" s="2" t="s">
        <v>190</v>
      </c>
      <c r="F645" s="2" t="s">
        <v>28</v>
      </c>
      <c r="G645" s="3">
        <v>6</v>
      </c>
      <c r="H645" s="3">
        <v>10</v>
      </c>
      <c r="I645" s="41" t="str">
        <f>_xlfn.CONCAT(MID(L645,1,2),MID(L645,8,9),"  ",MID(L645,3,2),":",MID(L645,5,2))</f>
        <v>05/SET/2020  09:01</v>
      </c>
      <c r="J645" s="42" t="str">
        <f t="shared" si="21"/>
        <v>05/SET/2020</v>
      </c>
      <c r="K645" s="68">
        <f t="shared" si="22"/>
        <v>44079.250694444447</v>
      </c>
      <c r="L645" s="17" t="s">
        <v>2317</v>
      </c>
      <c r="M645" s="2" t="s">
        <v>40</v>
      </c>
      <c r="N645" s="2" t="s">
        <v>41</v>
      </c>
      <c r="O645" s="2" t="s">
        <v>122</v>
      </c>
      <c r="P645" s="2" t="s">
        <v>43</v>
      </c>
      <c r="Q645" s="2" t="s">
        <v>61</v>
      </c>
      <c r="R645" s="22">
        <v>-5.7500000000000002E-2</v>
      </c>
      <c r="S645" s="61">
        <v>-51.179722222222217</v>
      </c>
      <c r="T645" s="2" t="s">
        <v>2318</v>
      </c>
      <c r="U645" s="3">
        <v>0</v>
      </c>
      <c r="V645" s="3">
        <v>0</v>
      </c>
      <c r="W645" s="3">
        <v>0</v>
      </c>
      <c r="X645" s="2" t="s">
        <v>2319</v>
      </c>
      <c r="Y645" s="2" t="s">
        <v>46</v>
      </c>
      <c r="Z645" s="7"/>
    </row>
    <row r="646" spans="1:26" ht="107.25">
      <c r="A646" s="20" t="s">
        <v>510</v>
      </c>
      <c r="B646" s="2" t="s">
        <v>2320</v>
      </c>
      <c r="C646" s="3">
        <v>4</v>
      </c>
      <c r="D646" s="2" t="s">
        <v>190</v>
      </c>
      <c r="E646" s="2" t="s">
        <v>190</v>
      </c>
      <c r="F646" s="2" t="s">
        <v>28</v>
      </c>
      <c r="G646" s="5">
        <v>3</v>
      </c>
      <c r="H646" s="4">
        <v>14.85</v>
      </c>
      <c r="I646" s="41" t="str">
        <f>_xlfn.CONCAT(MID(L646,1,2),MID(L646,8,9),"  ",MID(L646,3,2),":",MID(L646,5,2))</f>
        <v>06/SET/2020  11:00</v>
      </c>
      <c r="J646" s="42" t="str">
        <f t="shared" si="21"/>
        <v>06/SET/2020</v>
      </c>
      <c r="K646" s="68">
        <f t="shared" si="22"/>
        <v>44080.333333333336</v>
      </c>
      <c r="L646" s="17" t="s">
        <v>2321</v>
      </c>
      <c r="M646" s="2" t="s">
        <v>40</v>
      </c>
      <c r="N646" s="2" t="s">
        <v>41</v>
      </c>
      <c r="O646" s="2" t="s">
        <v>122</v>
      </c>
      <c r="P646" s="2" t="s">
        <v>43</v>
      </c>
      <c r="Q646" s="2" t="s">
        <v>778</v>
      </c>
      <c r="R646" s="22">
        <v>3.7844444444444445</v>
      </c>
      <c r="S646" s="61">
        <v>-51.838055555555556</v>
      </c>
      <c r="T646" s="31" t="s">
        <v>2322</v>
      </c>
      <c r="U646" s="3">
        <v>0</v>
      </c>
      <c r="V646" s="3">
        <v>2</v>
      </c>
      <c r="W646" s="3">
        <v>0</v>
      </c>
      <c r="X646" s="2" t="s">
        <v>2323</v>
      </c>
      <c r="Y646" s="2" t="s">
        <v>46</v>
      </c>
      <c r="Z646" s="7"/>
    </row>
    <row r="647" spans="1:26" ht="72">
      <c r="A647" s="20" t="s">
        <v>547</v>
      </c>
      <c r="B647" s="2" t="s">
        <v>39</v>
      </c>
      <c r="C647" s="3">
        <v>4</v>
      </c>
      <c r="D647" s="2" t="s">
        <v>202</v>
      </c>
      <c r="E647" s="2" t="s">
        <v>202</v>
      </c>
      <c r="F647" s="2" t="s">
        <v>28</v>
      </c>
      <c r="G647" s="2" t="s">
        <v>104</v>
      </c>
      <c r="H647" s="2" t="s">
        <v>39</v>
      </c>
      <c r="I647" s="41" t="str">
        <f>_xlfn.CONCAT(MID(L647,1,2),MID(L647,8,9),"  ",MID(L647,3,2),":",MID(L647,5,2))</f>
        <v>07/SET/2020  17:00</v>
      </c>
      <c r="J647" s="42" t="str">
        <f t="shared" si="21"/>
        <v>07/SET/2020</v>
      </c>
      <c r="K647" s="68">
        <f t="shared" si="22"/>
        <v>44081.583333333336</v>
      </c>
      <c r="L647" s="17" t="s">
        <v>2324</v>
      </c>
      <c r="M647" s="2" t="s">
        <v>81</v>
      </c>
      <c r="N647" s="2" t="s">
        <v>41</v>
      </c>
      <c r="O647" s="2" t="s">
        <v>42</v>
      </c>
      <c r="P647" s="2" t="s">
        <v>43</v>
      </c>
      <c r="Q647" s="2" t="s">
        <v>44</v>
      </c>
      <c r="R647" s="22">
        <v>-6.865555555555555</v>
      </c>
      <c r="S647" s="61">
        <v>-41.338611111111113</v>
      </c>
      <c r="T647" s="32" t="s">
        <v>2325</v>
      </c>
      <c r="U647" s="3">
        <v>1</v>
      </c>
      <c r="V647" s="3">
        <v>0</v>
      </c>
      <c r="W647" s="3">
        <v>0</v>
      </c>
      <c r="X647" s="2" t="s">
        <v>39</v>
      </c>
      <c r="Y647" s="2" t="s">
        <v>85</v>
      </c>
      <c r="Z647" s="7"/>
    </row>
    <row r="648" spans="1:26" ht="60">
      <c r="A648" s="20" t="s">
        <v>661</v>
      </c>
      <c r="B648" s="2" t="s">
        <v>2326</v>
      </c>
      <c r="C648" s="3">
        <v>8</v>
      </c>
      <c r="D648" s="2" t="s">
        <v>488</v>
      </c>
      <c r="E648" s="2" t="s">
        <v>488</v>
      </c>
      <c r="F648" s="2" t="s">
        <v>28</v>
      </c>
      <c r="G648" s="2" t="s">
        <v>104</v>
      </c>
      <c r="H648" s="3">
        <v>8</v>
      </c>
      <c r="I648" s="41" t="str">
        <f>_xlfn.CONCAT(MID(L648,1,2),MID(L648,8,9),"  ",MID(L648,3,2),":",MID(L648,5,2))</f>
        <v>07/SET/2020  18:30</v>
      </c>
      <c r="J648" s="42" t="str">
        <f t="shared" si="21"/>
        <v>07/SET/2020</v>
      </c>
      <c r="K648" s="68">
        <f t="shared" si="22"/>
        <v>44081.645833333336</v>
      </c>
      <c r="L648" s="17" t="s">
        <v>2327</v>
      </c>
      <c r="M648" s="2" t="s">
        <v>40</v>
      </c>
      <c r="N648" s="2" t="s">
        <v>41</v>
      </c>
      <c r="O648" s="2" t="s">
        <v>42</v>
      </c>
      <c r="P648" s="2" t="s">
        <v>43</v>
      </c>
      <c r="Q648" s="2" t="s">
        <v>61</v>
      </c>
      <c r="R648" s="22">
        <v>-22.178611111111113</v>
      </c>
      <c r="S648" s="61">
        <v>-47.898611111111109</v>
      </c>
      <c r="T648" s="30" t="s">
        <v>2328</v>
      </c>
      <c r="U648" s="3">
        <v>0</v>
      </c>
      <c r="V648" s="3">
        <v>1</v>
      </c>
      <c r="W648" s="3">
        <v>0</v>
      </c>
      <c r="X648" s="3">
        <v>4054111301</v>
      </c>
      <c r="Y648" s="2" t="s">
        <v>85</v>
      </c>
      <c r="Z648" s="7"/>
    </row>
    <row r="649" spans="1:26" ht="48">
      <c r="A649" s="20" t="s">
        <v>2329</v>
      </c>
      <c r="B649" s="2" t="s">
        <v>2330</v>
      </c>
      <c r="C649" s="3">
        <v>1</v>
      </c>
      <c r="D649" s="2" t="s">
        <v>1212</v>
      </c>
      <c r="E649" s="2" t="s">
        <v>1212</v>
      </c>
      <c r="F649" s="2" t="s">
        <v>28</v>
      </c>
      <c r="G649" s="3">
        <v>56</v>
      </c>
      <c r="H649" s="3">
        <v>17</v>
      </c>
      <c r="I649" s="41" t="str">
        <f>_xlfn.CONCAT(MID(L649,1,2),MID(L649,8,9),"  ",MID(L649,3,2),":",MID(L649,5,2))</f>
        <v>06/SET/2020  11:10</v>
      </c>
      <c r="J649" s="42" t="str">
        <f t="shared" si="21"/>
        <v>06/SET/2020</v>
      </c>
      <c r="K649" s="68">
        <f t="shared" si="22"/>
        <v>44080.340277777781</v>
      </c>
      <c r="L649" s="17" t="s">
        <v>2331</v>
      </c>
      <c r="M649" s="2" t="s">
        <v>39</v>
      </c>
      <c r="N649" s="2" t="s">
        <v>41</v>
      </c>
      <c r="O649" s="2" t="s">
        <v>122</v>
      </c>
      <c r="P649" s="2" t="s">
        <v>43</v>
      </c>
      <c r="Q649" s="2" t="s">
        <v>1124</v>
      </c>
      <c r="R649" s="22">
        <v>-20.671388888888892</v>
      </c>
      <c r="S649" s="61">
        <v>-46.247500000000002</v>
      </c>
      <c r="T649" s="2" t="s">
        <v>2332</v>
      </c>
      <c r="U649" s="3">
        <v>0</v>
      </c>
      <c r="V649" s="3">
        <v>0</v>
      </c>
      <c r="W649" s="3">
        <v>0</v>
      </c>
      <c r="X649" s="3">
        <v>3840170991</v>
      </c>
      <c r="Y649" s="2" t="s">
        <v>63</v>
      </c>
      <c r="Z649" s="7"/>
    </row>
    <row r="650" spans="1:26" ht="72">
      <c r="A650" s="20" t="s">
        <v>1126</v>
      </c>
      <c r="B650" s="2" t="s">
        <v>2333</v>
      </c>
      <c r="C650" s="3">
        <v>8</v>
      </c>
      <c r="D650" s="2" t="s">
        <v>488</v>
      </c>
      <c r="E650" s="2" t="s">
        <v>488</v>
      </c>
      <c r="F650" s="2" t="s">
        <v>28</v>
      </c>
      <c r="G650" s="5">
        <v>1.7</v>
      </c>
      <c r="H650" s="4">
        <v>6.65</v>
      </c>
      <c r="I650" s="41" t="str">
        <f>_xlfn.CONCAT(MID(L650,1,2),MID(L650,8,9),"  ",MID(L650,3,2),":",MID(L650,5,2))</f>
        <v>12/SET/2020  16:00</v>
      </c>
      <c r="J650" s="42" t="str">
        <f t="shared" si="21"/>
        <v>12/SET/2020</v>
      </c>
      <c r="K650" s="68">
        <f t="shared" si="22"/>
        <v>44086.541666666664</v>
      </c>
      <c r="L650" s="17" t="s">
        <v>2334</v>
      </c>
      <c r="M650" s="2" t="s">
        <v>40</v>
      </c>
      <c r="N650" s="2" t="s">
        <v>41</v>
      </c>
      <c r="O650" s="2" t="s">
        <v>42</v>
      </c>
      <c r="P650" s="2" t="s">
        <v>43</v>
      </c>
      <c r="Q650" s="2" t="s">
        <v>44</v>
      </c>
      <c r="R650" s="22">
        <v>-20.077500000000001</v>
      </c>
      <c r="S650" s="61">
        <v>-47.412777777777777</v>
      </c>
      <c r="T650" s="32" t="s">
        <v>2335</v>
      </c>
      <c r="U650" s="3">
        <v>0</v>
      </c>
      <c r="V650" s="3">
        <v>1</v>
      </c>
      <c r="W650" s="3">
        <v>0</v>
      </c>
      <c r="X650" s="3">
        <v>4010580321</v>
      </c>
      <c r="Y650" s="2" t="s">
        <v>85</v>
      </c>
      <c r="Z650" s="7"/>
    </row>
    <row r="651" spans="1:26" ht="36">
      <c r="A651" s="20" t="s">
        <v>230</v>
      </c>
      <c r="B651" s="2" t="s">
        <v>37</v>
      </c>
      <c r="C651" s="3">
        <v>3</v>
      </c>
      <c r="D651" s="2" t="s">
        <v>591</v>
      </c>
      <c r="E651" s="2" t="s">
        <v>591</v>
      </c>
      <c r="F651" s="2" t="s">
        <v>28</v>
      </c>
      <c r="G651" s="2" t="s">
        <v>104</v>
      </c>
      <c r="H651" s="2" t="s">
        <v>39</v>
      </c>
      <c r="I651" s="41" t="str">
        <f>_xlfn.CONCAT(MID(L651,1,2),MID(L651,8,9),"  ",MID(L651,3,2),":",MID(L651,5,2))</f>
        <v>07/SET/2020  17:17</v>
      </c>
      <c r="J651" s="42" t="str">
        <f t="shared" si="21"/>
        <v>07/SET/2020</v>
      </c>
      <c r="K651" s="68">
        <f t="shared" si="22"/>
        <v>44081.595138888886</v>
      </c>
      <c r="L651" s="17" t="s">
        <v>2336</v>
      </c>
      <c r="M651" s="2" t="s">
        <v>204</v>
      </c>
      <c r="N651" s="2" t="s">
        <v>41</v>
      </c>
      <c r="O651" s="2" t="s">
        <v>68</v>
      </c>
      <c r="P651" s="2" t="s">
        <v>43</v>
      </c>
      <c r="Q651" s="2" t="s">
        <v>52</v>
      </c>
      <c r="R651" s="22">
        <v>-7.5797222222222222</v>
      </c>
      <c r="S651" s="61">
        <v>-34.702500000000001</v>
      </c>
      <c r="T651" s="2" t="s">
        <v>2337</v>
      </c>
      <c r="U651" s="3">
        <v>1</v>
      </c>
      <c r="V651" s="3">
        <v>0</v>
      </c>
      <c r="W651" s="3">
        <v>0</v>
      </c>
      <c r="X651" s="2" t="s">
        <v>65</v>
      </c>
      <c r="Y651" s="2" t="s">
        <v>63</v>
      </c>
      <c r="Z651" s="7"/>
    </row>
    <row r="652" spans="1:26" ht="36">
      <c r="A652" s="20" t="s">
        <v>506</v>
      </c>
      <c r="B652" s="2" t="s">
        <v>897</v>
      </c>
      <c r="C652" s="3">
        <v>3</v>
      </c>
      <c r="D652" s="2" t="s">
        <v>330</v>
      </c>
      <c r="E652" s="2" t="s">
        <v>330</v>
      </c>
      <c r="F652" s="2" t="s">
        <v>28</v>
      </c>
      <c r="G652" s="5">
        <v>1.2</v>
      </c>
      <c r="H652" s="4">
        <v>5.38</v>
      </c>
      <c r="I652" s="41" t="str">
        <f>_xlfn.CONCAT(MID(L652,1,2),MID(L652,8,9),"  ",MID(L652,3,2),":",MID(L652,5,2))</f>
        <v>12/SET/2020  11:30</v>
      </c>
      <c r="J652" s="42" t="str">
        <f t="shared" si="21"/>
        <v>12/SET/2020</v>
      </c>
      <c r="K652" s="68">
        <f t="shared" si="22"/>
        <v>44086.354166666664</v>
      </c>
      <c r="L652" s="17" t="s">
        <v>2338</v>
      </c>
      <c r="M652" s="2" t="s">
        <v>40</v>
      </c>
      <c r="N652" s="2" t="s">
        <v>41</v>
      </c>
      <c r="O652" s="2" t="s">
        <v>42</v>
      </c>
      <c r="P652" s="2" t="s">
        <v>43</v>
      </c>
      <c r="Q652" s="2" t="s">
        <v>52</v>
      </c>
      <c r="R652" s="22">
        <v>-9.1969444444444441</v>
      </c>
      <c r="S652" s="61">
        <v>-35.051666666666662</v>
      </c>
      <c r="T652" s="2" t="s">
        <v>2339</v>
      </c>
      <c r="U652" s="3">
        <v>1</v>
      </c>
      <c r="V652" s="3">
        <v>0</v>
      </c>
      <c r="W652" s="3">
        <v>0</v>
      </c>
      <c r="X652" s="3">
        <v>4010720751</v>
      </c>
      <c r="Y652" s="2" t="s">
        <v>85</v>
      </c>
      <c r="Z652" s="7"/>
    </row>
    <row r="653" spans="1:26" ht="84">
      <c r="A653" s="20" t="s">
        <v>1695</v>
      </c>
      <c r="B653" s="2" t="s">
        <v>37</v>
      </c>
      <c r="C653" s="3">
        <v>4</v>
      </c>
      <c r="D653" s="2" t="s">
        <v>183</v>
      </c>
      <c r="E653" s="2" t="s">
        <v>183</v>
      </c>
      <c r="F653" s="2" t="s">
        <v>28</v>
      </c>
      <c r="G653" s="2" t="s">
        <v>65</v>
      </c>
      <c r="H653" s="5">
        <v>6</v>
      </c>
      <c r="I653" s="41" t="str">
        <f>_xlfn.CONCAT(MID(L653,1,2),MID(L653,8,9),"  ",MID(L653,3,2),":",MID(L653,5,2))</f>
        <v>07/SET/2020  06:00</v>
      </c>
      <c r="J653" s="42" t="str">
        <f t="shared" si="21"/>
        <v>07/SET/2020</v>
      </c>
      <c r="K653" s="68">
        <f t="shared" si="22"/>
        <v>44081.125</v>
      </c>
      <c r="L653" s="17" t="s">
        <v>2340</v>
      </c>
      <c r="M653" s="2" t="s">
        <v>59</v>
      </c>
      <c r="N653" s="2" t="s">
        <v>41</v>
      </c>
      <c r="O653" s="2" t="s">
        <v>68</v>
      </c>
      <c r="P653" s="2" t="s">
        <v>43</v>
      </c>
      <c r="Q653" s="2" t="s">
        <v>34</v>
      </c>
      <c r="R653" s="22">
        <v>-2.3052777777777775</v>
      </c>
      <c r="S653" s="61">
        <v>-51.213333333333338</v>
      </c>
      <c r="T653" s="29" t="s">
        <v>2341</v>
      </c>
      <c r="U653" s="3">
        <v>0</v>
      </c>
      <c r="V653" s="3">
        <v>1</v>
      </c>
      <c r="W653" s="3">
        <v>0</v>
      </c>
      <c r="X653" s="2" t="s">
        <v>65</v>
      </c>
      <c r="Y653" s="2" t="s">
        <v>63</v>
      </c>
      <c r="Z653" s="7"/>
    </row>
    <row r="654" spans="1:26" ht="72">
      <c r="A654" s="20" t="s">
        <v>1611</v>
      </c>
      <c r="B654" s="2" t="s">
        <v>37</v>
      </c>
      <c r="C654" s="3">
        <v>4</v>
      </c>
      <c r="D654" s="2" t="s">
        <v>183</v>
      </c>
      <c r="E654" s="2" t="s">
        <v>183</v>
      </c>
      <c r="F654" s="2" t="s">
        <v>28</v>
      </c>
      <c r="G654" s="2" t="s">
        <v>65</v>
      </c>
      <c r="H654" s="5">
        <v>3</v>
      </c>
      <c r="I654" s="41" t="str">
        <f>_xlfn.CONCAT(MID(L654,1,2),MID(L654,8,9),"  ",MID(L654,3,2),":",MID(L654,5,2))</f>
        <v>05/SET/2020  20:30</v>
      </c>
      <c r="J654" s="42" t="str">
        <f t="shared" si="21"/>
        <v>05/SET/2020</v>
      </c>
      <c r="K654" s="68">
        <f t="shared" si="22"/>
        <v>44079.729166666664</v>
      </c>
      <c r="L654" s="17" t="s">
        <v>2204</v>
      </c>
      <c r="M654" s="2" t="s">
        <v>59</v>
      </c>
      <c r="N654" s="2" t="s">
        <v>41</v>
      </c>
      <c r="O654" s="2" t="s">
        <v>68</v>
      </c>
      <c r="P654" s="2" t="s">
        <v>43</v>
      </c>
      <c r="Q654" s="2" t="s">
        <v>34</v>
      </c>
      <c r="T654" s="32" t="s">
        <v>2342</v>
      </c>
      <c r="U654" s="3">
        <v>0</v>
      </c>
      <c r="V654" s="3">
        <v>1</v>
      </c>
      <c r="W654" s="3">
        <v>0</v>
      </c>
      <c r="X654" s="2" t="s">
        <v>65</v>
      </c>
      <c r="Y654" s="2" t="s">
        <v>63</v>
      </c>
      <c r="Z654" s="7"/>
    </row>
    <row r="655" spans="1:26" ht="72">
      <c r="A655" s="20" t="s">
        <v>1131</v>
      </c>
      <c r="B655" s="2" t="s">
        <v>2343</v>
      </c>
      <c r="C655" s="3">
        <v>8</v>
      </c>
      <c r="D655" s="2" t="s">
        <v>488</v>
      </c>
      <c r="E655" s="2" t="s">
        <v>488</v>
      </c>
      <c r="F655" s="2" t="s">
        <v>28</v>
      </c>
      <c r="G655" s="2" t="s">
        <v>104</v>
      </c>
      <c r="H655" s="5">
        <v>5.7</v>
      </c>
      <c r="I655" s="41" t="str">
        <f>_xlfn.CONCAT(MID(L655,1,2),MID(L655,8,9),"  ",MID(L655,3,2),":",MID(L655,5,2))</f>
        <v>07/SET/2020  16:30</v>
      </c>
      <c r="J655" s="42" t="str">
        <f t="shared" si="21"/>
        <v>07/SET/2020</v>
      </c>
      <c r="K655" s="68">
        <f t="shared" si="22"/>
        <v>44081.5625</v>
      </c>
      <c r="L655" s="17" t="s">
        <v>2344</v>
      </c>
      <c r="M655" s="2" t="s">
        <v>81</v>
      </c>
      <c r="N655" s="2" t="s">
        <v>41</v>
      </c>
      <c r="O655" s="2" t="s">
        <v>42</v>
      </c>
      <c r="P655" s="2" t="s">
        <v>43</v>
      </c>
      <c r="Q655" s="2" t="s">
        <v>44</v>
      </c>
      <c r="R655" s="22">
        <v>-20.263888888888889</v>
      </c>
      <c r="S655" s="61">
        <v>-50.973611111111111</v>
      </c>
      <c r="T655" s="32" t="s">
        <v>2345</v>
      </c>
      <c r="U655" s="3">
        <v>1</v>
      </c>
      <c r="V655" s="3">
        <v>0</v>
      </c>
      <c r="W655" s="3">
        <v>0</v>
      </c>
      <c r="X655" s="2" t="s">
        <v>2346</v>
      </c>
      <c r="Y655" s="2" t="s">
        <v>85</v>
      </c>
      <c r="Z655" s="7"/>
    </row>
    <row r="656" spans="1:26" ht="118.5">
      <c r="A656" s="20" t="s">
        <v>506</v>
      </c>
      <c r="B656" s="2" t="s">
        <v>37</v>
      </c>
      <c r="C656" s="3">
        <v>4</v>
      </c>
      <c r="D656" s="2" t="s">
        <v>190</v>
      </c>
      <c r="E656" s="2" t="s">
        <v>190</v>
      </c>
      <c r="F656" s="2" t="s">
        <v>28</v>
      </c>
      <c r="G656" s="2" t="s">
        <v>104</v>
      </c>
      <c r="H656" s="2" t="s">
        <v>39</v>
      </c>
      <c r="I656" s="41" t="str">
        <f>_xlfn.CONCAT(MID(L656,1,2),MID(L656,8,9),"  ",MID(L656,3,2),":",MID(L656,5,2))</f>
        <v>14/SET/2020  12:00</v>
      </c>
      <c r="J656" s="42" t="str">
        <f t="shared" si="21"/>
        <v>14/SET/2020</v>
      </c>
      <c r="K656" s="68">
        <f t="shared" si="22"/>
        <v>44088.375</v>
      </c>
      <c r="L656" s="17" t="s">
        <v>2347</v>
      </c>
      <c r="M656" s="2" t="s">
        <v>67</v>
      </c>
      <c r="N656" s="2" t="s">
        <v>41</v>
      </c>
      <c r="O656" s="2" t="s">
        <v>68</v>
      </c>
      <c r="P656" s="2" t="s">
        <v>43</v>
      </c>
      <c r="Q656" s="2" t="s">
        <v>69</v>
      </c>
      <c r="R656" s="22">
        <v>0.40277777777777779</v>
      </c>
      <c r="S656" s="61">
        <v>-51.738888888888887</v>
      </c>
      <c r="T656" s="31" t="s">
        <v>2348</v>
      </c>
      <c r="U656" s="3">
        <v>1</v>
      </c>
      <c r="V656" s="3">
        <v>0</v>
      </c>
      <c r="W656" s="3">
        <v>0</v>
      </c>
      <c r="X656" s="2" t="s">
        <v>65</v>
      </c>
      <c r="Y656" s="2" t="s">
        <v>63</v>
      </c>
      <c r="Z656" s="7"/>
    </row>
    <row r="657" spans="1:26" ht="96">
      <c r="A657" s="20" t="s">
        <v>656</v>
      </c>
      <c r="B657" s="2" t="s">
        <v>2349</v>
      </c>
      <c r="C657" s="3">
        <v>1</v>
      </c>
      <c r="D657" s="2" t="s">
        <v>49</v>
      </c>
      <c r="E657" s="2" t="s">
        <v>49</v>
      </c>
      <c r="F657" s="2" t="s">
        <v>28</v>
      </c>
      <c r="G657" s="5">
        <v>0.6</v>
      </c>
      <c r="H657" s="5">
        <v>6</v>
      </c>
      <c r="I657" s="41" t="str">
        <f>_xlfn.CONCAT(MID(L657,1,2),MID(L657,8,9),"  ",MID(L657,3,2),":",MID(L657,5,2))</f>
        <v>16/SET/2020  19:20</v>
      </c>
      <c r="J657" s="42" t="str">
        <f t="shared" si="21"/>
        <v>16/SET/2020</v>
      </c>
      <c r="K657" s="68">
        <f t="shared" si="22"/>
        <v>44090.680555555555</v>
      </c>
      <c r="L657" s="17" t="s">
        <v>2350</v>
      </c>
      <c r="M657" s="2" t="s">
        <v>67</v>
      </c>
      <c r="N657" s="2" t="s">
        <v>41</v>
      </c>
      <c r="O657" s="2" t="s">
        <v>60</v>
      </c>
      <c r="P657" s="2" t="s">
        <v>43</v>
      </c>
      <c r="Q657" s="2" t="s">
        <v>111</v>
      </c>
      <c r="R657" s="22">
        <v>-21.629166666666666</v>
      </c>
      <c r="S657" s="61">
        <v>-41.985555555555557</v>
      </c>
      <c r="T657" s="25" t="s">
        <v>2351</v>
      </c>
      <c r="U657" s="3">
        <v>0</v>
      </c>
      <c r="V657" s="3">
        <v>0</v>
      </c>
      <c r="W657" s="3">
        <v>0</v>
      </c>
      <c r="X657" s="3">
        <v>3850010767</v>
      </c>
      <c r="Y657" s="2" t="s">
        <v>63</v>
      </c>
      <c r="Z657" s="7"/>
    </row>
    <row r="658" spans="1:26" ht="84">
      <c r="A658" s="20" t="s">
        <v>518</v>
      </c>
      <c r="B658" s="2" t="s">
        <v>2352</v>
      </c>
      <c r="C658" s="3">
        <v>4</v>
      </c>
      <c r="D658" s="2" t="s">
        <v>190</v>
      </c>
      <c r="E658" s="2" t="s">
        <v>190</v>
      </c>
      <c r="F658" s="2" t="s">
        <v>28</v>
      </c>
      <c r="G658" s="4">
        <v>80</v>
      </c>
      <c r="H658" s="4">
        <v>19.899999999999999</v>
      </c>
      <c r="I658" s="41" t="str">
        <f>_xlfn.CONCAT(MID(L658,1,2),MID(L658,8,9),"  ",MID(L658,3,2),":",MID(L658,5,2))</f>
        <v>20/SET/2020  15:20</v>
      </c>
      <c r="J658" s="42" t="str">
        <f t="shared" ref="J658:J721" si="23">_xlfn.CONCAT(MID(L658,1,2),(MID(L658,8,9)))</f>
        <v>20/SET/2020</v>
      </c>
      <c r="K658" s="68">
        <f t="shared" si="22"/>
        <v>44094.513888888891</v>
      </c>
      <c r="L658" s="17" t="s">
        <v>2353</v>
      </c>
      <c r="M658" s="2" t="s">
        <v>127</v>
      </c>
      <c r="N658" s="2" t="s">
        <v>41</v>
      </c>
      <c r="O658" s="2" t="s">
        <v>128</v>
      </c>
      <c r="P658" s="2" t="s">
        <v>43</v>
      </c>
      <c r="Q658" s="2" t="s">
        <v>61</v>
      </c>
      <c r="R658" s="22">
        <v>-9.4444444444444445E-3</v>
      </c>
      <c r="S658" s="61">
        <v>-51.203888888888891</v>
      </c>
      <c r="T658" s="29" t="s">
        <v>2354</v>
      </c>
      <c r="U658" s="3">
        <v>0</v>
      </c>
      <c r="V658" s="3">
        <v>0</v>
      </c>
      <c r="W658" s="3">
        <v>0</v>
      </c>
      <c r="X658" s="2" t="s">
        <v>2355</v>
      </c>
      <c r="Y658" s="2" t="s">
        <v>36</v>
      </c>
      <c r="Z658" s="7"/>
    </row>
    <row r="659" spans="1:26" ht="84">
      <c r="A659" s="20" t="s">
        <v>569</v>
      </c>
      <c r="B659" s="2" t="s">
        <v>37</v>
      </c>
      <c r="C659" s="3">
        <v>4</v>
      </c>
      <c r="D659" s="2" t="s">
        <v>190</v>
      </c>
      <c r="E659" s="2" t="s">
        <v>190</v>
      </c>
      <c r="F659" s="2" t="s">
        <v>28</v>
      </c>
      <c r="G659" s="2" t="s">
        <v>104</v>
      </c>
      <c r="H659" s="4">
        <v>4</v>
      </c>
      <c r="I659" s="41" t="str">
        <f>_xlfn.CONCAT(MID(L659,1,2),MID(L659,8,9),"  ",MID(L659,3,2),":",MID(L659,5,2))</f>
        <v>20/SET/2020  13:40</v>
      </c>
      <c r="J659" s="42" t="str">
        <f t="shared" si="23"/>
        <v>20/SET/2020</v>
      </c>
      <c r="K659" s="68">
        <f t="shared" si="22"/>
        <v>44094.444444444445</v>
      </c>
      <c r="L659" s="17" t="s">
        <v>2356</v>
      </c>
      <c r="M659" s="2" t="s">
        <v>40</v>
      </c>
      <c r="N659" s="2" t="s">
        <v>41</v>
      </c>
      <c r="O659" s="2" t="s">
        <v>122</v>
      </c>
      <c r="P659" s="2" t="s">
        <v>43</v>
      </c>
      <c r="Q659" s="2" t="s">
        <v>61</v>
      </c>
      <c r="R659" s="22">
        <v>-6.1111111111111116E-2</v>
      </c>
      <c r="S659" s="61">
        <v>-50.645555555555553</v>
      </c>
      <c r="T659" s="29" t="s">
        <v>2357</v>
      </c>
      <c r="U659" s="3">
        <v>1</v>
      </c>
      <c r="V659" s="3">
        <v>0</v>
      </c>
      <c r="W659" s="3">
        <v>0</v>
      </c>
      <c r="X659" s="2" t="s">
        <v>65</v>
      </c>
      <c r="Y659" s="2" t="s">
        <v>46</v>
      </c>
      <c r="Z659" s="7"/>
    </row>
    <row r="660" spans="1:26" ht="48">
      <c r="A660" s="20" t="s">
        <v>2092</v>
      </c>
      <c r="B660" s="2" t="s">
        <v>2358</v>
      </c>
      <c r="C660" s="3">
        <v>9</v>
      </c>
      <c r="D660" s="2" t="s">
        <v>169</v>
      </c>
      <c r="E660" s="2" t="s">
        <v>169</v>
      </c>
      <c r="F660" s="2" t="s">
        <v>28</v>
      </c>
      <c r="G660" s="3">
        <v>409</v>
      </c>
      <c r="H660" s="3">
        <v>48</v>
      </c>
      <c r="I660" s="41" t="str">
        <f>_xlfn.CONCAT(MID(L660,1,2),MID(L660,8,9),"  ",MID(L660,3,2),":",MID(L660,5,2))</f>
        <v>13/SET/2020  03:30</v>
      </c>
      <c r="J660" s="42" t="str">
        <f t="shared" si="23"/>
        <v>13/SET/2020</v>
      </c>
      <c r="K660" s="68">
        <f t="shared" si="22"/>
        <v>0.14583333333575865</v>
      </c>
      <c r="L660" s="17" t="s">
        <v>2359</v>
      </c>
      <c r="M660" s="2" t="s">
        <v>30</v>
      </c>
      <c r="N660" s="2" t="s">
        <v>41</v>
      </c>
      <c r="O660" s="2" t="s">
        <v>32</v>
      </c>
      <c r="P660" s="2" t="s">
        <v>33</v>
      </c>
      <c r="Q660" s="2" t="s">
        <v>778</v>
      </c>
      <c r="R660" s="22">
        <v>-6.4488888888888889</v>
      </c>
      <c r="S660" s="61">
        <v>-68.251944444444447</v>
      </c>
      <c r="T660" s="2" t="s">
        <v>2360</v>
      </c>
      <c r="U660" s="3">
        <v>1</v>
      </c>
      <c r="V660" s="3">
        <v>0</v>
      </c>
      <c r="W660" s="3">
        <v>1</v>
      </c>
      <c r="X660" s="3">
        <v>211011312</v>
      </c>
      <c r="Y660" s="2" t="s">
        <v>36</v>
      </c>
      <c r="Z660" s="7"/>
    </row>
    <row r="661" spans="1:26" ht="72">
      <c r="A661" s="20" t="s">
        <v>2171</v>
      </c>
      <c r="B661" s="2" t="s">
        <v>2361</v>
      </c>
      <c r="C661" s="3">
        <v>4</v>
      </c>
      <c r="D661" s="2" t="s">
        <v>227</v>
      </c>
      <c r="E661" s="2" t="s">
        <v>227</v>
      </c>
      <c r="F661" s="2" t="s">
        <v>28</v>
      </c>
      <c r="G661" s="5">
        <v>8.1999999999999993</v>
      </c>
      <c r="H661" s="4">
        <v>14.5</v>
      </c>
      <c r="I661" s="41" t="str">
        <f>_xlfn.CONCAT(MID(L661,1,2),MID(L661,8,9),"  ",MID(L661,3,2),":",MID(L661,5,2))</f>
        <v>18/SET/2020  13:30</v>
      </c>
      <c r="J661" s="42" t="str">
        <f t="shared" si="23"/>
        <v>18/SET/2020</v>
      </c>
      <c r="K661" s="68">
        <f t="shared" si="22"/>
        <v>0.5625</v>
      </c>
      <c r="L661" s="17" t="s">
        <v>2362</v>
      </c>
      <c r="M661" s="2" t="s">
        <v>134</v>
      </c>
      <c r="N661" s="2" t="s">
        <v>41</v>
      </c>
      <c r="O661" s="2" t="s">
        <v>128</v>
      </c>
      <c r="P661" s="2" t="s">
        <v>43</v>
      </c>
      <c r="Q661" s="2" t="s">
        <v>129</v>
      </c>
      <c r="R661" s="22">
        <v>-5.2483333333333331</v>
      </c>
      <c r="S661" s="61">
        <v>-48.198888888888888</v>
      </c>
      <c r="T661" s="32" t="s">
        <v>2363</v>
      </c>
      <c r="U661" s="3">
        <v>0</v>
      </c>
      <c r="V661" s="3">
        <v>1</v>
      </c>
      <c r="W661" s="3">
        <v>0</v>
      </c>
      <c r="X661" s="3">
        <v>1270004263</v>
      </c>
      <c r="Y661" s="2" t="s">
        <v>36</v>
      </c>
      <c r="Z661" s="7"/>
    </row>
    <row r="662" spans="1:26" ht="60">
      <c r="A662" s="20" t="s">
        <v>230</v>
      </c>
      <c r="B662" s="2" t="s">
        <v>2364</v>
      </c>
      <c r="C662" s="3">
        <v>9</v>
      </c>
      <c r="D662" s="2" t="s">
        <v>472</v>
      </c>
      <c r="E662" s="2" t="s">
        <v>472</v>
      </c>
      <c r="F662" s="2" t="s">
        <v>28</v>
      </c>
      <c r="G662" s="3">
        <v>98</v>
      </c>
      <c r="H662" s="5">
        <v>7.5</v>
      </c>
      <c r="I662" s="41" t="str">
        <f>_xlfn.CONCAT(MID(L662,1,2),MID(L662,8,9),"  ",MID(L662,3,2),":",MID(L662,5,2))</f>
        <v>18/SET/2020  16:30</v>
      </c>
      <c r="J662" s="42" t="str">
        <f t="shared" si="23"/>
        <v>18/SET/2020</v>
      </c>
      <c r="K662" s="68">
        <f t="shared" si="22"/>
        <v>0.6875</v>
      </c>
      <c r="L662" s="17" t="s">
        <v>2365</v>
      </c>
      <c r="M662" s="2" t="s">
        <v>39</v>
      </c>
      <c r="N662" s="2" t="s">
        <v>41</v>
      </c>
      <c r="O662" s="2" t="s">
        <v>122</v>
      </c>
      <c r="P662" s="2" t="s">
        <v>43</v>
      </c>
      <c r="Q662" s="2" t="s">
        <v>111</v>
      </c>
      <c r="R662" s="22">
        <v>-3.2130555555555556</v>
      </c>
      <c r="S662" s="61">
        <v>-67.895833333333343</v>
      </c>
      <c r="T662" s="30" t="s">
        <v>2366</v>
      </c>
      <c r="U662" s="3">
        <v>0</v>
      </c>
      <c r="V662" s="3">
        <v>0</v>
      </c>
      <c r="W662" s="3">
        <v>0</v>
      </c>
      <c r="X662" s="3">
        <v>11445106</v>
      </c>
      <c r="Y662" s="2" t="s">
        <v>36</v>
      </c>
      <c r="Z662" s="7"/>
    </row>
    <row r="663" spans="1:26" ht="48">
      <c r="A663" s="57"/>
      <c r="B663" s="2" t="s">
        <v>2367</v>
      </c>
      <c r="C663" s="3">
        <v>8</v>
      </c>
      <c r="D663" s="2" t="s">
        <v>125</v>
      </c>
      <c r="E663" s="2" t="s">
        <v>125</v>
      </c>
      <c r="F663" s="2" t="s">
        <v>28</v>
      </c>
      <c r="G663" s="2" t="s">
        <v>104</v>
      </c>
      <c r="H663" s="5">
        <v>5.5</v>
      </c>
      <c r="I663" s="41" t="str">
        <f>_xlfn.CONCAT(MID(L663,1,2),MID(L663,8,9),"  ",MID(L663,3,2),":",MID(L663,5,2))</f>
        <v>19/SET/2020  21:50</v>
      </c>
      <c r="J663" s="42" t="str">
        <f t="shared" si="23"/>
        <v>19/SET/2020</v>
      </c>
      <c r="K663" s="68">
        <f t="shared" si="22"/>
        <v>44093.784722222219</v>
      </c>
      <c r="L663" s="17" t="s">
        <v>2368</v>
      </c>
      <c r="M663" s="2" t="s">
        <v>40</v>
      </c>
      <c r="N663" s="2" t="s">
        <v>41</v>
      </c>
      <c r="O663" s="2" t="s">
        <v>42</v>
      </c>
      <c r="P663" s="2" t="s">
        <v>43</v>
      </c>
      <c r="Q663" s="2" t="s">
        <v>93</v>
      </c>
      <c r="R663" s="22">
        <v>-25.33861111111111</v>
      </c>
      <c r="S663" s="61">
        <v>-54.50611111111111</v>
      </c>
      <c r="T663" s="2" t="s">
        <v>2369</v>
      </c>
      <c r="U663" s="3">
        <v>0</v>
      </c>
      <c r="V663" s="3">
        <v>0</v>
      </c>
      <c r="W663" s="3">
        <v>0</v>
      </c>
      <c r="X663" s="3">
        <v>9610152589</v>
      </c>
      <c r="Y663" s="2" t="s">
        <v>85</v>
      </c>
      <c r="Z663" s="7"/>
    </row>
    <row r="664" spans="1:26" ht="96">
      <c r="A664" s="20" t="s">
        <v>1869</v>
      </c>
      <c r="B664" s="2" t="s">
        <v>2370</v>
      </c>
      <c r="C664" s="3">
        <v>4</v>
      </c>
      <c r="D664" s="2" t="s">
        <v>183</v>
      </c>
      <c r="E664" s="2" t="s">
        <v>183</v>
      </c>
      <c r="F664" s="2" t="s">
        <v>28</v>
      </c>
      <c r="G664" s="12">
        <v>48.494999999999997</v>
      </c>
      <c r="H664" s="4">
        <v>245</v>
      </c>
      <c r="I664" s="41" t="str">
        <f>_xlfn.CONCAT(MID(L664,1,2),MID(L664,8,9),"  ",MID(L664,3,2),":",MID(L664,5,2))</f>
        <v>22/SET/2020  20:19</v>
      </c>
      <c r="J664" s="42" t="str">
        <f t="shared" si="23"/>
        <v>22/SET/2020</v>
      </c>
      <c r="K664" s="68">
        <f t="shared" si="22"/>
        <v>44096.72152777778</v>
      </c>
      <c r="L664" s="17" t="s">
        <v>2371</v>
      </c>
      <c r="M664" s="2" t="s">
        <v>178</v>
      </c>
      <c r="N664" s="2" t="s">
        <v>179</v>
      </c>
      <c r="O664" s="2" t="s">
        <v>32</v>
      </c>
      <c r="P664" s="2" t="s">
        <v>43</v>
      </c>
      <c r="Q664" s="2" t="s">
        <v>75</v>
      </c>
      <c r="R664" s="22">
        <v>-1.543611111111111</v>
      </c>
      <c r="S664" s="61">
        <v>-48.745555555555555</v>
      </c>
      <c r="T664" s="25" t="s">
        <v>2372</v>
      </c>
      <c r="U664" s="3">
        <v>0</v>
      </c>
      <c r="V664" s="3">
        <v>0</v>
      </c>
      <c r="W664" s="3">
        <v>0</v>
      </c>
      <c r="X664" s="2" t="s">
        <v>2373</v>
      </c>
      <c r="Y664" s="2" t="s">
        <v>36</v>
      </c>
      <c r="Z664" s="7"/>
    </row>
    <row r="665" spans="1:26" ht="36">
      <c r="A665" s="20" t="s">
        <v>2171</v>
      </c>
      <c r="B665" s="2" t="s">
        <v>2374</v>
      </c>
      <c r="C665" s="3">
        <v>9</v>
      </c>
      <c r="D665" s="2" t="s">
        <v>169</v>
      </c>
      <c r="E665" s="2" t="s">
        <v>169</v>
      </c>
      <c r="F665" s="2" t="s">
        <v>28</v>
      </c>
      <c r="G665" s="2" t="s">
        <v>65</v>
      </c>
      <c r="H665" s="2" t="s">
        <v>39</v>
      </c>
      <c r="I665" s="41" t="str">
        <f>_xlfn.CONCAT(MID(L665,1,2),MID(L665,8,9),"  ",MID(L665,3,2),":",MID(L665,5,2))</f>
        <v>23/SET/2020  22:15</v>
      </c>
      <c r="J665" s="42" t="str">
        <f t="shared" si="23"/>
        <v>23/SET/2020</v>
      </c>
      <c r="K665" s="68">
        <f t="shared" si="22"/>
        <v>44097.760416666672</v>
      </c>
      <c r="L665" s="17" t="s">
        <v>2375</v>
      </c>
      <c r="M665" s="2" t="s">
        <v>254</v>
      </c>
      <c r="N665" s="2" t="s">
        <v>41</v>
      </c>
      <c r="O665" s="2" t="s">
        <v>217</v>
      </c>
      <c r="P665" s="2" t="s">
        <v>33</v>
      </c>
      <c r="Q665" s="2" t="s">
        <v>44</v>
      </c>
      <c r="R665" s="22">
        <v>-3.012777777777778</v>
      </c>
      <c r="S665" s="61">
        <v>-60.096111111111114</v>
      </c>
      <c r="T665" s="2" t="s">
        <v>2376</v>
      </c>
      <c r="U665" s="3">
        <v>1</v>
      </c>
      <c r="V665" s="3">
        <v>0</v>
      </c>
      <c r="W665" s="3">
        <v>0</v>
      </c>
      <c r="X665" s="2" t="s">
        <v>65</v>
      </c>
      <c r="Y665" s="2" t="s">
        <v>63</v>
      </c>
      <c r="Z665" s="7"/>
    </row>
    <row r="666" spans="1:26" ht="60">
      <c r="A666" s="20" t="s">
        <v>640</v>
      </c>
      <c r="B666" s="2" t="s">
        <v>2377</v>
      </c>
      <c r="C666" s="3">
        <v>5</v>
      </c>
      <c r="D666" s="2" t="s">
        <v>635</v>
      </c>
      <c r="E666" s="2" t="s">
        <v>635</v>
      </c>
      <c r="F666" s="2" t="s">
        <v>28</v>
      </c>
      <c r="G666" s="4">
        <v>2362</v>
      </c>
      <c r="H666" s="4">
        <v>90.57</v>
      </c>
      <c r="I666" s="41" t="str">
        <f>_xlfn.CONCAT(MID(L666,1,2),MID(L666,8,9),"  ",MID(L666,3,2),":",MID(L666,5,2))</f>
        <v>29/SET/2020  16:50</v>
      </c>
      <c r="J666" s="42" t="str">
        <f t="shared" si="23"/>
        <v>29/SET/2020</v>
      </c>
      <c r="K666" s="68">
        <f t="shared" si="22"/>
        <v>44103.576388888891</v>
      </c>
      <c r="L666" s="17" t="s">
        <v>2378</v>
      </c>
      <c r="M666" s="2" t="s">
        <v>178</v>
      </c>
      <c r="N666" s="2" t="s">
        <v>179</v>
      </c>
      <c r="O666" s="2" t="s">
        <v>32</v>
      </c>
      <c r="P666" s="2" t="s">
        <v>43</v>
      </c>
      <c r="Q666" s="2" t="s">
        <v>75</v>
      </c>
      <c r="R666" s="22">
        <v>-32.174999999999997</v>
      </c>
      <c r="S666" s="61">
        <v>-52.172222222222217</v>
      </c>
      <c r="T666" s="30" t="s">
        <v>2379</v>
      </c>
      <c r="U666" s="3">
        <v>0</v>
      </c>
      <c r="V666" s="3">
        <v>0</v>
      </c>
      <c r="W666" s="3">
        <v>0</v>
      </c>
      <c r="X666" s="2" t="s">
        <v>2380</v>
      </c>
      <c r="Y666" s="2" t="s">
        <v>36</v>
      </c>
      <c r="Z666" s="7"/>
    </row>
    <row r="667" spans="1:26" ht="36">
      <c r="A667" s="20" t="s">
        <v>266</v>
      </c>
      <c r="B667" s="2" t="s">
        <v>2381</v>
      </c>
      <c r="C667" s="3">
        <v>8</v>
      </c>
      <c r="D667" s="2" t="s">
        <v>714</v>
      </c>
      <c r="E667" s="2" t="s">
        <v>714</v>
      </c>
      <c r="F667" s="2" t="s">
        <v>28</v>
      </c>
      <c r="G667" s="3">
        <v>5</v>
      </c>
      <c r="H667" s="4">
        <v>8.1</v>
      </c>
      <c r="I667" s="41" t="str">
        <f>_xlfn.CONCAT(MID(L667,1,2),MID(L667,8,9),"  ",MID(L667,3,2),":",MID(L667,5,2))</f>
        <v>05/OUT/2020  10:00</v>
      </c>
      <c r="J667" s="42" t="str">
        <f t="shared" si="23"/>
        <v>05/OUT/2020</v>
      </c>
      <c r="K667" s="68">
        <f t="shared" si="22"/>
        <v>44109.291666666664</v>
      </c>
      <c r="L667" s="17" t="s">
        <v>2382</v>
      </c>
      <c r="M667" s="2" t="s">
        <v>400</v>
      </c>
      <c r="N667" s="2" t="s">
        <v>110</v>
      </c>
      <c r="O667" s="2" t="s">
        <v>42</v>
      </c>
      <c r="P667" s="2" t="s">
        <v>43</v>
      </c>
      <c r="Q667" s="2" t="s">
        <v>298</v>
      </c>
      <c r="T667" s="2" t="s">
        <v>2383</v>
      </c>
      <c r="U667" s="3">
        <v>0</v>
      </c>
      <c r="V667" s="3">
        <v>0</v>
      </c>
      <c r="W667" s="3">
        <v>0</v>
      </c>
      <c r="X667" s="3">
        <v>4010452412</v>
      </c>
      <c r="Y667" s="2" t="s">
        <v>85</v>
      </c>
      <c r="Z667" s="7"/>
    </row>
    <row r="668" spans="1:26" ht="118.5">
      <c r="A668" s="20" t="s">
        <v>1905</v>
      </c>
      <c r="B668" s="2" t="s">
        <v>37</v>
      </c>
      <c r="C668" s="3">
        <v>4</v>
      </c>
      <c r="D668" s="2" t="s">
        <v>183</v>
      </c>
      <c r="E668" s="2" t="s">
        <v>183</v>
      </c>
      <c r="F668" s="2" t="s">
        <v>28</v>
      </c>
      <c r="G668" s="2" t="s">
        <v>65</v>
      </c>
      <c r="H668" s="4">
        <v>8</v>
      </c>
      <c r="I668" s="41" t="str">
        <f>_xlfn.CONCAT(MID(L668,1,2),MID(L668,8,9),"  ",MID(L668,3,2),":",MID(L668,5,2))</f>
        <v>15/AGO/2020  21:30</v>
      </c>
      <c r="J668" s="42" t="str">
        <f t="shared" si="23"/>
        <v>15/AGO/2020</v>
      </c>
      <c r="K668" s="68">
        <f t="shared" si="22"/>
        <v>44058.770833333336</v>
      </c>
      <c r="L668" s="17" t="s">
        <v>2384</v>
      </c>
      <c r="M668" s="2" t="s">
        <v>59</v>
      </c>
      <c r="N668" s="2" t="s">
        <v>41</v>
      </c>
      <c r="O668" s="2" t="s">
        <v>68</v>
      </c>
      <c r="P668" s="2" t="s">
        <v>43</v>
      </c>
      <c r="Q668" s="2" t="s">
        <v>111</v>
      </c>
      <c r="R668" s="22">
        <v>-2.4166666666666665</v>
      </c>
      <c r="S668" s="61">
        <v>-48.145555555555553</v>
      </c>
      <c r="T668" s="31" t="s">
        <v>2385</v>
      </c>
      <c r="U668" s="3">
        <v>1</v>
      </c>
      <c r="V668" s="3">
        <v>0</v>
      </c>
      <c r="W668" s="3">
        <v>0</v>
      </c>
      <c r="X668" s="2" t="s">
        <v>65</v>
      </c>
      <c r="Y668" s="2" t="s">
        <v>63</v>
      </c>
      <c r="Z668" s="2" t="s">
        <v>150</v>
      </c>
    </row>
    <row r="669" spans="1:26" ht="107.25">
      <c r="A669" s="20" t="s">
        <v>528</v>
      </c>
      <c r="B669" s="2" t="s">
        <v>37</v>
      </c>
      <c r="C669" s="3">
        <v>4</v>
      </c>
      <c r="D669" s="2" t="s">
        <v>190</v>
      </c>
      <c r="E669" s="2" t="s">
        <v>190</v>
      </c>
      <c r="F669" s="2" t="s">
        <v>28</v>
      </c>
      <c r="G669" s="2" t="s">
        <v>65</v>
      </c>
      <c r="H669" s="2" t="s">
        <v>39</v>
      </c>
      <c r="I669" s="41" t="str">
        <f>_xlfn.CONCAT(MID(L669,1,2),MID(L669,8,9),"  ",MID(L669,3,2),":",MID(L669,5,2))</f>
        <v>23/SET/2020  12:00</v>
      </c>
      <c r="J669" s="42" t="str">
        <f t="shared" si="23"/>
        <v>23/SET/2020</v>
      </c>
      <c r="K669" s="68">
        <f t="shared" si="22"/>
        <v>44097.375</v>
      </c>
      <c r="L669" s="17" t="s">
        <v>2386</v>
      </c>
      <c r="M669" s="2" t="s">
        <v>67</v>
      </c>
      <c r="N669" s="2" t="s">
        <v>41</v>
      </c>
      <c r="O669" s="2" t="s">
        <v>68</v>
      </c>
      <c r="P669" s="2" t="s">
        <v>43</v>
      </c>
      <c r="Q669" s="2" t="s">
        <v>34</v>
      </c>
      <c r="R669" s="22">
        <v>-0.42083333333333334</v>
      </c>
      <c r="S669" s="61">
        <v>-50.827777777777783</v>
      </c>
      <c r="T669" s="25" t="s">
        <v>2387</v>
      </c>
      <c r="U669" s="3">
        <v>0</v>
      </c>
      <c r="V669" s="3">
        <v>1</v>
      </c>
      <c r="W669" s="3">
        <v>0</v>
      </c>
      <c r="X669" s="2" t="s">
        <v>65</v>
      </c>
      <c r="Y669" s="2" t="s">
        <v>39</v>
      </c>
      <c r="Z669" s="2" t="s">
        <v>39</v>
      </c>
    </row>
    <row r="670" spans="1:26" ht="72">
      <c r="A670" s="20" t="s">
        <v>1905</v>
      </c>
      <c r="B670" s="2" t="s">
        <v>2388</v>
      </c>
      <c r="C670" s="3">
        <v>1</v>
      </c>
      <c r="D670" s="2" t="s">
        <v>27</v>
      </c>
      <c r="E670" s="2" t="s">
        <v>27</v>
      </c>
      <c r="F670" s="2" t="s">
        <v>28</v>
      </c>
      <c r="G670" s="2" t="s">
        <v>104</v>
      </c>
      <c r="H670" s="4">
        <v>4.55</v>
      </c>
      <c r="I670" s="41" t="str">
        <f>_xlfn.CONCAT(MID(L670,1,2),MID(L670,8,9),"  ",MID(L670,3,2),":",MID(L670,5,2))</f>
        <v>26/SET/2020  12:00</v>
      </c>
      <c r="J670" s="42" t="str">
        <f t="shared" si="23"/>
        <v>26/SET/2020</v>
      </c>
      <c r="K670" s="68">
        <f t="shared" si="22"/>
        <v>44100.375</v>
      </c>
      <c r="L670" s="17" t="s">
        <v>2389</v>
      </c>
      <c r="M670" s="2" t="s">
        <v>100</v>
      </c>
      <c r="N670" s="2" t="s">
        <v>41</v>
      </c>
      <c r="O670" s="2" t="s">
        <v>39</v>
      </c>
      <c r="P670" s="2" t="s">
        <v>43</v>
      </c>
      <c r="Q670" s="2" t="s">
        <v>111</v>
      </c>
      <c r="R670" s="22">
        <v>-20.352777777777778</v>
      </c>
      <c r="S670" s="61">
        <v>-40.249166666666667</v>
      </c>
      <c r="T670" s="32" t="s">
        <v>2390</v>
      </c>
      <c r="U670" s="3">
        <v>0</v>
      </c>
      <c r="V670" s="3">
        <v>0</v>
      </c>
      <c r="W670" s="3">
        <v>0</v>
      </c>
      <c r="X670" s="2" t="s">
        <v>2391</v>
      </c>
      <c r="Y670" s="2" t="s">
        <v>39</v>
      </c>
      <c r="Z670" s="2" t="s">
        <v>39</v>
      </c>
    </row>
    <row r="671" spans="1:26" ht="48">
      <c r="A671" s="20" t="s">
        <v>1131</v>
      </c>
      <c r="B671" s="2" t="s">
        <v>2392</v>
      </c>
      <c r="C671" s="3">
        <v>1</v>
      </c>
      <c r="D671" s="2" t="s">
        <v>114</v>
      </c>
      <c r="E671" s="2" t="s">
        <v>114</v>
      </c>
      <c r="F671" s="2" t="s">
        <v>28</v>
      </c>
      <c r="G671" s="4">
        <v>12.6</v>
      </c>
      <c r="H671" s="4">
        <v>12.24</v>
      </c>
      <c r="I671" s="41" t="str">
        <f>_xlfn.CONCAT(MID(L671,1,2),MID(L671,8,9),"  ",MID(L671,3,2),":",MID(L671,5,2))</f>
        <v>12/OUT/2020  21:17</v>
      </c>
      <c r="J671" s="42" t="str">
        <f t="shared" si="23"/>
        <v>12/OUT/2020</v>
      </c>
      <c r="K671" s="68">
        <f t="shared" si="22"/>
        <v>44116.761805555558</v>
      </c>
      <c r="L671" s="17" t="s">
        <v>2393</v>
      </c>
      <c r="M671" s="2" t="s">
        <v>306</v>
      </c>
      <c r="N671" s="2" t="s">
        <v>41</v>
      </c>
      <c r="O671" s="2" t="s">
        <v>60</v>
      </c>
      <c r="P671" s="2" t="s">
        <v>43</v>
      </c>
      <c r="Q671" s="2" t="s">
        <v>269</v>
      </c>
      <c r="R671" s="22">
        <v>-23.048611111111114</v>
      </c>
      <c r="S671" s="61">
        <v>-44.121388888888887</v>
      </c>
      <c r="T671" s="2" t="s">
        <v>2394</v>
      </c>
      <c r="U671" s="3">
        <v>0</v>
      </c>
      <c r="V671" s="3">
        <v>0</v>
      </c>
      <c r="W671" s="3">
        <v>0</v>
      </c>
      <c r="X671" s="3">
        <v>3825419622</v>
      </c>
      <c r="Y671" s="2" t="s">
        <v>63</v>
      </c>
      <c r="Z671" s="2" t="s">
        <v>150</v>
      </c>
    </row>
    <row r="672" spans="1:26">
      <c r="A672" s="20" t="s">
        <v>645</v>
      </c>
      <c r="B672" s="2" t="s">
        <v>2395</v>
      </c>
      <c r="C672" s="3">
        <v>1</v>
      </c>
      <c r="D672" s="2" t="s">
        <v>120</v>
      </c>
      <c r="E672" s="2" t="s">
        <v>120</v>
      </c>
      <c r="F672" s="2" t="s">
        <v>28</v>
      </c>
      <c r="G672" s="3">
        <v>1</v>
      </c>
      <c r="H672" s="4">
        <v>11.2</v>
      </c>
      <c r="I672" s="41" t="str">
        <f>_xlfn.CONCAT(MID(L672,1,2),MID(L672,8,9),"  ",MID(L672,3,2),":",MID(L672,5,2))</f>
        <v>21/JUL/2020  14:00</v>
      </c>
      <c r="J672" s="42" t="str">
        <f t="shared" si="23"/>
        <v>21/JUL/2020</v>
      </c>
      <c r="K672" s="68">
        <f t="shared" si="22"/>
        <v>44033.458333333336</v>
      </c>
      <c r="L672" s="17" t="s">
        <v>2396</v>
      </c>
      <c r="M672" s="2" t="s">
        <v>40</v>
      </c>
      <c r="N672" s="2" t="s">
        <v>41</v>
      </c>
      <c r="O672" s="2" t="s">
        <v>42</v>
      </c>
      <c r="P672" s="2" t="s">
        <v>43</v>
      </c>
      <c r="Q672" s="2" t="s">
        <v>111</v>
      </c>
      <c r="T672" s="2" t="s">
        <v>2397</v>
      </c>
      <c r="U672" s="3">
        <v>0</v>
      </c>
      <c r="V672" s="3">
        <v>0</v>
      </c>
      <c r="W672" s="3">
        <v>0</v>
      </c>
      <c r="X672" s="3">
        <v>3840167248</v>
      </c>
      <c r="Y672" s="2" t="s">
        <v>63</v>
      </c>
      <c r="Z672" s="2" t="s">
        <v>150</v>
      </c>
    </row>
    <row r="673" spans="1:26" ht="72">
      <c r="A673" s="20" t="s">
        <v>102</v>
      </c>
      <c r="B673" s="2" t="s">
        <v>37</v>
      </c>
      <c r="C673" s="3">
        <v>2</v>
      </c>
      <c r="D673" s="2" t="s">
        <v>880</v>
      </c>
      <c r="E673" s="2" t="s">
        <v>880</v>
      </c>
      <c r="F673" s="2" t="s">
        <v>28</v>
      </c>
      <c r="G673" s="2" t="s">
        <v>39</v>
      </c>
      <c r="H673" s="2" t="s">
        <v>39</v>
      </c>
      <c r="I673" s="41" t="str">
        <f>_xlfn.CONCAT(MID(L673,1,2),MID(L673,8,9),"  ",MID(L673,3,2),":",MID(L673,5,2))</f>
        <v>29/SET/2020  00:00</v>
      </c>
      <c r="J673" s="42" t="str">
        <f t="shared" si="23"/>
        <v>29/SET/2020</v>
      </c>
      <c r="K673" s="68">
        <f t="shared" si="22"/>
        <v>0</v>
      </c>
      <c r="L673" s="17" t="s">
        <v>2398</v>
      </c>
      <c r="M673" s="2" t="s">
        <v>100</v>
      </c>
      <c r="N673" s="2" t="s">
        <v>41</v>
      </c>
      <c r="O673" s="2" t="s">
        <v>39</v>
      </c>
      <c r="P673" s="2" t="s">
        <v>43</v>
      </c>
      <c r="Q673" s="2" t="s">
        <v>111</v>
      </c>
      <c r="R673" s="22">
        <v>-16.897500000000001</v>
      </c>
      <c r="S673" s="61">
        <v>-39.053055555555552</v>
      </c>
      <c r="T673" s="32" t="s">
        <v>2399</v>
      </c>
      <c r="U673" s="3">
        <v>0</v>
      </c>
      <c r="V673" s="3">
        <v>2</v>
      </c>
      <c r="W673" s="3">
        <v>0</v>
      </c>
      <c r="X673" s="2" t="s">
        <v>39</v>
      </c>
      <c r="Y673" s="2" t="s">
        <v>46</v>
      </c>
      <c r="Z673" s="7"/>
    </row>
    <row r="674" spans="1:26" ht="72">
      <c r="A674" s="20" t="s">
        <v>1243</v>
      </c>
      <c r="B674" s="2" t="s">
        <v>2400</v>
      </c>
      <c r="C674" s="3">
        <v>8</v>
      </c>
      <c r="D674" s="2" t="s">
        <v>488</v>
      </c>
      <c r="E674" s="2" t="s">
        <v>488</v>
      </c>
      <c r="F674" s="2" t="s">
        <v>28</v>
      </c>
      <c r="G674" s="2" t="s">
        <v>104</v>
      </c>
      <c r="H674" s="5">
        <v>5.9</v>
      </c>
      <c r="I674" s="41" t="str">
        <f>_xlfn.CONCAT(MID(L674,1,2),MID(L674,8,9),"  ",MID(L674,3,2),":",MID(L674,5,2))</f>
        <v>27/SET/2020  19:00</v>
      </c>
      <c r="J674" s="42" t="str">
        <f t="shared" si="23"/>
        <v>27/SET/2020</v>
      </c>
      <c r="K674" s="68">
        <f t="shared" si="22"/>
        <v>44101.666666666664</v>
      </c>
      <c r="L674" s="17" t="s">
        <v>2401</v>
      </c>
      <c r="M674" s="2" t="s">
        <v>100</v>
      </c>
      <c r="N674" s="2" t="s">
        <v>41</v>
      </c>
      <c r="O674" s="2" t="s">
        <v>42</v>
      </c>
      <c r="P674" s="2" t="s">
        <v>43</v>
      </c>
      <c r="Q674" s="2" t="s">
        <v>44</v>
      </c>
      <c r="R674" s="22">
        <v>-21.043055555555558</v>
      </c>
      <c r="S674" s="61">
        <v>-50.462500000000006</v>
      </c>
      <c r="T674" s="29" t="s">
        <v>2402</v>
      </c>
      <c r="U674" s="3">
        <v>1</v>
      </c>
      <c r="V674" s="3">
        <v>0</v>
      </c>
      <c r="W674" s="3">
        <v>0</v>
      </c>
      <c r="X674" s="2" t="s">
        <v>2403</v>
      </c>
      <c r="Y674" s="2" t="s">
        <v>46</v>
      </c>
      <c r="Z674" s="7"/>
    </row>
    <row r="675" spans="1:26" ht="36">
      <c r="A675" s="20" t="s">
        <v>266</v>
      </c>
      <c r="B675" s="2" t="s">
        <v>824</v>
      </c>
      <c r="C675" s="3">
        <v>7</v>
      </c>
      <c r="D675" s="2" t="s">
        <v>38</v>
      </c>
      <c r="E675" s="2" t="s">
        <v>38</v>
      </c>
      <c r="F675" s="2" t="s">
        <v>28</v>
      </c>
      <c r="G675" s="2" t="s">
        <v>104</v>
      </c>
      <c r="H675" s="4">
        <v>3.85</v>
      </c>
      <c r="I675" s="41" t="str">
        <f>_xlfn.CONCAT(MID(L675,1,2),MID(L675,8,9),"  ",MID(L675,3,2),":",MID(L675,5,2))</f>
        <v>04/SET/2020  14:00</v>
      </c>
      <c r="J675" s="42" t="str">
        <f t="shared" si="23"/>
        <v>04/SET/2020</v>
      </c>
      <c r="K675" s="68">
        <f t="shared" si="22"/>
        <v>44078.458333333336</v>
      </c>
      <c r="L675" s="17" t="s">
        <v>2404</v>
      </c>
      <c r="M675" s="2" t="s">
        <v>40</v>
      </c>
      <c r="N675" s="2" t="s">
        <v>41</v>
      </c>
      <c r="O675" s="2" t="s">
        <v>42</v>
      </c>
      <c r="P675" s="2" t="s">
        <v>43</v>
      </c>
      <c r="Q675" s="2" t="s">
        <v>111</v>
      </c>
      <c r="R675" s="22">
        <v>-15.782222222222224</v>
      </c>
      <c r="S675" s="61">
        <v>-47.823611111111113</v>
      </c>
      <c r="T675" s="2" t="s">
        <v>2405</v>
      </c>
      <c r="U675" s="3">
        <v>0</v>
      </c>
      <c r="V675" s="3">
        <v>0</v>
      </c>
      <c r="W675" s="3">
        <v>0</v>
      </c>
      <c r="X675" s="2" t="s">
        <v>2406</v>
      </c>
      <c r="Y675" s="2" t="s">
        <v>85</v>
      </c>
      <c r="Z675" s="7"/>
    </row>
    <row r="676" spans="1:26" ht="72">
      <c r="A676" s="20" t="s">
        <v>266</v>
      </c>
      <c r="B676" s="2" t="s">
        <v>37</v>
      </c>
      <c r="C676" s="3">
        <v>5</v>
      </c>
      <c r="D676" s="2" t="s">
        <v>1068</v>
      </c>
      <c r="E676" s="2" t="s">
        <v>1068</v>
      </c>
      <c r="F676" s="2" t="s">
        <v>28</v>
      </c>
      <c r="G676" s="2" t="s">
        <v>39</v>
      </c>
      <c r="H676" s="2" t="s">
        <v>39</v>
      </c>
      <c r="I676" s="41" t="str">
        <f>_xlfn.CONCAT(MID(L676,1,2),MID(L676,8,9),"  ",MID(L676,3,2),":",MID(L676,5,2))</f>
        <v>28/SET/2020  18:30</v>
      </c>
      <c r="J676" s="42" t="str">
        <f t="shared" si="23"/>
        <v>28/SET/2020</v>
      </c>
      <c r="K676" s="68">
        <f t="shared" si="22"/>
        <v>0.77083333333575865</v>
      </c>
      <c r="L676" s="17" t="s">
        <v>2407</v>
      </c>
      <c r="M676" s="2" t="s">
        <v>100</v>
      </c>
      <c r="N676" s="2" t="s">
        <v>41</v>
      </c>
      <c r="O676" s="2" t="s">
        <v>39</v>
      </c>
      <c r="P676" s="2" t="s">
        <v>39</v>
      </c>
      <c r="Q676" s="2" t="s">
        <v>69</v>
      </c>
      <c r="S676" s="61">
        <v>-2.4641666666666668</v>
      </c>
      <c r="T676" s="29" t="s">
        <v>2408</v>
      </c>
      <c r="U676" s="3">
        <v>1</v>
      </c>
      <c r="V676" s="3">
        <v>0</v>
      </c>
      <c r="W676" s="3">
        <v>0</v>
      </c>
      <c r="X676" s="2" t="s">
        <v>39</v>
      </c>
      <c r="Y676" s="2" t="s">
        <v>46</v>
      </c>
      <c r="Z676" s="7"/>
    </row>
    <row r="677" spans="1:26" ht="72">
      <c r="A677" s="20" t="s">
        <v>222</v>
      </c>
      <c r="B677" s="2" t="s">
        <v>2409</v>
      </c>
      <c r="C677" s="3">
        <v>9</v>
      </c>
      <c r="D677" s="2" t="s">
        <v>472</v>
      </c>
      <c r="E677" s="2" t="s">
        <v>472</v>
      </c>
      <c r="F677" s="2" t="s">
        <v>28</v>
      </c>
      <c r="G677" s="3">
        <v>1</v>
      </c>
      <c r="H677" s="4">
        <v>8.42</v>
      </c>
      <c r="I677" s="41" t="str">
        <f>_xlfn.CONCAT(MID(L677,1,2),MID(L677,8,9),"  ",MID(L677,3,2),":",MID(L677,5,2))</f>
        <v>03/OUT/2020  19:00</v>
      </c>
      <c r="J677" s="42" t="str">
        <f t="shared" si="23"/>
        <v>03/OUT/2020</v>
      </c>
      <c r="K677" s="68">
        <f t="shared" si="22"/>
        <v>0.79166666666424135</v>
      </c>
      <c r="L677" s="17" t="s">
        <v>2410</v>
      </c>
      <c r="M677" s="2" t="s">
        <v>40</v>
      </c>
      <c r="N677" s="2" t="s">
        <v>41</v>
      </c>
      <c r="O677" s="2" t="s">
        <v>122</v>
      </c>
      <c r="P677" s="2" t="s">
        <v>43</v>
      </c>
      <c r="Q677" s="2" t="s">
        <v>111</v>
      </c>
      <c r="R677" s="22">
        <v>-3.5611111111111109</v>
      </c>
      <c r="S677" s="61">
        <v>-69.37222222222222</v>
      </c>
      <c r="T677" s="32" t="s">
        <v>2411</v>
      </c>
      <c r="U677" s="3">
        <v>0</v>
      </c>
      <c r="V677" s="3">
        <v>0</v>
      </c>
      <c r="W677" s="3">
        <v>0</v>
      </c>
      <c r="X677" s="3">
        <v>72229853</v>
      </c>
      <c r="Y677" s="2" t="s">
        <v>85</v>
      </c>
      <c r="Z677" s="7"/>
    </row>
    <row r="678" spans="1:26" ht="36">
      <c r="A678" s="20" t="s">
        <v>1695</v>
      </c>
      <c r="B678" s="2" t="s">
        <v>2412</v>
      </c>
      <c r="C678" s="3">
        <v>9</v>
      </c>
      <c r="D678" s="2" t="s">
        <v>56</v>
      </c>
      <c r="E678" s="2" t="s">
        <v>56</v>
      </c>
      <c r="F678" s="2" t="s">
        <v>28</v>
      </c>
      <c r="G678" s="3">
        <v>259</v>
      </c>
      <c r="H678" s="3">
        <v>25</v>
      </c>
      <c r="I678" s="41" t="str">
        <f>_xlfn.CONCAT(MID(L678,1,2),MID(L678,8,9),"  ",MID(L678,3,2),":",MID(L678,5,2))</f>
        <v>03OUT/2020  05:00</v>
      </c>
      <c r="J678" s="42" t="str">
        <f t="shared" si="23"/>
        <v>03OUT/2020</v>
      </c>
      <c r="K678" s="68">
        <f t="shared" si="22"/>
        <v>0.20833333333575865</v>
      </c>
      <c r="L678" s="17" t="s">
        <v>2413</v>
      </c>
      <c r="M678" s="2" t="s">
        <v>127</v>
      </c>
      <c r="N678" s="2" t="s">
        <v>41</v>
      </c>
      <c r="O678" s="2" t="s">
        <v>128</v>
      </c>
      <c r="P678" s="2" t="s">
        <v>43</v>
      </c>
      <c r="Q678" s="2" t="s">
        <v>44</v>
      </c>
      <c r="R678" s="22">
        <v>-8.74861111111111</v>
      </c>
      <c r="S678" s="61">
        <v>-63.922499999999999</v>
      </c>
      <c r="T678" s="2" t="s">
        <v>2414</v>
      </c>
      <c r="U678" s="3">
        <v>1</v>
      </c>
      <c r="V678" s="3">
        <v>0</v>
      </c>
      <c r="W678" s="3">
        <v>0</v>
      </c>
      <c r="X678" s="3">
        <v>11433337</v>
      </c>
      <c r="Y678" s="2" t="s">
        <v>36</v>
      </c>
      <c r="Z678" s="7"/>
    </row>
    <row r="679" spans="1:26" ht="84">
      <c r="A679" s="20" t="s">
        <v>102</v>
      </c>
      <c r="B679" s="2" t="s">
        <v>2415</v>
      </c>
      <c r="C679" s="3">
        <v>5</v>
      </c>
      <c r="D679" s="2" t="s">
        <v>1474</v>
      </c>
      <c r="E679" s="2" t="s">
        <v>1474</v>
      </c>
      <c r="F679" s="2" t="s">
        <v>28</v>
      </c>
      <c r="G679" s="4">
        <v>17.600000000000001</v>
      </c>
      <c r="H679" s="4">
        <v>13.7</v>
      </c>
      <c r="I679" s="41" t="str">
        <f>_xlfn.CONCAT(MID(L679,1,2),MID(L679,8,9),"  ",MID(L679,3,2),":",MID(L679,5,2))</f>
        <v>03/OUT/2020  12:00</v>
      </c>
      <c r="J679" s="42" t="str">
        <f t="shared" si="23"/>
        <v>03/OUT/2020</v>
      </c>
      <c r="K679" s="68">
        <f t="shared" si="22"/>
        <v>0.5</v>
      </c>
      <c r="L679" s="17" t="s">
        <v>2416</v>
      </c>
      <c r="M679" s="2" t="s">
        <v>100</v>
      </c>
      <c r="N679" s="2" t="s">
        <v>41</v>
      </c>
      <c r="O679" s="2" t="s">
        <v>154</v>
      </c>
      <c r="P679" s="2" t="s">
        <v>43</v>
      </c>
      <c r="Q679" s="2" t="s">
        <v>298</v>
      </c>
      <c r="R679" s="22">
        <v>-29.324722222222221</v>
      </c>
      <c r="S679" s="61">
        <v>-49.712222222222223</v>
      </c>
      <c r="T679" s="29" t="s">
        <v>2417</v>
      </c>
      <c r="U679" s="3">
        <v>1</v>
      </c>
      <c r="V679" s="3">
        <v>0</v>
      </c>
      <c r="W679" s="3">
        <v>0</v>
      </c>
      <c r="X679" s="3">
        <v>4660008720</v>
      </c>
      <c r="Y679" s="2" t="s">
        <v>63</v>
      </c>
      <c r="Z679" s="2" t="s">
        <v>150</v>
      </c>
    </row>
    <row r="680" spans="1:26" ht="72">
      <c r="A680" s="20" t="s">
        <v>1527</v>
      </c>
      <c r="B680" s="2" t="s">
        <v>2418</v>
      </c>
      <c r="C680" s="3">
        <v>8</v>
      </c>
      <c r="D680" s="2" t="s">
        <v>488</v>
      </c>
      <c r="E680" s="2" t="s">
        <v>488</v>
      </c>
      <c r="F680" s="2" t="s">
        <v>28</v>
      </c>
      <c r="G680" s="2" t="s">
        <v>104</v>
      </c>
      <c r="H680" s="4">
        <v>5.82</v>
      </c>
      <c r="I680" s="41" t="str">
        <f>_xlfn.CONCAT(MID(L680,1,2),MID(L680,8,9),"  ",MID(L680,3,2),":",MID(L680,5,2))</f>
        <v>03/OUT/2020  22:30</v>
      </c>
      <c r="J680" s="42" t="str">
        <f t="shared" si="23"/>
        <v>03/OUT/2020</v>
      </c>
      <c r="K680" s="68">
        <f t="shared" si="22"/>
        <v>44107.8125</v>
      </c>
      <c r="L680" s="17" t="s">
        <v>2419</v>
      </c>
      <c r="M680" s="2" t="s">
        <v>100</v>
      </c>
      <c r="N680" s="2" t="s">
        <v>41</v>
      </c>
      <c r="O680" s="2" t="s">
        <v>154</v>
      </c>
      <c r="P680" s="2" t="s">
        <v>43</v>
      </c>
      <c r="Q680" s="2" t="s">
        <v>111</v>
      </c>
      <c r="R680" s="22">
        <v>-21.615000000000002</v>
      </c>
      <c r="S680" s="61">
        <v>-49.298055555555557</v>
      </c>
      <c r="T680" s="29" t="s">
        <v>2420</v>
      </c>
      <c r="U680" s="3">
        <v>0</v>
      </c>
      <c r="V680" s="3">
        <v>0</v>
      </c>
      <c r="W680" s="3">
        <v>0</v>
      </c>
      <c r="X680" s="2" t="s">
        <v>2421</v>
      </c>
      <c r="Y680" s="2" t="s">
        <v>46</v>
      </c>
      <c r="Z680" s="7"/>
    </row>
    <row r="681" spans="1:26" ht="36">
      <c r="A681" s="20" t="s">
        <v>652</v>
      </c>
      <c r="B681" s="2" t="s">
        <v>2422</v>
      </c>
      <c r="C681" s="3">
        <v>8</v>
      </c>
      <c r="D681" s="2" t="s">
        <v>143</v>
      </c>
      <c r="E681" s="2" t="s">
        <v>143</v>
      </c>
      <c r="F681" s="2" t="s">
        <v>28</v>
      </c>
      <c r="G681" s="3">
        <v>14</v>
      </c>
      <c r="H681" s="4">
        <v>10.199999999999999</v>
      </c>
      <c r="I681" s="41" t="str">
        <f>_xlfn.CONCAT(MID(L681,1,2),MID(L681,8,9),"  ",MID(L681,3,2),":",MID(L681,5,2))</f>
        <v>05/OUT/2020  13:40</v>
      </c>
      <c r="J681" s="42" t="str">
        <f t="shared" si="23"/>
        <v>05/OUT/2020</v>
      </c>
      <c r="K681" s="68">
        <f t="shared" si="22"/>
        <v>0.56944444444525288</v>
      </c>
      <c r="L681" s="17" t="s">
        <v>2423</v>
      </c>
      <c r="M681" s="2" t="s">
        <v>134</v>
      </c>
      <c r="N681" s="2" t="s">
        <v>41</v>
      </c>
      <c r="O681" s="2" t="s">
        <v>128</v>
      </c>
      <c r="P681" s="2" t="s">
        <v>43</v>
      </c>
      <c r="Q681" s="2" t="s">
        <v>269</v>
      </c>
      <c r="R681" s="22">
        <v>-25.515555555555554</v>
      </c>
      <c r="S681" s="61">
        <v>-48.531111111111109</v>
      </c>
      <c r="T681" s="2" t="s">
        <v>709</v>
      </c>
      <c r="U681" s="3">
        <v>0</v>
      </c>
      <c r="V681" s="3">
        <v>0</v>
      </c>
      <c r="W681" s="3">
        <v>0</v>
      </c>
      <c r="X681" s="3">
        <v>9620185668</v>
      </c>
      <c r="Y681" s="2" t="s">
        <v>36</v>
      </c>
      <c r="Z681" s="7"/>
    </row>
    <row r="682" spans="1:26" ht="60">
      <c r="A682" s="20" t="s">
        <v>640</v>
      </c>
      <c r="B682" s="7" t="s">
        <v>2424</v>
      </c>
      <c r="C682" s="3">
        <v>8</v>
      </c>
      <c r="D682" s="2" t="s">
        <v>143</v>
      </c>
      <c r="E682" s="2" t="s">
        <v>143</v>
      </c>
      <c r="F682" s="2" t="s">
        <v>28</v>
      </c>
      <c r="G682" s="4">
        <v>13.2</v>
      </c>
      <c r="H682" s="4">
        <v>14.26</v>
      </c>
      <c r="I682" s="41" t="str">
        <f>_xlfn.CONCAT(MID(L682,1,2),MID(L682,8,9),"  ",MID(L682,3,2),":",MID(L682,5,2))</f>
        <v>12/OUT/2020  16:20</v>
      </c>
      <c r="J682" s="42" t="str">
        <f t="shared" si="23"/>
        <v>12/OUT/2020</v>
      </c>
      <c r="K682" s="68">
        <f t="shared" si="22"/>
        <v>0.68055555555474712</v>
      </c>
      <c r="L682" s="17" t="s">
        <v>2425</v>
      </c>
      <c r="M682" s="2" t="s">
        <v>40</v>
      </c>
      <c r="N682" s="2" t="s">
        <v>110</v>
      </c>
      <c r="O682" s="2" t="s">
        <v>42</v>
      </c>
      <c r="P682" s="2" t="s">
        <v>43</v>
      </c>
      <c r="Q682" s="2" t="s">
        <v>61</v>
      </c>
      <c r="R682" s="22">
        <v>-25.574722222222221</v>
      </c>
      <c r="S682" s="61">
        <v>-48.319722222222225</v>
      </c>
      <c r="T682" s="30" t="s">
        <v>2426</v>
      </c>
      <c r="U682" s="3">
        <v>0</v>
      </c>
      <c r="V682" s="3">
        <v>0</v>
      </c>
      <c r="W682" s="3">
        <v>0</v>
      </c>
      <c r="X682" s="3">
        <v>3826679725</v>
      </c>
      <c r="Y682" s="2" t="s">
        <v>85</v>
      </c>
      <c r="Z682" s="7"/>
    </row>
    <row r="683" spans="1:26" ht="48">
      <c r="A683" s="20" t="s">
        <v>645</v>
      </c>
      <c r="B683" s="2" t="s">
        <v>2427</v>
      </c>
      <c r="C683" s="3">
        <v>8</v>
      </c>
      <c r="D683" s="2" t="s">
        <v>143</v>
      </c>
      <c r="E683" s="2" t="s">
        <v>143</v>
      </c>
      <c r="F683" s="2" t="s">
        <v>28</v>
      </c>
      <c r="G683" s="3">
        <v>0</v>
      </c>
      <c r="H683" s="4">
        <v>3.36</v>
      </c>
      <c r="I683" s="41" t="str">
        <f>_xlfn.CONCAT(MID(L683,1,2),MID(L683,8,9),"  ",MID(L683,3,2),":",MID(L683,5,2))</f>
        <v>10/OUT/2020  22:30</v>
      </c>
      <c r="J683" s="42" t="str">
        <f t="shared" si="23"/>
        <v>10/OUT/2020</v>
      </c>
      <c r="K683" s="68">
        <f t="shared" si="22"/>
        <v>0.9375</v>
      </c>
      <c r="L683" s="17" t="s">
        <v>2428</v>
      </c>
      <c r="M683" s="2" t="s">
        <v>81</v>
      </c>
      <c r="N683" s="2" t="s">
        <v>41</v>
      </c>
      <c r="O683" s="2" t="s">
        <v>42</v>
      </c>
      <c r="P683" s="2" t="s">
        <v>43</v>
      </c>
      <c r="Q683" s="2" t="s">
        <v>1990</v>
      </c>
      <c r="R683" s="22">
        <v>-25.579444444444444</v>
      </c>
      <c r="S683" s="61">
        <v>-48.316111111111105</v>
      </c>
      <c r="T683" s="30" t="s">
        <v>2429</v>
      </c>
      <c r="U683" s="3">
        <v>0</v>
      </c>
      <c r="V683" s="3">
        <v>0</v>
      </c>
      <c r="W683" s="3">
        <v>0</v>
      </c>
      <c r="X683" s="2" t="s">
        <v>2430</v>
      </c>
      <c r="Y683" s="2" t="s">
        <v>85</v>
      </c>
      <c r="Z683" s="7"/>
    </row>
    <row r="684" spans="1:26" ht="60">
      <c r="A684" s="20" t="s">
        <v>2431</v>
      </c>
      <c r="B684" s="2" t="s">
        <v>2432</v>
      </c>
      <c r="C684" s="3">
        <v>4</v>
      </c>
      <c r="D684" s="2" t="s">
        <v>227</v>
      </c>
      <c r="E684" s="2" t="s">
        <v>227</v>
      </c>
      <c r="F684" s="2" t="s">
        <v>28</v>
      </c>
      <c r="G684" s="3">
        <v>901</v>
      </c>
      <c r="H684" s="4">
        <v>67.81</v>
      </c>
      <c r="I684" s="41" t="str">
        <f>_xlfn.CONCAT(MID(L684,1,2),MID(L684,8,9),"  ",MID(L684,3,2),":",MID(L684,5,2))</f>
        <v>01/OUT/2020  13:00</v>
      </c>
      <c r="J684" s="42" t="str">
        <f t="shared" si="23"/>
        <v>01/OUT/2020</v>
      </c>
      <c r="K684" s="68">
        <f t="shared" si="22"/>
        <v>44105.416666666664</v>
      </c>
      <c r="L684" s="17" t="s">
        <v>2433</v>
      </c>
      <c r="M684" s="2" t="s">
        <v>325</v>
      </c>
      <c r="N684" s="2" t="s">
        <v>41</v>
      </c>
      <c r="O684" s="2" t="s">
        <v>60</v>
      </c>
      <c r="P684" s="2" t="s">
        <v>43</v>
      </c>
      <c r="Q684" s="2" t="s">
        <v>75</v>
      </c>
      <c r="R684" s="22">
        <v>-2.6013888888888892</v>
      </c>
      <c r="S684" s="61">
        <v>-44.357777777777777</v>
      </c>
      <c r="T684" s="32" t="s">
        <v>2434</v>
      </c>
      <c r="U684" s="3">
        <v>0</v>
      </c>
      <c r="V684" s="3">
        <v>0</v>
      </c>
      <c r="W684" s="3">
        <v>0</v>
      </c>
      <c r="X684" s="3">
        <v>1210124009</v>
      </c>
      <c r="Y684" s="2" t="s">
        <v>36</v>
      </c>
      <c r="Z684" s="7"/>
    </row>
    <row r="685" spans="1:26" ht="36">
      <c r="A685" s="20" t="s">
        <v>2435</v>
      </c>
      <c r="B685" s="2" t="s">
        <v>2436</v>
      </c>
      <c r="C685" s="3">
        <v>4</v>
      </c>
      <c r="D685" s="2" t="s">
        <v>227</v>
      </c>
      <c r="E685" s="2" t="s">
        <v>227</v>
      </c>
      <c r="F685" s="2" t="s">
        <v>28</v>
      </c>
      <c r="G685" s="3">
        <v>1</v>
      </c>
      <c r="H685" s="5">
        <v>5.3</v>
      </c>
      <c r="I685" s="41" t="str">
        <f>_xlfn.CONCAT(MID(L685,1,2),MID(L685,8,9),"  ",MID(L685,3,2),":",MID(L685,5,2))</f>
        <v>08/OUT/2020  12:00</v>
      </c>
      <c r="J685" s="42" t="str">
        <f t="shared" si="23"/>
        <v>08/OUT/2020</v>
      </c>
      <c r="K685" s="68">
        <f t="shared" si="22"/>
        <v>44112.375</v>
      </c>
      <c r="L685" s="17" t="s">
        <v>2437</v>
      </c>
      <c r="M685" s="2" t="s">
        <v>40</v>
      </c>
      <c r="N685" s="2" t="s">
        <v>41</v>
      </c>
      <c r="O685" s="2" t="s">
        <v>42</v>
      </c>
      <c r="P685" s="2" t="s">
        <v>43</v>
      </c>
      <c r="Q685" s="2" t="s">
        <v>702</v>
      </c>
      <c r="T685" s="2" t="s">
        <v>2438</v>
      </c>
      <c r="U685" s="3">
        <v>0</v>
      </c>
      <c r="V685" s="3">
        <v>0</v>
      </c>
      <c r="W685" s="3">
        <v>0</v>
      </c>
      <c r="X685" s="3">
        <v>1210135175</v>
      </c>
      <c r="Y685" s="2" t="s">
        <v>46</v>
      </c>
      <c r="Z685" s="7"/>
    </row>
    <row r="686" spans="1:26" ht="118.5">
      <c r="A686" s="20" t="s">
        <v>339</v>
      </c>
      <c r="B686" s="2" t="s">
        <v>2439</v>
      </c>
      <c r="C686" s="3">
        <v>4</v>
      </c>
      <c r="D686" s="2" t="s">
        <v>190</v>
      </c>
      <c r="E686" s="2" t="s">
        <v>190</v>
      </c>
      <c r="F686" s="2" t="s">
        <v>28</v>
      </c>
      <c r="G686" s="3">
        <v>68</v>
      </c>
      <c r="H686" s="4">
        <v>23.6</v>
      </c>
      <c r="I686" s="41" t="str">
        <f>_xlfn.CONCAT(MID(L686,1,2),MID(L686,8,9),"  ",MID(L686,3,2),":",MID(L686,5,2))</f>
        <v>02/OUT/2020  16:00</v>
      </c>
      <c r="J686" s="42" t="str">
        <f t="shared" si="23"/>
        <v>02/OUT/2020</v>
      </c>
      <c r="K686" s="68">
        <f t="shared" si="22"/>
        <v>44106.541666666664</v>
      </c>
      <c r="L686" s="17" t="s">
        <v>2440</v>
      </c>
      <c r="M686" s="2" t="s">
        <v>59</v>
      </c>
      <c r="N686" s="2" t="s">
        <v>41</v>
      </c>
      <c r="O686" s="2" t="s">
        <v>60</v>
      </c>
      <c r="P686" s="2" t="s">
        <v>43</v>
      </c>
      <c r="Q686" s="2" t="s">
        <v>298</v>
      </c>
      <c r="R686" s="22">
        <v>2.5000000000000001E-2</v>
      </c>
      <c r="S686" s="61">
        <v>-51.05</v>
      </c>
      <c r="T686" s="34" t="s">
        <v>2441</v>
      </c>
      <c r="U686" s="3">
        <v>0</v>
      </c>
      <c r="V686" s="3">
        <v>0</v>
      </c>
      <c r="W686" s="3">
        <v>0</v>
      </c>
      <c r="X686" s="2" t="s">
        <v>2442</v>
      </c>
      <c r="Y686" s="2" t="s">
        <v>63</v>
      </c>
      <c r="Z686" s="2" t="s">
        <v>150</v>
      </c>
    </row>
    <row r="687" spans="1:26" ht="84">
      <c r="A687" s="20" t="s">
        <v>539</v>
      </c>
      <c r="B687" s="2" t="s">
        <v>37</v>
      </c>
      <c r="C687" s="3">
        <v>4</v>
      </c>
      <c r="D687" s="2" t="s">
        <v>190</v>
      </c>
      <c r="E687" s="2" t="s">
        <v>190</v>
      </c>
      <c r="F687" s="2" t="s">
        <v>28</v>
      </c>
      <c r="G687" s="2" t="s">
        <v>39</v>
      </c>
      <c r="H687" s="2" t="s">
        <v>39</v>
      </c>
      <c r="I687" s="41" t="str">
        <f>_xlfn.CONCAT(MID(L687,1,2),MID(L687,8,9),"  ",MID(L687,3,2),":",MID(L687,5,2))</f>
        <v>08/OUT/2020  03:10</v>
      </c>
      <c r="J687" s="42" t="str">
        <f t="shared" si="23"/>
        <v>08/OUT/2020</v>
      </c>
      <c r="K687" s="68">
        <f t="shared" si="22"/>
        <v>44112.006944444445</v>
      </c>
      <c r="L687" s="17" t="s">
        <v>2443</v>
      </c>
      <c r="M687" s="2" t="s">
        <v>39</v>
      </c>
      <c r="N687" s="2" t="s">
        <v>41</v>
      </c>
      <c r="O687" s="2" t="s">
        <v>39</v>
      </c>
      <c r="P687" s="2" t="s">
        <v>43</v>
      </c>
      <c r="Q687" s="2" t="s">
        <v>1962</v>
      </c>
      <c r="R687" s="22">
        <v>2.4444444444444442E-2</v>
      </c>
      <c r="S687" s="61">
        <v>-51.35</v>
      </c>
      <c r="T687" s="29" t="s">
        <v>2444</v>
      </c>
      <c r="U687" s="3">
        <v>0</v>
      </c>
      <c r="V687" s="3">
        <v>0</v>
      </c>
      <c r="W687" s="3">
        <v>0</v>
      </c>
      <c r="X687" s="2" t="s">
        <v>39</v>
      </c>
      <c r="Y687" s="2" t="s">
        <v>39</v>
      </c>
      <c r="Z687" s="2" t="s">
        <v>39</v>
      </c>
    </row>
    <row r="688" spans="1:26" ht="60">
      <c r="A688" s="20" t="s">
        <v>1702</v>
      </c>
      <c r="B688" s="2" t="s">
        <v>2445</v>
      </c>
      <c r="C688" s="3">
        <v>4</v>
      </c>
      <c r="D688" s="2" t="s">
        <v>323</v>
      </c>
      <c r="E688" s="2" t="s">
        <v>323</v>
      </c>
      <c r="F688" s="2" t="s">
        <v>28</v>
      </c>
      <c r="G688" s="3">
        <v>893</v>
      </c>
      <c r="H688" s="3">
        <v>60</v>
      </c>
      <c r="I688" s="41" t="str">
        <f>_xlfn.CONCAT(MID(L688,1,2),MID(L688,8,9),"  ",MID(L688,3,2),":",MID(L688,5,2))</f>
        <v>01/OUT/2020  11:10</v>
      </c>
      <c r="J688" s="42" t="str">
        <f t="shared" si="23"/>
        <v>01/OUT/2020</v>
      </c>
      <c r="K688" s="68">
        <f t="shared" si="22"/>
        <v>44105.340277777781</v>
      </c>
      <c r="L688" s="17" t="s">
        <v>2446</v>
      </c>
      <c r="M688" s="2" t="s">
        <v>30</v>
      </c>
      <c r="N688" s="2" t="s">
        <v>41</v>
      </c>
      <c r="O688" s="2" t="s">
        <v>32</v>
      </c>
      <c r="P688" s="2" t="s">
        <v>43</v>
      </c>
      <c r="Q688" s="2" t="s">
        <v>298</v>
      </c>
      <c r="R688" s="22">
        <v>-2.4241666666666664</v>
      </c>
      <c r="S688" s="61">
        <v>-54.75888888888889</v>
      </c>
      <c r="T688" s="32" t="s">
        <v>2447</v>
      </c>
      <c r="U688" s="3">
        <v>0</v>
      </c>
      <c r="V688" s="3">
        <v>0</v>
      </c>
      <c r="W688" s="3">
        <v>0</v>
      </c>
      <c r="X688" s="3">
        <v>10204113</v>
      </c>
      <c r="Y688" s="2" t="s">
        <v>36</v>
      </c>
      <c r="Z688" s="7"/>
    </row>
    <row r="689" spans="1:26" ht="60">
      <c r="A689" s="57"/>
      <c r="B689" s="7" t="s">
        <v>2448</v>
      </c>
      <c r="C689" s="3">
        <v>4</v>
      </c>
      <c r="D689" s="2" t="s">
        <v>323</v>
      </c>
      <c r="E689" s="2" t="s">
        <v>323</v>
      </c>
      <c r="F689" s="2" t="s">
        <v>28</v>
      </c>
      <c r="G689" s="3">
        <v>37</v>
      </c>
      <c r="H689" s="4">
        <v>16.55</v>
      </c>
      <c r="I689" s="41" t="str">
        <f>_xlfn.CONCAT(MID(L689,1,2),MID(L689,8,9),"  ",MID(L689,3,2),":",MID(L689,5,2))</f>
        <v>24/SET/2020  07:00</v>
      </c>
      <c r="J689" s="42" t="str">
        <f t="shared" si="23"/>
        <v>24/SET/2020</v>
      </c>
      <c r="K689" s="68">
        <f t="shared" si="22"/>
        <v>44098.166666666664</v>
      </c>
      <c r="L689" s="17" t="s">
        <v>2449</v>
      </c>
      <c r="M689" s="2" t="s">
        <v>127</v>
      </c>
      <c r="N689" s="2" t="s">
        <v>41</v>
      </c>
      <c r="O689" s="2" t="s">
        <v>128</v>
      </c>
      <c r="P689" s="2" t="s">
        <v>43</v>
      </c>
      <c r="Q689" s="2" t="s">
        <v>298</v>
      </c>
      <c r="R689" s="22">
        <v>-2.1886111111111108</v>
      </c>
      <c r="S689" s="61">
        <v>-55.081944444444446</v>
      </c>
      <c r="T689" s="32" t="s">
        <v>2450</v>
      </c>
      <c r="U689" s="3">
        <v>0</v>
      </c>
      <c r="V689" s="3">
        <v>0</v>
      </c>
      <c r="W689" s="3">
        <v>0</v>
      </c>
      <c r="X689" s="3">
        <v>210261871</v>
      </c>
      <c r="Y689" s="2" t="s">
        <v>36</v>
      </c>
      <c r="Z689" s="7"/>
    </row>
    <row r="690" spans="1:26" ht="36">
      <c r="A690" s="20" t="s">
        <v>2451</v>
      </c>
      <c r="B690" s="2" t="s">
        <v>2452</v>
      </c>
      <c r="C690" s="3">
        <v>3</v>
      </c>
      <c r="D690" s="2" t="s">
        <v>330</v>
      </c>
      <c r="E690" s="2" t="s">
        <v>330</v>
      </c>
      <c r="F690" s="2" t="s">
        <v>773</v>
      </c>
      <c r="G690" s="12">
        <v>10.395</v>
      </c>
      <c r="H690" s="5">
        <v>176.2</v>
      </c>
      <c r="I690" s="41" t="str">
        <f>_xlfn.CONCAT(MID(L690,1,2),MID(L690,8,9),"  ",MID(L690,3,2),":",MID(L690,5,2))</f>
        <v>26/SET/2020  11:20</v>
      </c>
      <c r="J690" s="42" t="str">
        <f t="shared" si="23"/>
        <v>26/SET/2020</v>
      </c>
      <c r="K690" s="68">
        <f t="shared" si="22"/>
        <v>44100.347222222219</v>
      </c>
      <c r="L690" s="17" t="s">
        <v>2453</v>
      </c>
      <c r="M690" s="2" t="s">
        <v>178</v>
      </c>
      <c r="N690" s="2" t="s">
        <v>179</v>
      </c>
      <c r="O690" s="2" t="s">
        <v>32</v>
      </c>
      <c r="P690" s="2" t="s">
        <v>43</v>
      </c>
      <c r="Q690" s="2" t="s">
        <v>858</v>
      </c>
      <c r="T690" s="2" t="s">
        <v>2454</v>
      </c>
      <c r="U690" s="3">
        <v>0</v>
      </c>
      <c r="V690" s="3">
        <v>0</v>
      </c>
      <c r="W690" s="3">
        <v>0</v>
      </c>
      <c r="X690" s="2" t="s">
        <v>2455</v>
      </c>
      <c r="Y690" s="2" t="s">
        <v>36</v>
      </c>
      <c r="Z690" s="7"/>
    </row>
    <row r="691" spans="1:26" ht="60">
      <c r="A691" s="20" t="s">
        <v>369</v>
      </c>
      <c r="B691" s="2" t="s">
        <v>2456</v>
      </c>
      <c r="C691" s="3">
        <v>5</v>
      </c>
      <c r="D691" s="2" t="s">
        <v>481</v>
      </c>
      <c r="E691" s="2" t="s">
        <v>481</v>
      </c>
      <c r="F691" s="2" t="s">
        <v>1291</v>
      </c>
      <c r="G691" s="12">
        <v>19.972000000000001</v>
      </c>
      <c r="H691" s="5">
        <v>178.7</v>
      </c>
      <c r="I691" s="41" t="str">
        <f>_xlfn.CONCAT(MID(L691,1,2),MID(L691,8,9),"  ",MID(L691,3,2),":",MID(L691,5,2))</f>
        <v>11/OUT/2020  02:15</v>
      </c>
      <c r="J691" s="42" t="str">
        <f t="shared" si="23"/>
        <v>11/OUT/2020</v>
      </c>
      <c r="K691" s="68">
        <f t="shared" si="22"/>
        <v>9.375E-2</v>
      </c>
      <c r="L691" s="17" t="s">
        <v>2457</v>
      </c>
      <c r="M691" s="2" t="s">
        <v>178</v>
      </c>
      <c r="N691" s="2" t="s">
        <v>179</v>
      </c>
      <c r="O691" s="2" t="s">
        <v>32</v>
      </c>
      <c r="P691" s="2" t="s">
        <v>43</v>
      </c>
      <c r="Q691" s="2" t="s">
        <v>269</v>
      </c>
      <c r="R691" s="22">
        <v>-26.240833333333335</v>
      </c>
      <c r="S691" s="61">
        <v>-48.637500000000003</v>
      </c>
      <c r="T691" s="32" t="s">
        <v>2458</v>
      </c>
      <c r="U691" s="3">
        <v>0</v>
      </c>
      <c r="V691" s="3">
        <v>0</v>
      </c>
      <c r="W691" s="3">
        <v>0</v>
      </c>
      <c r="X691" s="2" t="s">
        <v>39</v>
      </c>
      <c r="Y691" s="2" t="s">
        <v>36</v>
      </c>
      <c r="Z691" s="7"/>
    </row>
    <row r="692" spans="1:26" ht="60">
      <c r="A692" s="20" t="s">
        <v>1025</v>
      </c>
      <c r="B692" s="2" t="s">
        <v>2456</v>
      </c>
      <c r="C692" s="3">
        <v>5</v>
      </c>
      <c r="D692" s="2" t="s">
        <v>481</v>
      </c>
      <c r="E692" s="2" t="s">
        <v>481</v>
      </c>
      <c r="F692" s="2" t="s">
        <v>1291</v>
      </c>
      <c r="G692" s="12">
        <v>19.972000000000001</v>
      </c>
      <c r="H692" s="5">
        <v>178.7</v>
      </c>
      <c r="I692" s="41" t="str">
        <f>_xlfn.CONCAT(MID(L692,1,2),MID(L692,8,9),"  ",MID(L692,3,2),":",MID(L692,5,2))</f>
        <v>11/OUT/2020  02:15</v>
      </c>
      <c r="J692" s="42" t="str">
        <f t="shared" si="23"/>
        <v>11/OUT/2020</v>
      </c>
      <c r="K692" s="68">
        <f t="shared" si="22"/>
        <v>9.375E-2</v>
      </c>
      <c r="L692" s="17" t="s">
        <v>2457</v>
      </c>
      <c r="M692" s="2" t="s">
        <v>178</v>
      </c>
      <c r="N692" s="2" t="s">
        <v>179</v>
      </c>
      <c r="O692" s="2" t="s">
        <v>32</v>
      </c>
      <c r="P692" s="2" t="s">
        <v>43</v>
      </c>
      <c r="Q692" s="2" t="s">
        <v>140</v>
      </c>
      <c r="R692" s="22">
        <v>-26.240833333333335</v>
      </c>
      <c r="S692" s="61">
        <v>-48.637500000000003</v>
      </c>
      <c r="T692" s="32" t="s">
        <v>2458</v>
      </c>
      <c r="U692" s="3">
        <v>0</v>
      </c>
      <c r="V692" s="3">
        <v>0</v>
      </c>
      <c r="W692" s="3">
        <v>0</v>
      </c>
      <c r="X692" s="2" t="s">
        <v>39</v>
      </c>
      <c r="Y692" s="2" t="s">
        <v>36</v>
      </c>
      <c r="Z692" s="7"/>
    </row>
    <row r="693" spans="1:26" ht="84">
      <c r="A693" s="20" t="s">
        <v>1604</v>
      </c>
      <c r="B693" s="2" t="s">
        <v>2459</v>
      </c>
      <c r="C693" s="3">
        <v>5</v>
      </c>
      <c r="D693" s="2" t="s">
        <v>79</v>
      </c>
      <c r="E693" s="2" t="s">
        <v>79</v>
      </c>
      <c r="F693" s="2" t="s">
        <v>28</v>
      </c>
      <c r="G693" s="5">
        <v>8.5</v>
      </c>
      <c r="H693" s="4">
        <v>10.99</v>
      </c>
      <c r="I693" s="41" t="str">
        <f>_xlfn.CONCAT(MID(L693,1,2),MID(L693,8,9),"  ",MID(L693,3,2),":",MID(L693,5,2))</f>
        <v>30/AGO/2020  15:00</v>
      </c>
      <c r="J693" s="42" t="str">
        <f t="shared" si="23"/>
        <v>30/AGO/2020</v>
      </c>
      <c r="K693" s="68">
        <f t="shared" si="22"/>
        <v>44073.5</v>
      </c>
      <c r="L693" s="17" t="s">
        <v>2460</v>
      </c>
      <c r="M693" s="2" t="s">
        <v>40</v>
      </c>
      <c r="N693" s="2" t="s">
        <v>41</v>
      </c>
      <c r="O693" s="2" t="s">
        <v>42</v>
      </c>
      <c r="P693" s="2" t="s">
        <v>43</v>
      </c>
      <c r="Q693" s="2" t="s">
        <v>111</v>
      </c>
      <c r="R693" s="22">
        <v>-27.0075</v>
      </c>
      <c r="S693" s="61">
        <v>-27.0075</v>
      </c>
      <c r="T693" s="29" t="s">
        <v>2461</v>
      </c>
      <c r="U693" s="3">
        <v>0</v>
      </c>
      <c r="V693" s="3">
        <v>0</v>
      </c>
      <c r="W693" s="3">
        <v>0</v>
      </c>
      <c r="X693" s="3">
        <v>4430498032</v>
      </c>
      <c r="Y693" s="2" t="s">
        <v>85</v>
      </c>
      <c r="Z693" s="7"/>
    </row>
    <row r="694" spans="1:26" ht="84">
      <c r="A694" s="20" t="s">
        <v>1959</v>
      </c>
      <c r="B694" s="7" t="s">
        <v>2462</v>
      </c>
      <c r="C694" s="3">
        <v>4</v>
      </c>
      <c r="D694" s="2" t="s">
        <v>183</v>
      </c>
      <c r="E694" s="2" t="s">
        <v>183</v>
      </c>
      <c r="F694" s="2" t="s">
        <v>28</v>
      </c>
      <c r="G694" s="3">
        <v>126</v>
      </c>
      <c r="H694" s="4">
        <v>19.809999999999999</v>
      </c>
      <c r="I694" s="41" t="str">
        <f>_xlfn.CONCAT(MID(L694,1,2),MID(L694,8,9),"  ",MID(L694,3,2),":",MID(L694,5,2))</f>
        <v>12/OUT/2020  04:00</v>
      </c>
      <c r="J694" s="42" t="str">
        <f t="shared" si="23"/>
        <v>12/OUT/2020</v>
      </c>
      <c r="K694" s="68">
        <f t="shared" si="22"/>
        <v>44116.041666666664</v>
      </c>
      <c r="L694" s="17" t="s">
        <v>2463</v>
      </c>
      <c r="M694" s="2" t="s">
        <v>127</v>
      </c>
      <c r="N694" s="2" t="s">
        <v>41</v>
      </c>
      <c r="O694" s="2" t="s">
        <v>128</v>
      </c>
      <c r="P694" s="2" t="s">
        <v>43</v>
      </c>
      <c r="Q694" s="2" t="s">
        <v>44</v>
      </c>
      <c r="R694" s="22">
        <v>-0.81166666666666676</v>
      </c>
      <c r="S694" s="61">
        <v>-5.7861111111111114</v>
      </c>
      <c r="T694" s="25" t="s">
        <v>2464</v>
      </c>
      <c r="U694" s="3">
        <v>0</v>
      </c>
      <c r="V694" s="3">
        <v>0</v>
      </c>
      <c r="W694" s="3">
        <v>1</v>
      </c>
      <c r="X694" s="3">
        <v>211018961</v>
      </c>
      <c r="Y694" s="2" t="s">
        <v>36</v>
      </c>
      <c r="Z694" s="7"/>
    </row>
    <row r="695" spans="1:26" ht="36">
      <c r="A695" s="20" t="s">
        <v>193</v>
      </c>
      <c r="B695" s="7" t="s">
        <v>2465</v>
      </c>
      <c r="C695" s="3">
        <v>2</v>
      </c>
      <c r="D695" s="2" t="s">
        <v>318</v>
      </c>
      <c r="E695" s="2" t="s">
        <v>318</v>
      </c>
      <c r="F695" s="2" t="s">
        <v>28</v>
      </c>
      <c r="G695" s="5">
        <v>8.8000000000000007</v>
      </c>
      <c r="H695" s="3">
        <v>12</v>
      </c>
      <c r="I695" s="41" t="str">
        <f>_xlfn.CONCAT(MID(L695,1,2),MID(L695,8,9),"  ",MID(L695,3,2),":",MID(L695,5,2))</f>
        <v>02/OUT/2020  13:10</v>
      </c>
      <c r="J695" s="42" t="str">
        <f t="shared" si="23"/>
        <v>02/OUT/2020</v>
      </c>
      <c r="K695" s="68">
        <f t="shared" si="22"/>
        <v>44106.423611111109</v>
      </c>
      <c r="L695" s="17" t="s">
        <v>2466</v>
      </c>
      <c r="M695" s="2" t="s">
        <v>100</v>
      </c>
      <c r="N695" s="2" t="s">
        <v>110</v>
      </c>
      <c r="O695" s="2" t="s">
        <v>154</v>
      </c>
      <c r="P695" s="2" t="s">
        <v>43</v>
      </c>
      <c r="Q695" s="2" t="s">
        <v>61</v>
      </c>
      <c r="R695" s="22">
        <v>-11.323611111111111</v>
      </c>
      <c r="S695" s="61">
        <v>-37.039166666666667</v>
      </c>
      <c r="T695" s="2" t="s">
        <v>2467</v>
      </c>
      <c r="U695" s="3">
        <v>0</v>
      </c>
      <c r="V695" s="3">
        <v>0</v>
      </c>
      <c r="W695" s="3">
        <v>0</v>
      </c>
      <c r="X695" s="3">
        <v>2410155642</v>
      </c>
      <c r="Y695" s="2" t="s">
        <v>63</v>
      </c>
      <c r="Z695" s="2" t="s">
        <v>150</v>
      </c>
    </row>
    <row r="696" spans="1:26" ht="72">
      <c r="A696" s="20" t="s">
        <v>1131</v>
      </c>
      <c r="B696" s="2" t="s">
        <v>2468</v>
      </c>
      <c r="C696" s="3">
        <v>1</v>
      </c>
      <c r="D696" s="2" t="s">
        <v>49</v>
      </c>
      <c r="E696" s="2" t="s">
        <v>49</v>
      </c>
      <c r="F696" s="2" t="s">
        <v>214</v>
      </c>
      <c r="G696" s="12">
        <v>21.084</v>
      </c>
      <c r="H696" s="5">
        <v>83.4</v>
      </c>
      <c r="I696" s="41" t="str">
        <f>_xlfn.CONCAT(MID(L696,1,2),MID(L696,8,9),"  ",MID(L696,3,2),":",MID(L696,5,2))</f>
        <v>11/OUT/2020  09:00</v>
      </c>
      <c r="J696" s="42" t="str">
        <f t="shared" si="23"/>
        <v>11/OUT/2020</v>
      </c>
      <c r="K696" s="68">
        <f t="shared" si="22"/>
        <v>44115.25</v>
      </c>
      <c r="L696" s="17" t="s">
        <v>2469</v>
      </c>
      <c r="M696" s="2" t="s">
        <v>216</v>
      </c>
      <c r="N696" s="2" t="s">
        <v>110</v>
      </c>
      <c r="O696" s="2" t="s">
        <v>217</v>
      </c>
      <c r="P696" s="2" t="s">
        <v>33</v>
      </c>
      <c r="Q696" s="2" t="s">
        <v>116</v>
      </c>
      <c r="R696" s="22">
        <v>-23.515833333333333</v>
      </c>
      <c r="S696" s="61">
        <v>-41.06111111111111</v>
      </c>
      <c r="T696" s="32" t="s">
        <v>2470</v>
      </c>
      <c r="U696" s="3">
        <v>0</v>
      </c>
      <c r="V696" s="3">
        <v>0</v>
      </c>
      <c r="W696" s="3">
        <v>0</v>
      </c>
      <c r="X696" s="2" t="s">
        <v>2471</v>
      </c>
      <c r="Y696" s="2" t="s">
        <v>36</v>
      </c>
      <c r="Z696" s="7"/>
    </row>
    <row r="697" spans="1:26" ht="36">
      <c r="A697" s="20" t="s">
        <v>510</v>
      </c>
      <c r="B697" s="2" t="s">
        <v>2472</v>
      </c>
      <c r="C697" s="3">
        <v>7</v>
      </c>
      <c r="D697" s="2" t="s">
        <v>38</v>
      </c>
      <c r="E697" s="2" t="s">
        <v>38</v>
      </c>
      <c r="F697" s="2" t="s">
        <v>28</v>
      </c>
      <c r="G697" s="3">
        <v>0</v>
      </c>
      <c r="H697" s="4">
        <v>10.1</v>
      </c>
      <c r="I697" s="41" t="str">
        <f>_xlfn.CONCAT(MID(L697,1,2),MID(L697,8,9),"  ",MID(L697,3,2),":",MID(L697,5,2))</f>
        <v>10/OUT/2020  19:30</v>
      </c>
      <c r="J697" s="42" t="str">
        <f t="shared" si="23"/>
        <v>10/OUT/2020</v>
      </c>
      <c r="K697" s="68">
        <f t="shared" si="22"/>
        <v>44114.6875</v>
      </c>
      <c r="L697" s="17" t="s">
        <v>2473</v>
      </c>
      <c r="M697" s="2" t="s">
        <v>40</v>
      </c>
      <c r="N697" s="2" t="s">
        <v>41</v>
      </c>
      <c r="O697" s="2" t="s">
        <v>42</v>
      </c>
      <c r="P697" s="2" t="s">
        <v>43</v>
      </c>
      <c r="Q697" s="2" t="s">
        <v>44</v>
      </c>
      <c r="R697" s="22">
        <v>-15.773055555555556</v>
      </c>
      <c r="S697" s="61">
        <v>-47.830277777777781</v>
      </c>
      <c r="T697" s="2" t="s">
        <v>2474</v>
      </c>
      <c r="U697" s="3">
        <v>1</v>
      </c>
      <c r="V697" s="3">
        <v>0</v>
      </c>
      <c r="W697" s="3">
        <v>0</v>
      </c>
      <c r="X697" s="3">
        <v>5210251942</v>
      </c>
      <c r="Y697" s="2" t="s">
        <v>85</v>
      </c>
      <c r="Z697" s="7"/>
    </row>
    <row r="698" spans="1:26" ht="48">
      <c r="A698" s="20" t="s">
        <v>222</v>
      </c>
      <c r="B698" s="2" t="s">
        <v>2475</v>
      </c>
      <c r="C698" s="3">
        <v>7</v>
      </c>
      <c r="D698" s="2" t="s">
        <v>72</v>
      </c>
      <c r="E698" s="2" t="s">
        <v>72</v>
      </c>
      <c r="F698" s="2" t="s">
        <v>28</v>
      </c>
      <c r="G698" s="2" t="s">
        <v>104</v>
      </c>
      <c r="H698" s="3">
        <v>5</v>
      </c>
      <c r="I698" s="41" t="str">
        <f>_xlfn.CONCAT(MID(L698,1,2),MID(L698,8,9),"  ",MID(L698,3,2),":",MID(L698,5,2))</f>
        <v>13/OUT/2020  16:35</v>
      </c>
      <c r="J698" s="42" t="str">
        <f t="shared" si="23"/>
        <v>13/OUT/2020</v>
      </c>
      <c r="K698" s="68">
        <f t="shared" si="22"/>
        <v>44117.565972222219</v>
      </c>
      <c r="L698" s="17" t="s">
        <v>2476</v>
      </c>
      <c r="M698" s="2" t="s">
        <v>40</v>
      </c>
      <c r="N698" s="2" t="s">
        <v>41</v>
      </c>
      <c r="O698" s="2" t="s">
        <v>42</v>
      </c>
      <c r="P698" s="2" t="s">
        <v>43</v>
      </c>
      <c r="Q698" s="2" t="s">
        <v>111</v>
      </c>
      <c r="R698" s="22">
        <v>-10.240277777777777</v>
      </c>
      <c r="S698" s="61">
        <v>-48.383333333333333</v>
      </c>
      <c r="T698" s="30" t="s">
        <v>2477</v>
      </c>
      <c r="U698" s="3">
        <v>0</v>
      </c>
      <c r="V698" s="3">
        <v>0</v>
      </c>
      <c r="W698" s="3">
        <v>0</v>
      </c>
      <c r="X698" s="2" t="s">
        <v>2478</v>
      </c>
      <c r="Y698" s="2" t="s">
        <v>46</v>
      </c>
      <c r="Z698" s="7"/>
    </row>
    <row r="699" spans="1:26" ht="72">
      <c r="A699" s="20" t="s">
        <v>193</v>
      </c>
      <c r="B699" s="2" t="s">
        <v>2479</v>
      </c>
      <c r="C699" s="3">
        <v>2</v>
      </c>
      <c r="D699" s="2" t="s">
        <v>880</v>
      </c>
      <c r="E699" s="2" t="s">
        <v>880</v>
      </c>
      <c r="F699" s="2" t="s">
        <v>28</v>
      </c>
      <c r="G699" s="5">
        <v>9.6999999999999993</v>
      </c>
      <c r="H699" s="5">
        <v>9.6</v>
      </c>
      <c r="I699" s="41" t="str">
        <f>_xlfn.CONCAT(MID(L699,1,2),MID(L699,8,9),"  ",MID(L699,3,2),":",MID(L699,5,2))</f>
        <v>11/OUT/2020  14:25</v>
      </c>
      <c r="J699" s="42" t="str">
        <f t="shared" si="23"/>
        <v>11/OUT/2020</v>
      </c>
      <c r="K699" s="68">
        <f t="shared" si="22"/>
        <v>0.60069444444525288</v>
      </c>
      <c r="L699" s="17" t="s">
        <v>2480</v>
      </c>
      <c r="M699" s="2" t="s">
        <v>400</v>
      </c>
      <c r="N699" s="2" t="s">
        <v>110</v>
      </c>
      <c r="O699" s="2" t="s">
        <v>42</v>
      </c>
      <c r="P699" s="2" t="s">
        <v>43</v>
      </c>
      <c r="Q699" s="2" t="s">
        <v>111</v>
      </c>
      <c r="R699" s="22">
        <v>-17.962777777777777</v>
      </c>
      <c r="S699" s="61">
        <v>-38.695555555555551</v>
      </c>
      <c r="T699" s="29" t="s">
        <v>2481</v>
      </c>
      <c r="U699" s="3">
        <v>0</v>
      </c>
      <c r="V699" s="3">
        <v>0</v>
      </c>
      <c r="W699" s="3">
        <v>0</v>
      </c>
      <c r="X699" s="3">
        <v>4620189430</v>
      </c>
      <c r="Y699" s="2" t="s">
        <v>85</v>
      </c>
      <c r="Z699" s="7"/>
    </row>
    <row r="700" spans="1:26" ht="60">
      <c r="A700" s="20" t="s">
        <v>222</v>
      </c>
      <c r="B700" s="7" t="s">
        <v>2482</v>
      </c>
      <c r="C700" s="3">
        <v>8</v>
      </c>
      <c r="D700" s="2" t="s">
        <v>161</v>
      </c>
      <c r="E700" s="2" t="s">
        <v>161</v>
      </c>
      <c r="F700" s="2" t="s">
        <v>28</v>
      </c>
      <c r="G700" s="3">
        <v>0</v>
      </c>
      <c r="H700" s="5">
        <v>5.9</v>
      </c>
      <c r="I700" s="41" t="str">
        <f>_xlfn.CONCAT(MID(L700,1,2),MID(L700,8,9),"  ",MID(L700,3,2),":",MID(L700,5,2))</f>
        <v>11/OUT/2020  19:00</v>
      </c>
      <c r="J700" s="42" t="str">
        <f t="shared" si="23"/>
        <v>11/OUT/2020</v>
      </c>
      <c r="K700" s="68">
        <f t="shared" si="22"/>
        <v>0.79166666666424135</v>
      </c>
      <c r="L700" s="17" t="s">
        <v>2483</v>
      </c>
      <c r="M700" s="2" t="s">
        <v>81</v>
      </c>
      <c r="N700" s="2" t="s">
        <v>41</v>
      </c>
      <c r="O700" s="2" t="s">
        <v>42</v>
      </c>
      <c r="P700" s="2" t="s">
        <v>43</v>
      </c>
      <c r="Q700" s="2" t="s">
        <v>61</v>
      </c>
      <c r="S700" s="61">
        <v>-53.76027777777778</v>
      </c>
      <c r="T700" s="2" t="s">
        <v>2484</v>
      </c>
      <c r="U700" s="3">
        <v>0</v>
      </c>
      <c r="V700" s="3">
        <v>2</v>
      </c>
      <c r="W700" s="3">
        <v>0</v>
      </c>
      <c r="X700" s="2" t="s">
        <v>2485</v>
      </c>
      <c r="Y700" s="2" t="s">
        <v>85</v>
      </c>
      <c r="Z700" s="7"/>
    </row>
    <row r="701" spans="1:26" ht="48">
      <c r="A701" s="20" t="s">
        <v>1702</v>
      </c>
      <c r="B701" s="2" t="s">
        <v>37</v>
      </c>
      <c r="C701" s="3">
        <v>4</v>
      </c>
      <c r="D701" s="2" t="s">
        <v>323</v>
      </c>
      <c r="E701" s="2" t="s">
        <v>323</v>
      </c>
      <c r="F701" s="2" t="s">
        <v>28</v>
      </c>
      <c r="G701" s="2" t="s">
        <v>65</v>
      </c>
      <c r="H701" s="3">
        <v>6</v>
      </c>
      <c r="I701" s="41" t="str">
        <f>_xlfn.CONCAT(MID(L701,1,2),MID(L701,8,9),"  ",MID(L701,3,2),":",MID(L701,5,2))</f>
        <v>04/OUT/2020  08:30</v>
      </c>
      <c r="J701" s="42" t="str">
        <f t="shared" si="23"/>
        <v>04/OUT/2020</v>
      </c>
      <c r="K701" s="68">
        <f t="shared" si="22"/>
        <v>44108.229166666664</v>
      </c>
      <c r="L701" s="17" t="s">
        <v>2486</v>
      </c>
      <c r="M701" s="2" t="s">
        <v>40</v>
      </c>
      <c r="N701" s="2" t="s">
        <v>41</v>
      </c>
      <c r="O701" s="2" t="s">
        <v>122</v>
      </c>
      <c r="P701" s="2" t="s">
        <v>43</v>
      </c>
      <c r="Q701" s="2" t="s">
        <v>111</v>
      </c>
      <c r="R701" s="22">
        <v>-2.154722222222222</v>
      </c>
      <c r="S701" s="61">
        <v>-56.175555555555555</v>
      </c>
      <c r="T701" s="30" t="s">
        <v>2487</v>
      </c>
      <c r="U701" s="3">
        <v>0</v>
      </c>
      <c r="V701" s="3">
        <v>0</v>
      </c>
      <c r="W701" s="3">
        <v>0</v>
      </c>
      <c r="X701" s="2" t="s">
        <v>65</v>
      </c>
      <c r="Y701" s="2" t="s">
        <v>46</v>
      </c>
      <c r="Z701" s="7"/>
    </row>
    <row r="702" spans="1:26" ht="36">
      <c r="A702" s="20" t="s">
        <v>77</v>
      </c>
      <c r="B702" s="2" t="s">
        <v>2488</v>
      </c>
      <c r="C702" s="3">
        <v>2</v>
      </c>
      <c r="D702" s="2" t="s">
        <v>318</v>
      </c>
      <c r="E702" s="2" t="s">
        <v>318</v>
      </c>
      <c r="F702" s="2" t="s">
        <v>28</v>
      </c>
      <c r="G702" s="4">
        <v>16.829999999999998</v>
      </c>
      <c r="H702" s="3">
        <v>15</v>
      </c>
      <c r="I702" s="41" t="str">
        <f>_xlfn.CONCAT(MID(L702,1,2),MID(L702,8,9),"  ",MID(L702,3,2),":",MID(L702,5,2))</f>
        <v>11/OUT/2020  06:15</v>
      </c>
      <c r="J702" s="42" t="str">
        <f t="shared" si="23"/>
        <v>11/OUT/2020</v>
      </c>
      <c r="K702" s="68">
        <f t="shared" si="22"/>
        <v>44115.135416666664</v>
      </c>
      <c r="L702" s="17" t="s">
        <v>2489</v>
      </c>
      <c r="M702" s="2" t="s">
        <v>74</v>
      </c>
      <c r="N702" s="2" t="s">
        <v>41</v>
      </c>
      <c r="O702" s="2" t="s">
        <v>122</v>
      </c>
      <c r="P702" s="2" t="s">
        <v>43</v>
      </c>
      <c r="Q702" s="2" t="s">
        <v>702</v>
      </c>
      <c r="R702" s="22">
        <v>-10.924444444444443</v>
      </c>
      <c r="S702" s="61">
        <v>-37.043333333333329</v>
      </c>
      <c r="T702" s="2" t="s">
        <v>2490</v>
      </c>
      <c r="U702" s="3">
        <v>0</v>
      </c>
      <c r="V702" s="3">
        <v>0</v>
      </c>
      <c r="W702" s="3">
        <v>0</v>
      </c>
      <c r="X702" s="3">
        <v>2610073780</v>
      </c>
      <c r="Y702" s="2" t="s">
        <v>85</v>
      </c>
      <c r="Z702" s="7"/>
    </row>
    <row r="703" spans="1:26" ht="48">
      <c r="A703" s="20" t="s">
        <v>2491</v>
      </c>
      <c r="B703" s="2" t="s">
        <v>37</v>
      </c>
      <c r="C703" s="3">
        <v>1</v>
      </c>
      <c r="D703" s="2" t="s">
        <v>1212</v>
      </c>
      <c r="E703" s="2" t="s">
        <v>1212</v>
      </c>
      <c r="F703" s="2" t="s">
        <v>28</v>
      </c>
      <c r="G703" s="2" t="s">
        <v>65</v>
      </c>
      <c r="H703" s="3">
        <v>5</v>
      </c>
      <c r="I703" s="41" t="str">
        <f>_xlfn.CONCAT(MID(L703,1,2),MID(L703,8,9),"  ",MID(L703,3,2),":",MID(L703,5,2))</f>
        <v>10/OUT/2020  15:30</v>
      </c>
      <c r="J703" s="42" t="str">
        <f t="shared" si="23"/>
        <v>10/OUT/2020</v>
      </c>
      <c r="K703" s="68">
        <f t="shared" si="22"/>
        <v>44114.520833333336</v>
      </c>
      <c r="L703" s="17" t="s">
        <v>2492</v>
      </c>
      <c r="M703" s="2" t="s">
        <v>100</v>
      </c>
      <c r="N703" s="2" t="s">
        <v>41</v>
      </c>
      <c r="O703" s="2" t="s">
        <v>42</v>
      </c>
      <c r="P703" s="2" t="s">
        <v>43</v>
      </c>
      <c r="Q703" s="2" t="s">
        <v>69</v>
      </c>
      <c r="R703" s="22">
        <v>-20.967222222222219</v>
      </c>
      <c r="S703" s="61">
        <v>-46.033611111111107</v>
      </c>
      <c r="T703" s="30" t="s">
        <v>2493</v>
      </c>
      <c r="U703" s="3">
        <v>1</v>
      </c>
      <c r="V703" s="3">
        <v>0</v>
      </c>
      <c r="W703" s="3">
        <v>0</v>
      </c>
      <c r="X703" s="2" t="s">
        <v>65</v>
      </c>
      <c r="Y703" s="2" t="s">
        <v>46</v>
      </c>
      <c r="Z703" s="7"/>
    </row>
    <row r="704" spans="1:26" ht="72">
      <c r="A704" s="20" t="s">
        <v>1959</v>
      </c>
      <c r="B704" s="2" t="s">
        <v>2494</v>
      </c>
      <c r="C704" s="3">
        <v>1</v>
      </c>
      <c r="D704" s="2" t="s">
        <v>27</v>
      </c>
      <c r="E704" s="2" t="s">
        <v>27</v>
      </c>
      <c r="F704" s="2" t="s">
        <v>28</v>
      </c>
      <c r="G704" s="2" t="s">
        <v>104</v>
      </c>
      <c r="H704" s="3">
        <v>5</v>
      </c>
      <c r="I704" s="21" t="s">
        <v>39</v>
      </c>
      <c r="J704" s="21" t="s">
        <v>39</v>
      </c>
      <c r="K704" s="21" t="s">
        <v>39</v>
      </c>
      <c r="L704" s="21" t="s">
        <v>39</v>
      </c>
      <c r="M704" s="2" t="s">
        <v>100</v>
      </c>
      <c r="N704" s="2" t="s">
        <v>41</v>
      </c>
      <c r="O704" s="2" t="s">
        <v>42</v>
      </c>
      <c r="P704" s="2" t="s">
        <v>43</v>
      </c>
      <c r="Q704" s="2" t="s">
        <v>269</v>
      </c>
      <c r="R704" s="22">
        <v>-20.262777777777778</v>
      </c>
      <c r="S704" s="61">
        <v>-40.338055555555556</v>
      </c>
      <c r="T704" s="29" t="s">
        <v>2495</v>
      </c>
      <c r="U704" s="3">
        <v>0</v>
      </c>
      <c r="V704" s="3">
        <v>0</v>
      </c>
      <c r="W704" s="3">
        <v>0</v>
      </c>
      <c r="X704" s="2" t="s">
        <v>2496</v>
      </c>
      <c r="Y704" s="2" t="s">
        <v>46</v>
      </c>
      <c r="Z704" s="7"/>
    </row>
    <row r="705" spans="1:26" ht="84">
      <c r="A705" s="20" t="s">
        <v>2095</v>
      </c>
      <c r="B705" s="2" t="s">
        <v>2497</v>
      </c>
      <c r="C705" s="3">
        <v>9</v>
      </c>
      <c r="D705" s="2" t="s">
        <v>169</v>
      </c>
      <c r="E705" s="2" t="s">
        <v>170</v>
      </c>
      <c r="F705" s="2" t="s">
        <v>28</v>
      </c>
      <c r="G705" s="3">
        <v>772</v>
      </c>
      <c r="H705" s="3">
        <v>62</v>
      </c>
      <c r="I705" s="41" t="str">
        <f>_xlfn.CONCAT(MID(L705,1,2),MID(L705,8,9),"  ",MID(L705,3,2),":",MID(L705,5,2))</f>
        <v>03/SET/2020  22:15</v>
      </c>
      <c r="J705" s="42" t="str">
        <f t="shared" si="23"/>
        <v>03/SET/2020</v>
      </c>
      <c r="K705" s="68">
        <f t="shared" si="22"/>
        <v>44077.760416666672</v>
      </c>
      <c r="L705" s="17" t="s">
        <v>2498</v>
      </c>
      <c r="M705" s="2" t="s">
        <v>30</v>
      </c>
      <c r="N705" s="2" t="s">
        <v>41</v>
      </c>
      <c r="O705" s="2" t="s">
        <v>32</v>
      </c>
      <c r="P705" s="2" t="s">
        <v>33</v>
      </c>
      <c r="Q705" s="2" t="s">
        <v>778</v>
      </c>
      <c r="R705" s="22">
        <v>-3.1472222222222221</v>
      </c>
      <c r="S705" s="61">
        <v>-58.43333333333333</v>
      </c>
      <c r="T705" s="25" t="s">
        <v>2499</v>
      </c>
      <c r="U705" s="3">
        <v>0</v>
      </c>
      <c r="V705" s="3">
        <v>0</v>
      </c>
      <c r="W705" s="3">
        <v>0</v>
      </c>
      <c r="X705" s="2" t="s">
        <v>2500</v>
      </c>
      <c r="Y705" s="2" t="s">
        <v>36</v>
      </c>
      <c r="Z705" s="7"/>
    </row>
    <row r="706" spans="1:26" ht="24">
      <c r="A706" s="20" t="s">
        <v>1126</v>
      </c>
      <c r="B706" s="2" t="s">
        <v>2501</v>
      </c>
      <c r="C706" s="3">
        <v>1</v>
      </c>
      <c r="D706" s="2" t="s">
        <v>114</v>
      </c>
      <c r="E706" s="2" t="s">
        <v>114</v>
      </c>
      <c r="F706" s="2" t="s">
        <v>28</v>
      </c>
      <c r="G706" s="12">
        <v>454.56400000000002</v>
      </c>
      <c r="H706" s="3">
        <v>228</v>
      </c>
      <c r="I706" s="41" t="str">
        <f>_xlfn.CONCAT(MID(L706,1,2),MID(L706,8,9),"  ",MID(L706,3,2),":",MID(L706,5,2))</f>
        <v>15/OUT/2020  06:35</v>
      </c>
      <c r="J706" s="42" t="str">
        <f t="shared" si="23"/>
        <v>15/OUT/2020</v>
      </c>
      <c r="K706" s="68">
        <f t="shared" si="22"/>
        <v>0.27430555555474712</v>
      </c>
      <c r="L706" s="17" t="s">
        <v>2502</v>
      </c>
      <c r="M706" s="2" t="s">
        <v>572</v>
      </c>
      <c r="N706" s="2" t="s">
        <v>179</v>
      </c>
      <c r="O706" s="2" t="s">
        <v>32</v>
      </c>
      <c r="P706" s="2" t="s">
        <v>43</v>
      </c>
      <c r="Q706" s="2" t="s">
        <v>210</v>
      </c>
      <c r="T706" s="2" t="s">
        <v>2503</v>
      </c>
      <c r="U706" s="3">
        <v>1</v>
      </c>
      <c r="V706" s="3">
        <v>0</v>
      </c>
      <c r="W706" s="3">
        <v>0</v>
      </c>
      <c r="X706" s="2" t="s">
        <v>2504</v>
      </c>
      <c r="Y706" s="2" t="s">
        <v>36</v>
      </c>
      <c r="Z706" s="7"/>
    </row>
    <row r="707" spans="1:26" ht="48">
      <c r="A707" s="20" t="s">
        <v>230</v>
      </c>
      <c r="B707" s="2" t="s">
        <v>37</v>
      </c>
      <c r="C707" s="3">
        <v>6</v>
      </c>
      <c r="D707" s="2" t="s">
        <v>157</v>
      </c>
      <c r="E707" s="2" t="s">
        <v>157</v>
      </c>
      <c r="F707" s="2" t="s">
        <v>28</v>
      </c>
      <c r="G707" s="2" t="s">
        <v>65</v>
      </c>
      <c r="H707" s="3">
        <v>4</v>
      </c>
      <c r="I707" s="41" t="str">
        <f t="shared" ref="I707:I770" si="24">_xlfn.CONCAT(MID(L707,1,2),MID(L707,8,9),"  ",MID(L707,3,2),":",MID(L707,5,2))</f>
        <v>11/OUT/2020  17:00</v>
      </c>
      <c r="J707" s="42" t="str">
        <f t="shared" si="23"/>
        <v>11/OUT/2020</v>
      </c>
      <c r="K707" s="68">
        <f t="shared" si="22"/>
        <v>0.70833333333575865</v>
      </c>
      <c r="L707" s="17" t="s">
        <v>2505</v>
      </c>
      <c r="M707" s="2" t="s">
        <v>67</v>
      </c>
      <c r="N707" s="2" t="s">
        <v>41</v>
      </c>
      <c r="O707" s="2" t="s">
        <v>39</v>
      </c>
      <c r="P707" s="2" t="s">
        <v>1095</v>
      </c>
      <c r="Q707" s="2" t="s">
        <v>44</v>
      </c>
      <c r="R707" s="22">
        <v>-20.56527777777778</v>
      </c>
      <c r="S707" s="61">
        <v>-57.285555555555554</v>
      </c>
      <c r="T707" s="30" t="s">
        <v>2506</v>
      </c>
      <c r="U707" s="3">
        <v>1</v>
      </c>
      <c r="V707" s="3">
        <v>0</v>
      </c>
      <c r="W707" s="3">
        <v>0</v>
      </c>
      <c r="X707" s="2" t="s">
        <v>65</v>
      </c>
      <c r="Y707" s="2" t="s">
        <v>63</v>
      </c>
      <c r="Z707" s="2" t="s">
        <v>150</v>
      </c>
    </row>
    <row r="708" spans="1:26" ht="60">
      <c r="A708" s="20" t="s">
        <v>2507</v>
      </c>
      <c r="B708" s="2" t="s">
        <v>2508</v>
      </c>
      <c r="C708" s="3">
        <v>8</v>
      </c>
      <c r="D708" s="2" t="s">
        <v>310</v>
      </c>
      <c r="E708" s="2" t="s">
        <v>310</v>
      </c>
      <c r="F708" s="2" t="s">
        <v>747</v>
      </c>
      <c r="G708" s="12">
        <v>29.757999999999999</v>
      </c>
      <c r="H708" s="4">
        <v>199.2</v>
      </c>
      <c r="I708" s="41" t="str">
        <f t="shared" si="24"/>
        <v>20/SET/2020  02:20</v>
      </c>
      <c r="J708" s="42" t="str">
        <f t="shared" si="23"/>
        <v>20/SET/2020</v>
      </c>
      <c r="K708" s="68">
        <f t="shared" ref="K708:K771" si="25">IF(MID(L708,7,1)="O",I708-2/24,IF(MID(L708,7,1)="P",I708-3/24,IF(MID(L708,7,1)="Q",I708-4/24,IF(MID(L708,7,1)="R",I708-5/24,TIMEVALUE(I708)))))</f>
        <v>44093.972222222219</v>
      </c>
      <c r="L708" s="17" t="s">
        <v>2509</v>
      </c>
      <c r="M708" s="2" t="s">
        <v>445</v>
      </c>
      <c r="N708" s="2" t="s">
        <v>179</v>
      </c>
      <c r="O708" s="2" t="s">
        <v>32</v>
      </c>
      <c r="P708" s="2" t="s">
        <v>43</v>
      </c>
      <c r="Q708" s="2" t="s">
        <v>75</v>
      </c>
      <c r="R708" s="22">
        <v>-23.959166666666665</v>
      </c>
      <c r="S708" s="61">
        <v>-46.313888888888883</v>
      </c>
      <c r="T708" s="30" t="s">
        <v>2510</v>
      </c>
      <c r="U708" s="3">
        <v>0</v>
      </c>
      <c r="V708" s="3">
        <v>0</v>
      </c>
      <c r="W708" s="3">
        <v>0</v>
      </c>
      <c r="X708" s="2" t="s">
        <v>2511</v>
      </c>
      <c r="Y708" s="2" t="s">
        <v>36</v>
      </c>
      <c r="Z708" s="7"/>
    </row>
    <row r="709" spans="1:26" ht="84">
      <c r="A709" s="20" t="s">
        <v>656</v>
      </c>
      <c r="B709" s="2" t="s">
        <v>2512</v>
      </c>
      <c r="C709" s="3">
        <v>5</v>
      </c>
      <c r="D709" s="2" t="s">
        <v>635</v>
      </c>
      <c r="E709" s="2" t="s">
        <v>635</v>
      </c>
      <c r="F709" s="2" t="s">
        <v>28</v>
      </c>
      <c r="G709" s="3">
        <v>59</v>
      </c>
      <c r="H709" s="4">
        <v>19.45</v>
      </c>
      <c r="I709" s="41" t="str">
        <f t="shared" si="24"/>
        <v>14/OUT/2020  16:30</v>
      </c>
      <c r="J709" s="42" t="str">
        <f t="shared" si="23"/>
        <v>14/OUT/2020</v>
      </c>
      <c r="K709" s="68">
        <f t="shared" si="25"/>
        <v>44118.5625</v>
      </c>
      <c r="L709" s="17" t="s">
        <v>2513</v>
      </c>
      <c r="M709" s="2" t="s">
        <v>59</v>
      </c>
      <c r="N709" s="2" t="s">
        <v>110</v>
      </c>
      <c r="O709" s="2" t="s">
        <v>154</v>
      </c>
      <c r="P709" s="2" t="s">
        <v>43</v>
      </c>
      <c r="Q709" s="2" t="s">
        <v>44</v>
      </c>
      <c r="R709" s="22">
        <v>-31.774999999999999</v>
      </c>
      <c r="S709" s="61">
        <v>-51.41</v>
      </c>
      <c r="T709" s="29" t="s">
        <v>2514</v>
      </c>
      <c r="U709" s="3">
        <v>0</v>
      </c>
      <c r="V709" s="3">
        <v>0</v>
      </c>
      <c r="W709" s="3">
        <v>1</v>
      </c>
      <c r="X709" s="3">
        <v>4430117420</v>
      </c>
      <c r="Y709" s="2" t="s">
        <v>63</v>
      </c>
      <c r="Z709" s="2" t="s">
        <v>150</v>
      </c>
    </row>
    <row r="710" spans="1:26" ht="84">
      <c r="A710" s="20" t="s">
        <v>640</v>
      </c>
      <c r="B710" s="2" t="s">
        <v>2515</v>
      </c>
      <c r="C710" s="3">
        <v>1</v>
      </c>
      <c r="D710" s="2" t="s">
        <v>120</v>
      </c>
      <c r="E710" s="2" t="s">
        <v>120</v>
      </c>
      <c r="F710" s="2" t="s">
        <v>28</v>
      </c>
      <c r="G710" s="3">
        <v>0</v>
      </c>
      <c r="H710" s="4">
        <v>3.37</v>
      </c>
      <c r="I710" s="41" t="str">
        <f t="shared" si="24"/>
        <v>19/OUT/2020  10:20</v>
      </c>
      <c r="J710" s="42" t="str">
        <f t="shared" si="23"/>
        <v>19/OUT/2020</v>
      </c>
      <c r="K710" s="68">
        <f t="shared" si="25"/>
        <v>44123.305555555555</v>
      </c>
      <c r="L710" s="17" t="s">
        <v>2516</v>
      </c>
      <c r="M710" s="2" t="s">
        <v>81</v>
      </c>
      <c r="N710" s="2" t="s">
        <v>41</v>
      </c>
      <c r="O710" s="2" t="s">
        <v>42</v>
      </c>
      <c r="P710" s="2" t="s">
        <v>43</v>
      </c>
      <c r="Q710" s="2" t="s">
        <v>69</v>
      </c>
      <c r="R710" s="22">
        <v>-22.887222222222221</v>
      </c>
      <c r="S710" s="61">
        <v>-42.006388888888885</v>
      </c>
      <c r="T710" s="25" t="s">
        <v>2517</v>
      </c>
      <c r="U710" s="3">
        <v>0</v>
      </c>
      <c r="V710" s="3">
        <v>0</v>
      </c>
      <c r="W710" s="3">
        <v>0</v>
      </c>
      <c r="X710" s="2" t="s">
        <v>2518</v>
      </c>
      <c r="Y710" s="2" t="s">
        <v>85</v>
      </c>
      <c r="Z710" s="7"/>
    </row>
    <row r="711" spans="1:26" ht="84">
      <c r="A711" s="20" t="s">
        <v>1126</v>
      </c>
      <c r="B711" s="2" t="s">
        <v>2519</v>
      </c>
      <c r="C711" s="3">
        <v>1</v>
      </c>
      <c r="D711" s="2" t="s">
        <v>49</v>
      </c>
      <c r="E711" s="2" t="s">
        <v>49</v>
      </c>
      <c r="F711" s="2" t="s">
        <v>375</v>
      </c>
      <c r="G711" s="12">
        <v>11.709</v>
      </c>
      <c r="H711" s="4">
        <v>71.13</v>
      </c>
      <c r="I711" s="41" t="str">
        <f t="shared" si="24"/>
        <v>15/OUT/2020  09:30</v>
      </c>
      <c r="J711" s="42" t="str">
        <f t="shared" si="23"/>
        <v>15/OUT/2020</v>
      </c>
      <c r="K711" s="68">
        <f t="shared" si="25"/>
        <v>44119.270833333336</v>
      </c>
      <c r="L711" s="17" t="s">
        <v>2520</v>
      </c>
      <c r="M711" s="2" t="s">
        <v>216</v>
      </c>
      <c r="N711" s="2" t="s">
        <v>179</v>
      </c>
      <c r="O711" s="2" t="s">
        <v>217</v>
      </c>
      <c r="P711" s="2" t="s">
        <v>33</v>
      </c>
      <c r="Q711" s="2" t="s">
        <v>2521</v>
      </c>
      <c r="R711" s="22">
        <v>-22.573611111111109</v>
      </c>
      <c r="S711" s="61">
        <v>-40.527499999999996</v>
      </c>
      <c r="T711" s="25" t="s">
        <v>2522</v>
      </c>
      <c r="U711" s="3">
        <v>0</v>
      </c>
      <c r="V711" s="3">
        <v>1</v>
      </c>
      <c r="W711" s="3">
        <v>0</v>
      </c>
      <c r="X711" s="2" t="s">
        <v>2523</v>
      </c>
      <c r="Y711" s="2" t="s">
        <v>36</v>
      </c>
      <c r="Z711" s="7"/>
    </row>
    <row r="712" spans="1:26" ht="24">
      <c r="A712" s="57"/>
      <c r="B712" s="2" t="s">
        <v>2524</v>
      </c>
      <c r="C712" s="3">
        <v>8</v>
      </c>
      <c r="D712" s="2" t="s">
        <v>310</v>
      </c>
      <c r="E712" s="2" t="s">
        <v>310</v>
      </c>
      <c r="F712" s="2" t="s">
        <v>375</v>
      </c>
      <c r="G712" s="12">
        <v>41.378</v>
      </c>
      <c r="H712" s="5">
        <v>225</v>
      </c>
      <c r="I712" s="41" t="str">
        <f t="shared" si="24"/>
        <v>10/SET/2020  13:30</v>
      </c>
      <c r="J712" s="42" t="str">
        <f t="shared" si="23"/>
        <v>10/SET/2020</v>
      </c>
      <c r="K712" s="68">
        <f t="shared" si="25"/>
        <v>44084.4375</v>
      </c>
      <c r="L712" s="17" t="s">
        <v>2525</v>
      </c>
      <c r="M712" s="2" t="s">
        <v>445</v>
      </c>
      <c r="N712" s="2" t="s">
        <v>179</v>
      </c>
      <c r="O712" s="2" t="s">
        <v>32</v>
      </c>
      <c r="P712" s="2" t="s">
        <v>43</v>
      </c>
      <c r="Q712" s="2" t="s">
        <v>34</v>
      </c>
      <c r="R712" s="22">
        <v>-23.963888888888889</v>
      </c>
      <c r="S712" s="61">
        <v>-46.300555555555555</v>
      </c>
      <c r="T712" s="2" t="s">
        <v>2526</v>
      </c>
      <c r="U712" s="3">
        <v>0</v>
      </c>
      <c r="V712" s="3">
        <v>1</v>
      </c>
      <c r="W712" s="3">
        <v>0</v>
      </c>
      <c r="X712" s="2" t="s">
        <v>2527</v>
      </c>
      <c r="Y712" s="2" t="s">
        <v>36</v>
      </c>
      <c r="Z712" s="7"/>
    </row>
    <row r="713" spans="1:26" ht="96">
      <c r="A713" s="20" t="s">
        <v>661</v>
      </c>
      <c r="B713" s="2" t="s">
        <v>1219</v>
      </c>
      <c r="C713" s="3">
        <v>5</v>
      </c>
      <c r="D713" s="2" t="s">
        <v>635</v>
      </c>
      <c r="E713" s="2" t="s">
        <v>635</v>
      </c>
      <c r="F713" s="2" t="s">
        <v>28</v>
      </c>
      <c r="G713" s="3">
        <v>332</v>
      </c>
      <c r="H713" s="4">
        <v>49.65</v>
      </c>
      <c r="I713" s="41" t="str">
        <f t="shared" si="24"/>
        <v>16/OUT/2020  07:15</v>
      </c>
      <c r="J713" s="42" t="str">
        <f t="shared" si="23"/>
        <v>16/OUT/2020</v>
      </c>
      <c r="K713" s="68">
        <f t="shared" si="25"/>
        <v>44120.177083333336</v>
      </c>
      <c r="L713" s="17" t="s">
        <v>2528</v>
      </c>
      <c r="M713" s="2" t="s">
        <v>325</v>
      </c>
      <c r="N713" s="2" t="s">
        <v>41</v>
      </c>
      <c r="O713" s="2" t="s">
        <v>60</v>
      </c>
      <c r="P713" s="2" t="s">
        <v>43</v>
      </c>
      <c r="Q713" s="2" t="s">
        <v>75</v>
      </c>
      <c r="R713" s="22">
        <v>-32.011111111111113</v>
      </c>
      <c r="S713" s="61">
        <v>-52.063611111111108</v>
      </c>
      <c r="T713" s="25" t="s">
        <v>2529</v>
      </c>
      <c r="U713" s="3">
        <v>0</v>
      </c>
      <c r="V713" s="3">
        <v>0</v>
      </c>
      <c r="W713" s="3">
        <v>0</v>
      </c>
      <c r="X713" s="3">
        <v>4620169331</v>
      </c>
      <c r="Y713" s="2" t="s">
        <v>36</v>
      </c>
      <c r="Z713" s="7"/>
    </row>
    <row r="714" spans="1:26" ht="48">
      <c r="A714" s="20" t="s">
        <v>2246</v>
      </c>
      <c r="B714" s="2" t="s">
        <v>2530</v>
      </c>
      <c r="C714" s="3">
        <v>1</v>
      </c>
      <c r="D714" s="2" t="s">
        <v>97</v>
      </c>
      <c r="E714" s="2" t="s">
        <v>97</v>
      </c>
      <c r="F714" s="2" t="s">
        <v>28</v>
      </c>
      <c r="G714" s="4">
        <v>45.1</v>
      </c>
      <c r="H714" s="4">
        <v>19.399999999999999</v>
      </c>
      <c r="I714" s="41" t="str">
        <f t="shared" si="24"/>
        <v>18/OUT/2020  22:00</v>
      </c>
      <c r="J714" s="42" t="str">
        <f t="shared" si="23"/>
        <v>18/OUT/2020</v>
      </c>
      <c r="K714" s="68">
        <f t="shared" si="25"/>
        <v>0.91666666666424135</v>
      </c>
      <c r="L714" s="17" t="s">
        <v>2531</v>
      </c>
      <c r="M714" s="2" t="s">
        <v>59</v>
      </c>
      <c r="N714" s="2" t="s">
        <v>110</v>
      </c>
      <c r="O714" s="2" t="s">
        <v>154</v>
      </c>
      <c r="P714" s="2" t="s">
        <v>43</v>
      </c>
      <c r="Q714" s="2" t="s">
        <v>247</v>
      </c>
      <c r="R714" s="22">
        <v>-23.069444444444443</v>
      </c>
      <c r="S714" s="61">
        <v>-43.199444444444438</v>
      </c>
      <c r="T714" s="2" t="s">
        <v>2532</v>
      </c>
      <c r="U714" s="3">
        <v>0</v>
      </c>
      <c r="V714" s="3">
        <v>0</v>
      </c>
      <c r="W714" s="3">
        <v>0</v>
      </c>
      <c r="X714" s="3">
        <v>3810168556</v>
      </c>
      <c r="Y714" s="2" t="s">
        <v>63</v>
      </c>
      <c r="Z714" s="2" t="s">
        <v>150</v>
      </c>
    </row>
    <row r="715" spans="1:26" ht="96">
      <c r="A715" s="20" t="s">
        <v>1527</v>
      </c>
      <c r="B715" s="2" t="s">
        <v>2533</v>
      </c>
      <c r="C715" s="3">
        <v>1</v>
      </c>
      <c r="D715" s="2" t="s">
        <v>49</v>
      </c>
      <c r="E715" s="2" t="s">
        <v>49</v>
      </c>
      <c r="F715" s="2" t="s">
        <v>214</v>
      </c>
      <c r="G715" s="12">
        <v>146.17699999999999</v>
      </c>
      <c r="H715" s="5">
        <v>337.4</v>
      </c>
      <c r="I715" s="41" t="str">
        <f t="shared" si="24"/>
        <v>16/OUT/2020  17:10</v>
      </c>
      <c r="J715" s="42" t="str">
        <f t="shared" si="23"/>
        <v>16/OUT/2020</v>
      </c>
      <c r="K715" s="68">
        <f t="shared" si="25"/>
        <v>44120.590277777781</v>
      </c>
      <c r="L715" s="17" t="s">
        <v>2534</v>
      </c>
      <c r="M715" s="2" t="s">
        <v>216</v>
      </c>
      <c r="N715" s="2" t="s">
        <v>110</v>
      </c>
      <c r="O715" s="2" t="s">
        <v>217</v>
      </c>
      <c r="P715" s="2" t="s">
        <v>33</v>
      </c>
      <c r="Q715" s="2" t="s">
        <v>34</v>
      </c>
      <c r="S715" s="61">
        <v>-39.832500000000003</v>
      </c>
      <c r="T715" s="25" t="s">
        <v>2535</v>
      </c>
      <c r="U715" s="3">
        <v>0</v>
      </c>
      <c r="V715" s="3">
        <v>2</v>
      </c>
      <c r="W715" s="3">
        <v>0</v>
      </c>
      <c r="X715" s="2" t="s">
        <v>2536</v>
      </c>
      <c r="Y715" s="2" t="s">
        <v>36</v>
      </c>
      <c r="Z715" s="7"/>
    </row>
    <row r="716" spans="1:26" ht="24">
      <c r="A716" s="20" t="s">
        <v>2537</v>
      </c>
      <c r="B716" s="2" t="s">
        <v>2538</v>
      </c>
      <c r="C716" s="3">
        <v>8</v>
      </c>
      <c r="D716" s="2" t="s">
        <v>310</v>
      </c>
      <c r="E716" s="2" t="s">
        <v>310</v>
      </c>
      <c r="F716" s="2" t="s">
        <v>28</v>
      </c>
      <c r="G716" s="3">
        <v>0</v>
      </c>
      <c r="H716" s="4">
        <v>4.8600000000000003</v>
      </c>
      <c r="I716" s="41" t="str">
        <f t="shared" si="24"/>
        <v>27/SET/2020  11:30</v>
      </c>
      <c r="J716" s="42" t="str">
        <f t="shared" si="23"/>
        <v>27/SET/2020</v>
      </c>
      <c r="K716" s="68">
        <f t="shared" si="25"/>
        <v>44101.354166666664</v>
      </c>
      <c r="L716" s="17" t="s">
        <v>2539</v>
      </c>
      <c r="M716" s="2" t="s">
        <v>100</v>
      </c>
      <c r="N716" s="2" t="s">
        <v>41</v>
      </c>
      <c r="O716" s="2" t="s">
        <v>42</v>
      </c>
      <c r="P716" s="2" t="s">
        <v>43</v>
      </c>
      <c r="Q716" s="2" t="s">
        <v>111</v>
      </c>
      <c r="R716" s="22">
        <v>-23.695833333333333</v>
      </c>
      <c r="S716" s="61">
        <v>-46.723888888888894</v>
      </c>
      <c r="T716" s="2" t="s">
        <v>2540</v>
      </c>
      <c r="U716" s="3">
        <v>0</v>
      </c>
      <c r="V716" s="3">
        <v>0</v>
      </c>
      <c r="W716" s="3">
        <v>0</v>
      </c>
      <c r="X716" s="2" t="s">
        <v>2541</v>
      </c>
      <c r="Y716" s="2" t="s">
        <v>85</v>
      </c>
      <c r="Z716" s="7"/>
    </row>
    <row r="717" spans="1:26" ht="72">
      <c r="A717" s="20" t="s">
        <v>1959</v>
      </c>
      <c r="B717" s="2" t="s">
        <v>37</v>
      </c>
      <c r="C717" s="3">
        <v>4</v>
      </c>
      <c r="D717" s="2" t="s">
        <v>323</v>
      </c>
      <c r="E717" s="2" t="s">
        <v>323</v>
      </c>
      <c r="F717" s="2" t="s">
        <v>28</v>
      </c>
      <c r="G717" s="2" t="s">
        <v>65</v>
      </c>
      <c r="H717" s="3">
        <v>9</v>
      </c>
      <c r="I717" s="41" t="str">
        <f t="shared" si="24"/>
        <v>11/OUT/2020  23:00</v>
      </c>
      <c r="J717" s="42" t="str">
        <f t="shared" si="23"/>
        <v>11/OUT/2020</v>
      </c>
      <c r="K717" s="68">
        <f t="shared" si="25"/>
        <v>0.95833333333575865</v>
      </c>
      <c r="L717" s="17" t="s">
        <v>2542</v>
      </c>
      <c r="M717" s="2" t="s">
        <v>67</v>
      </c>
      <c r="N717" s="2" t="s">
        <v>41</v>
      </c>
      <c r="O717" s="2" t="s">
        <v>39</v>
      </c>
      <c r="P717" s="2" t="s">
        <v>43</v>
      </c>
      <c r="Q717" s="2" t="s">
        <v>111</v>
      </c>
      <c r="R717" s="22">
        <v>-2.6094444444444447</v>
      </c>
      <c r="S717" s="61">
        <v>-55.059999999999995</v>
      </c>
      <c r="T717" s="32" t="s">
        <v>2543</v>
      </c>
      <c r="U717" s="3">
        <v>1</v>
      </c>
      <c r="V717" s="3">
        <v>0</v>
      </c>
      <c r="W717" s="3">
        <v>0</v>
      </c>
      <c r="X717" s="2" t="s">
        <v>65</v>
      </c>
      <c r="Y717" s="2" t="s">
        <v>63</v>
      </c>
      <c r="Z717" s="2" t="s">
        <v>150</v>
      </c>
    </row>
    <row r="718" spans="1:26" ht="36">
      <c r="A718" s="20" t="s">
        <v>1949</v>
      </c>
      <c r="B718" s="2" t="s">
        <v>2544</v>
      </c>
      <c r="C718" s="3">
        <v>1</v>
      </c>
      <c r="D718" s="2" t="s">
        <v>27</v>
      </c>
      <c r="E718" s="2" t="s">
        <v>27</v>
      </c>
      <c r="F718" s="2" t="s">
        <v>1573</v>
      </c>
      <c r="G718" s="12">
        <v>19.128</v>
      </c>
      <c r="H718" s="3">
        <v>160</v>
      </c>
      <c r="I718" s="41" t="str">
        <f t="shared" si="24"/>
        <v>17/OUT/2020  03:10</v>
      </c>
      <c r="J718" s="42" t="str">
        <f t="shared" si="23"/>
        <v>17/OUT/2020</v>
      </c>
      <c r="K718" s="68">
        <f t="shared" si="25"/>
        <v>44121.006944444445</v>
      </c>
      <c r="L718" s="17" t="s">
        <v>2545</v>
      </c>
      <c r="M718" s="2" t="s">
        <v>445</v>
      </c>
      <c r="N718" s="2" t="s">
        <v>179</v>
      </c>
      <c r="O718" s="2" t="s">
        <v>32</v>
      </c>
      <c r="P718" s="2" t="s">
        <v>43</v>
      </c>
      <c r="Q718" s="2" t="s">
        <v>140</v>
      </c>
      <c r="T718" s="2" t="s">
        <v>2546</v>
      </c>
      <c r="U718" s="3">
        <v>0</v>
      </c>
      <c r="V718" s="3">
        <v>0</v>
      </c>
      <c r="W718" s="3">
        <v>0</v>
      </c>
      <c r="X718" s="2" t="s">
        <v>2547</v>
      </c>
      <c r="Y718" s="2" t="s">
        <v>36</v>
      </c>
      <c r="Z718" s="7"/>
    </row>
    <row r="719" spans="1:26" ht="72">
      <c r="A719" s="20" t="s">
        <v>547</v>
      </c>
      <c r="B719" s="2" t="s">
        <v>2548</v>
      </c>
      <c r="C719" s="3">
        <v>5</v>
      </c>
      <c r="D719" s="2" t="s">
        <v>481</v>
      </c>
      <c r="E719" s="2" t="s">
        <v>481</v>
      </c>
      <c r="F719" s="2" t="s">
        <v>28</v>
      </c>
      <c r="G719" s="3">
        <v>5</v>
      </c>
      <c r="H719" s="4">
        <v>9.5399999999999991</v>
      </c>
      <c r="I719" s="41" t="str">
        <f t="shared" si="24"/>
        <v>17/OUT/2020  22:00</v>
      </c>
      <c r="J719" s="42" t="str">
        <f t="shared" si="23"/>
        <v>17/OUT/2020</v>
      </c>
      <c r="K719" s="68">
        <f t="shared" si="25"/>
        <v>0.91666666666424135</v>
      </c>
      <c r="L719" s="17" t="s">
        <v>2549</v>
      </c>
      <c r="M719" s="2" t="s">
        <v>40</v>
      </c>
      <c r="N719" s="2" t="s">
        <v>110</v>
      </c>
      <c r="O719" s="2" t="s">
        <v>42</v>
      </c>
      <c r="P719" s="2" t="s">
        <v>43</v>
      </c>
      <c r="Q719" s="2" t="s">
        <v>116</v>
      </c>
      <c r="R719" s="22">
        <v>-26.203333333333333</v>
      </c>
      <c r="S719" s="61">
        <v>-48.759444444444448</v>
      </c>
      <c r="T719" s="29" t="s">
        <v>2550</v>
      </c>
      <c r="U719" s="3">
        <v>0</v>
      </c>
      <c r="V719" s="3">
        <v>1</v>
      </c>
      <c r="W719" s="3">
        <v>0</v>
      </c>
      <c r="X719" s="3">
        <v>4215515831</v>
      </c>
      <c r="Y719" s="2" t="s">
        <v>85</v>
      </c>
      <c r="Z719" s="7"/>
    </row>
    <row r="720" spans="1:26" ht="60">
      <c r="A720" s="20" t="s">
        <v>2551</v>
      </c>
      <c r="B720" s="2" t="s">
        <v>2552</v>
      </c>
      <c r="C720" s="3">
        <v>4</v>
      </c>
      <c r="D720" s="2" t="s">
        <v>227</v>
      </c>
      <c r="E720" s="2" t="s">
        <v>227</v>
      </c>
      <c r="F720" s="2" t="s">
        <v>375</v>
      </c>
      <c r="G720" s="12">
        <v>92.751999999999995</v>
      </c>
      <c r="H720" s="4">
        <v>291.98</v>
      </c>
      <c r="I720" s="41" t="str">
        <f t="shared" si="24"/>
        <v>25/OUT/2020  22:00</v>
      </c>
      <c r="J720" s="42" t="str">
        <f t="shared" si="23"/>
        <v>25/OUT/2020</v>
      </c>
      <c r="K720" s="68">
        <f t="shared" si="25"/>
        <v>44129.791666666664</v>
      </c>
      <c r="L720" s="17" t="s">
        <v>2553</v>
      </c>
      <c r="M720" s="2" t="s">
        <v>178</v>
      </c>
      <c r="N720" s="2" t="s">
        <v>179</v>
      </c>
      <c r="O720" s="2" t="s">
        <v>32</v>
      </c>
      <c r="P720" s="2" t="s">
        <v>43</v>
      </c>
      <c r="Q720" s="2" t="s">
        <v>269</v>
      </c>
      <c r="R720" s="22">
        <v>-2.5605555555555553</v>
      </c>
      <c r="S720" s="61">
        <v>-44.379444444444445</v>
      </c>
      <c r="T720" s="30" t="s">
        <v>2554</v>
      </c>
      <c r="U720" s="3">
        <v>0</v>
      </c>
      <c r="V720" s="3">
        <v>0</v>
      </c>
      <c r="W720" s="3">
        <v>0</v>
      </c>
      <c r="X720" s="2" t="s">
        <v>2555</v>
      </c>
      <c r="Y720" s="2" t="s">
        <v>36</v>
      </c>
      <c r="Z720" s="7"/>
    </row>
    <row r="721" spans="1:26" ht="96">
      <c r="A721" s="20" t="s">
        <v>510</v>
      </c>
      <c r="B721" s="2" t="s">
        <v>2556</v>
      </c>
      <c r="C721" s="3">
        <v>8</v>
      </c>
      <c r="D721" s="2" t="s">
        <v>714</v>
      </c>
      <c r="E721" s="2" t="s">
        <v>714</v>
      </c>
      <c r="F721" s="2" t="s">
        <v>28</v>
      </c>
      <c r="G721" s="4">
        <v>26.8</v>
      </c>
      <c r="H721" s="4">
        <v>14.91</v>
      </c>
      <c r="I721" s="41" t="str">
        <f t="shared" si="24"/>
        <v>24/OUT/2020  06:20</v>
      </c>
      <c r="J721" s="42" t="str">
        <f t="shared" si="23"/>
        <v>24/OUT/2020</v>
      </c>
      <c r="K721" s="68">
        <f t="shared" si="25"/>
        <v>0.26388888889050577</v>
      </c>
      <c r="L721" s="17" t="s">
        <v>2557</v>
      </c>
      <c r="M721" s="2" t="s">
        <v>400</v>
      </c>
      <c r="N721" s="2" t="s">
        <v>110</v>
      </c>
      <c r="O721" s="2" t="s">
        <v>42</v>
      </c>
      <c r="P721" s="2" t="s">
        <v>43</v>
      </c>
      <c r="Q721" s="2" t="s">
        <v>34</v>
      </c>
      <c r="R721" s="22">
        <v>-24.16</v>
      </c>
      <c r="S721" s="61">
        <v>-45.509166666666665</v>
      </c>
      <c r="T721" s="25" t="s">
        <v>2558</v>
      </c>
      <c r="U721" s="3">
        <v>0</v>
      </c>
      <c r="V721" s="3">
        <v>1</v>
      </c>
      <c r="W721" s="3">
        <v>0</v>
      </c>
      <c r="X721" s="2" t="s">
        <v>2559</v>
      </c>
      <c r="Y721" s="2" t="s">
        <v>85</v>
      </c>
      <c r="Z721" s="7"/>
    </row>
    <row r="722" spans="1:26" ht="107.25">
      <c r="A722" s="20" t="s">
        <v>2246</v>
      </c>
      <c r="B722" s="2" t="s">
        <v>2560</v>
      </c>
      <c r="C722" s="3">
        <v>9</v>
      </c>
      <c r="D722" s="2" t="s">
        <v>169</v>
      </c>
      <c r="E722" s="2" t="s">
        <v>170</v>
      </c>
      <c r="F722" s="2" t="s">
        <v>28</v>
      </c>
      <c r="G722" s="3">
        <v>0</v>
      </c>
      <c r="H722" s="5">
        <v>7.4</v>
      </c>
      <c r="I722" s="41" t="str">
        <f t="shared" si="24"/>
        <v>15/OUT/2020  23:20</v>
      </c>
      <c r="J722" s="42" t="str">
        <f t="shared" ref="J722:J785" si="26">_xlfn.CONCAT(MID(L722,1,2),(MID(L722,8,9)))</f>
        <v>15/OUT/2020</v>
      </c>
      <c r="K722" s="68">
        <f t="shared" si="25"/>
        <v>44119.805555555555</v>
      </c>
      <c r="L722" s="17" t="s">
        <v>2561</v>
      </c>
      <c r="M722" s="2" t="s">
        <v>40</v>
      </c>
      <c r="N722" s="2" t="s">
        <v>41</v>
      </c>
      <c r="O722" s="2" t="s">
        <v>42</v>
      </c>
      <c r="P722" s="2" t="s">
        <v>43</v>
      </c>
      <c r="Q722" s="2" t="s">
        <v>111</v>
      </c>
      <c r="R722" s="22">
        <v>-3.1636111111111109</v>
      </c>
      <c r="S722" s="61">
        <v>-58.365833333333335</v>
      </c>
      <c r="T722" s="31" t="s">
        <v>2562</v>
      </c>
      <c r="U722" s="3">
        <v>0</v>
      </c>
      <c r="V722" s="3">
        <v>11</v>
      </c>
      <c r="W722" s="3">
        <v>1</v>
      </c>
      <c r="X722" s="3">
        <v>50078828</v>
      </c>
      <c r="Y722" s="2" t="s">
        <v>46</v>
      </c>
      <c r="Z722" s="7"/>
    </row>
    <row r="723" spans="1:26" ht="48">
      <c r="A723" s="20" t="s">
        <v>2563</v>
      </c>
      <c r="B723" s="2" t="s">
        <v>2564</v>
      </c>
      <c r="C723" s="3">
        <v>8</v>
      </c>
      <c r="D723" s="2" t="s">
        <v>310</v>
      </c>
      <c r="E723" s="2" t="s">
        <v>310</v>
      </c>
      <c r="F723" s="2" t="s">
        <v>28</v>
      </c>
      <c r="G723" s="5">
        <v>2.5</v>
      </c>
      <c r="H723" s="4">
        <v>7.1</v>
      </c>
      <c r="I723" s="41" t="str">
        <f t="shared" si="24"/>
        <v>12/OUT/2020  16:00</v>
      </c>
      <c r="J723" s="42" t="str">
        <f t="shared" si="26"/>
        <v>12/OUT/2020</v>
      </c>
      <c r="K723" s="68">
        <f t="shared" si="25"/>
        <v>44116.541666666664</v>
      </c>
      <c r="L723" s="17" t="s">
        <v>2565</v>
      </c>
      <c r="M723" s="2" t="s">
        <v>40</v>
      </c>
      <c r="N723" s="2" t="s">
        <v>41</v>
      </c>
      <c r="O723" s="2" t="s">
        <v>42</v>
      </c>
      <c r="P723" s="2" t="s">
        <v>43</v>
      </c>
      <c r="Q723" s="2" t="s">
        <v>75</v>
      </c>
      <c r="R723" s="22">
        <v>-23.995000000000001</v>
      </c>
      <c r="S723" s="61">
        <v>-46.206111111111113</v>
      </c>
      <c r="T723" s="30" t="s">
        <v>2566</v>
      </c>
      <c r="U723" s="3">
        <v>0</v>
      </c>
      <c r="V723" s="3">
        <v>1</v>
      </c>
      <c r="W723" s="3">
        <v>0</v>
      </c>
      <c r="X723" s="3">
        <v>3813888801</v>
      </c>
      <c r="Y723" s="2" t="s">
        <v>85</v>
      </c>
      <c r="Z723" s="7"/>
    </row>
    <row r="724" spans="1:26" ht="60">
      <c r="A724" s="20" t="s">
        <v>506</v>
      </c>
      <c r="B724" s="2" t="s">
        <v>2567</v>
      </c>
      <c r="C724" s="3">
        <v>3</v>
      </c>
      <c r="D724" s="2" t="s">
        <v>598</v>
      </c>
      <c r="E724" s="2" t="s">
        <v>598</v>
      </c>
      <c r="F724" s="2" t="s">
        <v>28</v>
      </c>
      <c r="G724" s="12">
        <v>45.564</v>
      </c>
      <c r="H724" s="3">
        <v>228</v>
      </c>
      <c r="I724" s="41" t="str">
        <f t="shared" si="24"/>
        <v>20/OUT/2020  00:52</v>
      </c>
      <c r="J724" s="42" t="str">
        <f t="shared" si="26"/>
        <v>20/OUT/2020</v>
      </c>
      <c r="K724" s="68">
        <f t="shared" si="25"/>
        <v>44123.911111111112</v>
      </c>
      <c r="L724" s="17" t="s">
        <v>2568</v>
      </c>
      <c r="M724" s="2" t="s">
        <v>572</v>
      </c>
      <c r="N724" s="2" t="s">
        <v>179</v>
      </c>
      <c r="O724" s="2" t="s">
        <v>32</v>
      </c>
      <c r="P724" s="2" t="s">
        <v>43</v>
      </c>
      <c r="Q724" s="2" t="s">
        <v>269</v>
      </c>
      <c r="R724" s="22">
        <v>-3.5388888888888888</v>
      </c>
      <c r="S724" s="61">
        <v>-38.802777777777777</v>
      </c>
      <c r="T724" s="32" t="s">
        <v>2569</v>
      </c>
      <c r="U724" s="3">
        <v>0</v>
      </c>
      <c r="V724" s="3">
        <v>0</v>
      </c>
      <c r="W724" s="3">
        <v>0</v>
      </c>
      <c r="X724" s="2" t="s">
        <v>2570</v>
      </c>
      <c r="Y724" s="2" t="s">
        <v>36</v>
      </c>
      <c r="Z724" s="7"/>
    </row>
    <row r="725" spans="1:26" ht="48">
      <c r="A725" s="20" t="s">
        <v>2571</v>
      </c>
      <c r="B725" s="2" t="s">
        <v>2572</v>
      </c>
      <c r="C725" s="3">
        <v>8</v>
      </c>
      <c r="D725" s="2" t="s">
        <v>310</v>
      </c>
      <c r="E725" s="2" t="s">
        <v>310</v>
      </c>
      <c r="F725" s="2" t="s">
        <v>375</v>
      </c>
      <c r="G725" s="12">
        <v>43.973999999999997</v>
      </c>
      <c r="H725" s="3">
        <v>229</v>
      </c>
      <c r="I725" s="41" t="str">
        <f t="shared" si="24"/>
        <v>27/SET/2020  11:15</v>
      </c>
      <c r="J725" s="42" t="str">
        <f t="shared" si="26"/>
        <v>27/SET/2020</v>
      </c>
      <c r="K725" s="68">
        <f t="shared" si="25"/>
        <v>44101.34375</v>
      </c>
      <c r="L725" s="17" t="s">
        <v>2573</v>
      </c>
      <c r="M725" s="2" t="s">
        <v>2574</v>
      </c>
      <c r="N725" s="2" t="s">
        <v>179</v>
      </c>
      <c r="O725" s="2" t="s">
        <v>32</v>
      </c>
      <c r="P725" s="2" t="s">
        <v>43</v>
      </c>
      <c r="Q725" s="2" t="s">
        <v>34</v>
      </c>
      <c r="R725" s="22">
        <v>-23.874722222222221</v>
      </c>
      <c r="S725" s="61">
        <v>-46.372777777777777</v>
      </c>
      <c r="T725" s="2" t="s">
        <v>2575</v>
      </c>
      <c r="U725" s="3">
        <v>0</v>
      </c>
      <c r="V725" s="3">
        <v>1</v>
      </c>
      <c r="W725" s="3">
        <v>0</v>
      </c>
      <c r="X725" s="2" t="s">
        <v>2576</v>
      </c>
      <c r="Y725" s="2" t="s">
        <v>36</v>
      </c>
      <c r="Z725" s="7"/>
    </row>
    <row r="726" spans="1:26" ht="60">
      <c r="A726" s="20" t="s">
        <v>528</v>
      </c>
      <c r="B726" s="2" t="s">
        <v>2577</v>
      </c>
      <c r="C726" s="3">
        <v>3</v>
      </c>
      <c r="D726" s="2" t="s">
        <v>330</v>
      </c>
      <c r="E726" s="2" t="s">
        <v>330</v>
      </c>
      <c r="F726" s="2" t="s">
        <v>28</v>
      </c>
      <c r="G726" s="3">
        <v>0</v>
      </c>
      <c r="H726" s="4">
        <v>5.04</v>
      </c>
      <c r="I726" s="41" t="str">
        <f t="shared" si="24"/>
        <v>21/OUT/2020  12:05</v>
      </c>
      <c r="J726" s="42" t="str">
        <f t="shared" si="26"/>
        <v>21/OUT/2020</v>
      </c>
      <c r="K726" s="68">
        <f t="shared" si="25"/>
        <v>44125.378472222219</v>
      </c>
      <c r="L726" s="17" t="s">
        <v>2578</v>
      </c>
      <c r="M726" s="2" t="s">
        <v>400</v>
      </c>
      <c r="N726" s="2" t="s">
        <v>41</v>
      </c>
      <c r="O726" s="2" t="s">
        <v>122</v>
      </c>
      <c r="P726" s="2" t="s">
        <v>43</v>
      </c>
      <c r="Q726" s="2" t="s">
        <v>75</v>
      </c>
      <c r="R726" s="22">
        <v>-9.7711111111111126</v>
      </c>
      <c r="S726" s="61">
        <v>-35.840833333333336</v>
      </c>
      <c r="T726" s="32" t="s">
        <v>2579</v>
      </c>
      <c r="U726" s="3">
        <v>0</v>
      </c>
      <c r="V726" s="3">
        <v>1</v>
      </c>
      <c r="W726" s="3">
        <v>0</v>
      </c>
      <c r="X726" s="2" t="s">
        <v>2580</v>
      </c>
      <c r="Y726" s="2" t="s">
        <v>85</v>
      </c>
      <c r="Z726" s="7"/>
    </row>
    <row r="727" spans="1:26" ht="48">
      <c r="A727" s="20" t="s">
        <v>1571</v>
      </c>
      <c r="B727" s="2" t="s">
        <v>2581</v>
      </c>
      <c r="C727" s="3">
        <v>5</v>
      </c>
      <c r="D727" s="2" t="s">
        <v>79</v>
      </c>
      <c r="E727" s="2" t="s">
        <v>79</v>
      </c>
      <c r="F727" s="2" t="s">
        <v>28</v>
      </c>
      <c r="G727" s="12">
        <v>2.9940000000000002</v>
      </c>
      <c r="H727" s="4">
        <v>81.69</v>
      </c>
      <c r="I727" s="41" t="str">
        <f t="shared" si="24"/>
        <v>02/JUL/2020  02:00</v>
      </c>
      <c r="J727" s="42" t="str">
        <f t="shared" si="26"/>
        <v>02/JUL/2020</v>
      </c>
      <c r="K727" s="68">
        <f t="shared" si="25"/>
        <v>8.3333333335758653E-2</v>
      </c>
      <c r="L727" s="17" t="s">
        <v>2582</v>
      </c>
      <c r="M727" s="2" t="s">
        <v>51</v>
      </c>
      <c r="N727" s="2" t="s">
        <v>31</v>
      </c>
      <c r="O727" s="2" t="s">
        <v>217</v>
      </c>
      <c r="P727" s="2" t="s">
        <v>43</v>
      </c>
      <c r="Q727" s="2" t="s">
        <v>116</v>
      </c>
      <c r="R727" s="22">
        <v>-26.33861111111111</v>
      </c>
      <c r="S727" s="61">
        <v>-47.55972222222222</v>
      </c>
      <c r="T727" s="2" t="s">
        <v>2583</v>
      </c>
      <c r="U727" s="3">
        <v>0</v>
      </c>
      <c r="V727" s="3">
        <v>0</v>
      </c>
      <c r="W727" s="3">
        <v>0</v>
      </c>
      <c r="X727" s="3">
        <v>4430119902</v>
      </c>
      <c r="Y727" s="2" t="s">
        <v>36</v>
      </c>
      <c r="Z727" s="7"/>
    </row>
    <row r="728" spans="1:26" ht="96">
      <c r="A728" s="20" t="s">
        <v>1949</v>
      </c>
      <c r="B728" s="2" t="s">
        <v>37</v>
      </c>
      <c r="C728" s="3">
        <v>4</v>
      </c>
      <c r="D728" s="2" t="s">
        <v>323</v>
      </c>
      <c r="E728" s="2" t="s">
        <v>323</v>
      </c>
      <c r="F728" s="2" t="s">
        <v>28</v>
      </c>
      <c r="G728" s="2" t="s">
        <v>65</v>
      </c>
      <c r="H728" s="2" t="s">
        <v>39</v>
      </c>
      <c r="I728" s="41" t="str">
        <f t="shared" si="24"/>
        <v>18/OUT/2020  07:30</v>
      </c>
      <c r="J728" s="42" t="str">
        <f t="shared" si="26"/>
        <v>18/OUT/2020</v>
      </c>
      <c r="K728" s="68">
        <f t="shared" si="25"/>
        <v>0.3125</v>
      </c>
      <c r="L728" s="17" t="s">
        <v>2584</v>
      </c>
      <c r="M728" s="2" t="s">
        <v>67</v>
      </c>
      <c r="N728" s="2" t="s">
        <v>41</v>
      </c>
      <c r="O728" s="2" t="s">
        <v>39</v>
      </c>
      <c r="P728" s="2" t="s">
        <v>43</v>
      </c>
      <c r="Q728" s="2" t="s">
        <v>111</v>
      </c>
      <c r="R728" s="22">
        <v>-2.4016666666666664</v>
      </c>
      <c r="S728" s="61">
        <v>-54.718333333333334</v>
      </c>
      <c r="T728" s="31" t="s">
        <v>2585</v>
      </c>
      <c r="U728" s="3">
        <v>0</v>
      </c>
      <c r="V728" s="3">
        <v>0</v>
      </c>
      <c r="W728" s="3">
        <v>0</v>
      </c>
      <c r="X728" s="2" t="s">
        <v>65</v>
      </c>
      <c r="Y728" s="2" t="s">
        <v>63</v>
      </c>
      <c r="Z728" s="2" t="s">
        <v>150</v>
      </c>
    </row>
    <row r="729" spans="1:26" ht="24">
      <c r="A729" s="20" t="s">
        <v>1126</v>
      </c>
      <c r="B729" s="2" t="s">
        <v>2586</v>
      </c>
      <c r="C729" s="3">
        <v>1</v>
      </c>
      <c r="D729" s="2" t="s">
        <v>263</v>
      </c>
      <c r="E729" s="2" t="s">
        <v>263</v>
      </c>
      <c r="F729" s="2" t="s">
        <v>28</v>
      </c>
      <c r="G729" s="4">
        <v>0.95</v>
      </c>
      <c r="H729" s="4">
        <v>7.05</v>
      </c>
      <c r="I729" s="41" t="str">
        <f t="shared" si="24"/>
        <v>18/OUT/2020  15:00</v>
      </c>
      <c r="J729" s="42" t="str">
        <f t="shared" si="26"/>
        <v>18/OUT/2020</v>
      </c>
      <c r="K729" s="68">
        <f t="shared" si="25"/>
        <v>44122.5</v>
      </c>
      <c r="L729" s="17" t="s">
        <v>2587</v>
      </c>
      <c r="M729" s="2" t="s">
        <v>100</v>
      </c>
      <c r="N729" s="2" t="s">
        <v>41</v>
      </c>
      <c r="O729" s="2" t="s">
        <v>60</v>
      </c>
      <c r="P729" s="2" t="s">
        <v>43</v>
      </c>
      <c r="Q729" s="2" t="s">
        <v>44</v>
      </c>
      <c r="T729" s="2" t="s">
        <v>2588</v>
      </c>
      <c r="U729" s="3">
        <v>0</v>
      </c>
      <c r="V729" s="3">
        <v>0</v>
      </c>
      <c r="W729" s="3">
        <v>0</v>
      </c>
      <c r="X729" s="3">
        <v>3826684907</v>
      </c>
      <c r="Y729" s="2" t="s">
        <v>85</v>
      </c>
      <c r="Z729" s="7"/>
    </row>
    <row r="730" spans="1:26" ht="60">
      <c r="A730" s="20" t="s">
        <v>405</v>
      </c>
      <c r="B730" s="2" t="s">
        <v>2589</v>
      </c>
      <c r="C730" s="3">
        <v>8</v>
      </c>
      <c r="D730" s="2" t="s">
        <v>125</v>
      </c>
      <c r="E730" s="2" t="s">
        <v>125</v>
      </c>
      <c r="F730" s="2" t="s">
        <v>28</v>
      </c>
      <c r="G730" s="2" t="s">
        <v>39</v>
      </c>
      <c r="H730" s="5">
        <v>5.5</v>
      </c>
      <c r="I730" s="41" t="str">
        <f t="shared" si="24"/>
        <v>25/OUT/2020  19:15</v>
      </c>
      <c r="J730" s="42" t="str">
        <f t="shared" si="26"/>
        <v>25/OUT/2020</v>
      </c>
      <c r="K730" s="68">
        <f t="shared" si="25"/>
        <v>0.80208333333575865</v>
      </c>
      <c r="L730" s="17" t="s">
        <v>2590</v>
      </c>
      <c r="M730" s="2" t="s">
        <v>40</v>
      </c>
      <c r="N730" s="2" t="s">
        <v>41</v>
      </c>
      <c r="O730" s="2" t="s">
        <v>42</v>
      </c>
      <c r="P730" s="2" t="s">
        <v>43</v>
      </c>
      <c r="Q730" s="2" t="s">
        <v>111</v>
      </c>
      <c r="R730" s="22">
        <v>-24.491111111111113</v>
      </c>
      <c r="S730" s="61">
        <v>-47.55972222222222</v>
      </c>
      <c r="T730" s="32" t="s">
        <v>2591</v>
      </c>
      <c r="U730" s="3">
        <v>0</v>
      </c>
      <c r="V730" s="3">
        <v>0</v>
      </c>
      <c r="W730" s="3">
        <v>0</v>
      </c>
      <c r="X730" s="2" t="s">
        <v>39</v>
      </c>
      <c r="Y730" s="2" t="s">
        <v>46</v>
      </c>
      <c r="Z730" s="7"/>
    </row>
    <row r="731" spans="1:26" ht="60">
      <c r="A731" s="20" t="s">
        <v>2592</v>
      </c>
      <c r="B731" s="2" t="s">
        <v>2593</v>
      </c>
      <c r="C731" s="3">
        <v>4</v>
      </c>
      <c r="D731" s="2" t="s">
        <v>227</v>
      </c>
      <c r="E731" s="2" t="s">
        <v>274</v>
      </c>
      <c r="F731" s="2" t="s">
        <v>28</v>
      </c>
      <c r="G731" s="3">
        <v>2</v>
      </c>
      <c r="H731" s="4">
        <v>13.66</v>
      </c>
      <c r="I731" s="41" t="str">
        <f t="shared" si="24"/>
        <v>18/OUT/2020  20:10</v>
      </c>
      <c r="J731" s="42" t="str">
        <f t="shared" si="26"/>
        <v>18/OUT/2020</v>
      </c>
      <c r="K731" s="68">
        <f t="shared" si="25"/>
        <v>0.84027777778101154</v>
      </c>
      <c r="L731" s="17" t="s">
        <v>2594</v>
      </c>
      <c r="M731" s="2" t="s">
        <v>294</v>
      </c>
      <c r="N731" s="2" t="s">
        <v>41</v>
      </c>
      <c r="O731" s="2" t="s">
        <v>122</v>
      </c>
      <c r="P731" s="2" t="s">
        <v>43</v>
      </c>
      <c r="Q731" s="2" t="s">
        <v>111</v>
      </c>
      <c r="S731" s="61">
        <v>-54.718333333333334</v>
      </c>
      <c r="T731" s="30" t="s">
        <v>2595</v>
      </c>
      <c r="U731" s="3">
        <v>0</v>
      </c>
      <c r="V731" s="3">
        <v>0</v>
      </c>
      <c r="W731" s="3">
        <v>0</v>
      </c>
      <c r="X731" s="3">
        <v>1270021648</v>
      </c>
      <c r="Y731" s="2" t="s">
        <v>63</v>
      </c>
      <c r="Z731" s="2" t="s">
        <v>39</v>
      </c>
    </row>
    <row r="732" spans="1:26" ht="96">
      <c r="A732" s="20" t="s">
        <v>2108</v>
      </c>
      <c r="B732" s="2" t="s">
        <v>2596</v>
      </c>
      <c r="C732" s="3">
        <v>4</v>
      </c>
      <c r="D732" s="2" t="s">
        <v>323</v>
      </c>
      <c r="E732" s="2" t="s">
        <v>323</v>
      </c>
      <c r="F732" s="2" t="s">
        <v>28</v>
      </c>
      <c r="G732" s="3">
        <v>174</v>
      </c>
      <c r="H732" s="5">
        <v>27.6</v>
      </c>
      <c r="I732" s="41" t="str">
        <f t="shared" si="24"/>
        <v>28/OUT/2020  05:30</v>
      </c>
      <c r="J732" s="42" t="str">
        <f t="shared" si="26"/>
        <v>28/OUT/2020</v>
      </c>
      <c r="K732" s="68">
        <f t="shared" si="25"/>
        <v>44132.104166666664</v>
      </c>
      <c r="L732" s="17" t="s">
        <v>2597</v>
      </c>
      <c r="M732" s="2" t="s">
        <v>59</v>
      </c>
      <c r="N732" s="2" t="s">
        <v>41</v>
      </c>
      <c r="O732" s="2" t="s">
        <v>60</v>
      </c>
      <c r="P732" s="2" t="s">
        <v>43</v>
      </c>
      <c r="Q732" s="2" t="s">
        <v>75</v>
      </c>
      <c r="R732" s="22">
        <v>-2.4236111111111112</v>
      </c>
      <c r="S732" s="61">
        <v>-54.695833333333333</v>
      </c>
      <c r="T732" s="25" t="s">
        <v>2598</v>
      </c>
      <c r="U732" s="3">
        <v>0</v>
      </c>
      <c r="V732" s="3">
        <v>0</v>
      </c>
      <c r="W732" s="3">
        <v>0</v>
      </c>
      <c r="X732" s="3">
        <v>230109799</v>
      </c>
      <c r="Y732" s="2" t="s">
        <v>63</v>
      </c>
      <c r="Z732" s="2" t="s">
        <v>150</v>
      </c>
    </row>
    <row r="733" spans="1:26" ht="60">
      <c r="A733" s="20" t="s">
        <v>1571</v>
      </c>
      <c r="B733" s="2" t="s">
        <v>2599</v>
      </c>
      <c r="C733" s="3">
        <v>8</v>
      </c>
      <c r="D733" s="2" t="s">
        <v>488</v>
      </c>
      <c r="E733" s="2" t="s">
        <v>488</v>
      </c>
      <c r="F733" s="2" t="s">
        <v>28</v>
      </c>
      <c r="G733" s="5">
        <v>4.7</v>
      </c>
      <c r="H733" s="5">
        <v>7.3</v>
      </c>
      <c r="I733" s="41" t="str">
        <f t="shared" si="24"/>
        <v>26/OUT/2020  16:30</v>
      </c>
      <c r="J733" s="42" t="str">
        <f t="shared" si="26"/>
        <v>26/OUT/2020</v>
      </c>
      <c r="K733" s="68">
        <f t="shared" si="25"/>
        <v>44130.5625</v>
      </c>
      <c r="L733" s="17" t="s">
        <v>2600</v>
      </c>
      <c r="M733" s="2" t="s">
        <v>40</v>
      </c>
      <c r="N733" s="2" t="s">
        <v>41</v>
      </c>
      <c r="O733" s="2" t="s">
        <v>42</v>
      </c>
      <c r="P733" s="2" t="s">
        <v>43</v>
      </c>
      <c r="Q733" s="2" t="s">
        <v>93</v>
      </c>
      <c r="R733" s="22">
        <v>-21.420833333333334</v>
      </c>
      <c r="S733" s="61">
        <v>-49.545833333333334</v>
      </c>
      <c r="T733" s="32" t="s">
        <v>2601</v>
      </c>
      <c r="U733" s="3">
        <v>0</v>
      </c>
      <c r="V733" s="3">
        <v>0</v>
      </c>
      <c r="W733" s="3">
        <v>0</v>
      </c>
      <c r="X733" s="3">
        <v>4010530090</v>
      </c>
      <c r="Y733" s="2" t="s">
        <v>85</v>
      </c>
      <c r="Z733" s="7"/>
    </row>
    <row r="734" spans="1:26" ht="60">
      <c r="A734" s="57"/>
      <c r="B734" s="2" t="s">
        <v>2602</v>
      </c>
      <c r="C734" s="3">
        <v>8</v>
      </c>
      <c r="D734" s="2" t="s">
        <v>714</v>
      </c>
      <c r="E734" s="2" t="s">
        <v>714</v>
      </c>
      <c r="F734" s="2" t="s">
        <v>28</v>
      </c>
      <c r="G734" s="3">
        <v>10</v>
      </c>
      <c r="H734" s="4">
        <v>9.1</v>
      </c>
      <c r="I734" s="41" t="str">
        <f t="shared" si="24"/>
        <v>27OUT/2020  07:00</v>
      </c>
      <c r="J734" s="42" t="str">
        <f t="shared" si="26"/>
        <v>27OUT/2020</v>
      </c>
      <c r="K734" s="68">
        <f t="shared" si="25"/>
        <v>0.29166666666424135</v>
      </c>
      <c r="L734" s="17" t="s">
        <v>2603</v>
      </c>
      <c r="M734" s="2" t="s">
        <v>40</v>
      </c>
      <c r="N734" s="2" t="s">
        <v>41</v>
      </c>
      <c r="O734" s="2" t="s">
        <v>122</v>
      </c>
      <c r="P734" s="2" t="s">
        <v>43</v>
      </c>
      <c r="Q734" s="2" t="s">
        <v>111</v>
      </c>
      <c r="R734" s="22">
        <v>-23.792777777777779</v>
      </c>
      <c r="S734" s="61">
        <v>-45.398611111111109</v>
      </c>
      <c r="T734" s="30" t="s">
        <v>2604</v>
      </c>
      <c r="U734" s="3">
        <v>0</v>
      </c>
      <c r="V734" s="3">
        <v>0</v>
      </c>
      <c r="W734" s="3">
        <v>0</v>
      </c>
      <c r="X734" s="3">
        <v>4030123759</v>
      </c>
      <c r="Y734" s="2" t="s">
        <v>85</v>
      </c>
      <c r="Z734" s="7"/>
    </row>
    <row r="735" spans="1:26" ht="107.25">
      <c r="A735" s="20" t="s">
        <v>1611</v>
      </c>
      <c r="B735" s="2" t="s">
        <v>2605</v>
      </c>
      <c r="C735" s="3">
        <v>5</v>
      </c>
      <c r="D735" s="2" t="s">
        <v>79</v>
      </c>
      <c r="E735" s="2" t="s">
        <v>79</v>
      </c>
      <c r="F735" s="2" t="s">
        <v>28</v>
      </c>
      <c r="G735" s="3">
        <v>85</v>
      </c>
      <c r="H735" s="3">
        <v>22</v>
      </c>
      <c r="I735" s="41" t="str">
        <f t="shared" si="24"/>
        <v>27/SET/2020  15:00</v>
      </c>
      <c r="J735" s="42" t="str">
        <f t="shared" si="26"/>
        <v>27/SET/2020</v>
      </c>
      <c r="K735" s="68">
        <f t="shared" si="25"/>
        <v>44101.5</v>
      </c>
      <c r="L735" s="17" t="s">
        <v>2606</v>
      </c>
      <c r="M735" s="2" t="s">
        <v>40</v>
      </c>
      <c r="N735" s="2" t="s">
        <v>41</v>
      </c>
      <c r="O735" s="2" t="s">
        <v>42</v>
      </c>
      <c r="P735" s="2" t="s">
        <v>43</v>
      </c>
      <c r="Q735" s="2" t="s">
        <v>111</v>
      </c>
      <c r="R735" s="22">
        <v>-27.0075</v>
      </c>
      <c r="S735" s="61">
        <v>-27.0075</v>
      </c>
      <c r="T735" s="31" t="s">
        <v>2607</v>
      </c>
      <c r="U735" s="3">
        <v>0</v>
      </c>
      <c r="V735" s="3">
        <v>0</v>
      </c>
      <c r="W735" s="3">
        <v>0</v>
      </c>
      <c r="X735" s="3">
        <v>4010756985</v>
      </c>
      <c r="Y735" s="2" t="s">
        <v>85</v>
      </c>
      <c r="Z735" s="7"/>
    </row>
    <row r="736" spans="1:26" ht="48">
      <c r="A736" s="20" t="s">
        <v>339</v>
      </c>
      <c r="B736" s="2" t="s">
        <v>2608</v>
      </c>
      <c r="C736" s="3">
        <v>3</v>
      </c>
      <c r="D736" s="2" t="s">
        <v>330</v>
      </c>
      <c r="E736" s="2" t="s">
        <v>330</v>
      </c>
      <c r="F736" s="2" t="s">
        <v>28</v>
      </c>
      <c r="G736" s="3">
        <v>18</v>
      </c>
      <c r="H736" s="5">
        <v>9.4</v>
      </c>
      <c r="I736" s="41" t="str">
        <f t="shared" si="24"/>
        <v>30/OUT/2020  05:30</v>
      </c>
      <c r="J736" s="42" t="str">
        <f t="shared" si="26"/>
        <v>30/OUT/2020</v>
      </c>
      <c r="K736" s="68">
        <f t="shared" si="25"/>
        <v>44134.104166666664</v>
      </c>
      <c r="L736" s="17" t="s">
        <v>2609</v>
      </c>
      <c r="M736" s="2" t="s">
        <v>74</v>
      </c>
      <c r="N736" s="2" t="s">
        <v>41</v>
      </c>
      <c r="O736" s="2" t="s">
        <v>42</v>
      </c>
      <c r="P736" s="2" t="s">
        <v>43</v>
      </c>
      <c r="Q736" s="2" t="s">
        <v>111</v>
      </c>
      <c r="R736" s="22">
        <v>-9.7291666666666661</v>
      </c>
      <c r="S736" s="61">
        <v>-35.809444444444445</v>
      </c>
      <c r="T736" s="30" t="s">
        <v>2610</v>
      </c>
      <c r="U736" s="3">
        <v>0</v>
      </c>
      <c r="V736" s="3">
        <v>0</v>
      </c>
      <c r="W736" s="3">
        <v>0</v>
      </c>
      <c r="X736" s="3">
        <v>2010077822</v>
      </c>
      <c r="Y736" s="2" t="s">
        <v>85</v>
      </c>
      <c r="Z736" s="7"/>
    </row>
    <row r="737" spans="1:26" ht="48">
      <c r="A737" s="20" t="s">
        <v>2431</v>
      </c>
      <c r="B737" s="2" t="s">
        <v>2611</v>
      </c>
      <c r="C737" s="3">
        <v>1</v>
      </c>
      <c r="D737" s="2" t="s">
        <v>97</v>
      </c>
      <c r="E737" s="2" t="s">
        <v>2168</v>
      </c>
      <c r="F737" s="2" t="s">
        <v>28</v>
      </c>
      <c r="G737" s="4">
        <v>27.1</v>
      </c>
      <c r="H737" s="4">
        <v>14.14</v>
      </c>
      <c r="I737" s="41" t="str">
        <f t="shared" si="24"/>
        <v>24/OUT/2020  11:00</v>
      </c>
      <c r="J737" s="42" t="str">
        <f t="shared" si="26"/>
        <v>24/OUT/2020</v>
      </c>
      <c r="K737" s="68">
        <f t="shared" si="25"/>
        <v>0.45833333333575865</v>
      </c>
      <c r="L737" s="17" t="s">
        <v>2612</v>
      </c>
      <c r="M737" s="2" t="s">
        <v>40</v>
      </c>
      <c r="N737" s="2" t="s">
        <v>110</v>
      </c>
      <c r="O737" s="2" t="s">
        <v>42</v>
      </c>
      <c r="P737" s="2" t="s">
        <v>43</v>
      </c>
      <c r="Q737" s="2" t="s">
        <v>269</v>
      </c>
      <c r="R737" s="22">
        <v>-23.386666666666667</v>
      </c>
      <c r="S737" s="61">
        <v>-44.56583333333333</v>
      </c>
      <c r="T737" s="30" t="s">
        <v>2613</v>
      </c>
      <c r="U737" s="3">
        <v>0</v>
      </c>
      <c r="V737" s="3">
        <v>0</v>
      </c>
      <c r="W737" s="3">
        <v>0</v>
      </c>
      <c r="X737" s="3">
        <v>3825415562</v>
      </c>
      <c r="Y737" s="2" t="s">
        <v>85</v>
      </c>
      <c r="Z737" s="7"/>
    </row>
    <row r="738" spans="1:26" ht="48">
      <c r="A738" s="57"/>
      <c r="B738" s="2" t="s">
        <v>2614</v>
      </c>
      <c r="C738" s="3">
        <v>8</v>
      </c>
      <c r="D738" s="2" t="s">
        <v>714</v>
      </c>
      <c r="E738" s="2" t="s">
        <v>714</v>
      </c>
      <c r="F738" s="2" t="s">
        <v>28</v>
      </c>
      <c r="G738" s="5">
        <v>11.3</v>
      </c>
      <c r="H738" s="4">
        <v>13.57</v>
      </c>
      <c r="I738" s="41" t="str">
        <f t="shared" si="24"/>
        <v>24/OUT/2020  06:33</v>
      </c>
      <c r="J738" s="42" t="str">
        <f t="shared" si="26"/>
        <v>24/OUT/2020</v>
      </c>
      <c r="K738" s="68">
        <f t="shared" si="25"/>
        <v>44128.147916666669</v>
      </c>
      <c r="L738" s="17" t="s">
        <v>2615</v>
      </c>
      <c r="M738" s="2" t="s">
        <v>400</v>
      </c>
      <c r="N738" s="2" t="s">
        <v>110</v>
      </c>
      <c r="O738" s="2" t="s">
        <v>42</v>
      </c>
      <c r="P738" s="2" t="s">
        <v>43</v>
      </c>
      <c r="Q738" s="2" t="s">
        <v>180</v>
      </c>
      <c r="R738" s="22">
        <v>-24.145</v>
      </c>
      <c r="S738" s="61">
        <v>-45.413333333333334</v>
      </c>
      <c r="T738" s="2" t="s">
        <v>2616</v>
      </c>
      <c r="U738" s="3">
        <v>0</v>
      </c>
      <c r="V738" s="3">
        <v>0</v>
      </c>
      <c r="W738" s="3">
        <v>0</v>
      </c>
      <c r="X738" s="3">
        <v>4010625767</v>
      </c>
      <c r="Y738" s="2" t="s">
        <v>85</v>
      </c>
      <c r="Z738" s="7"/>
    </row>
    <row r="739" spans="1:26" ht="84">
      <c r="A739" s="20" t="s">
        <v>510</v>
      </c>
      <c r="B739" s="2" t="s">
        <v>2617</v>
      </c>
      <c r="C739" s="3">
        <v>5</v>
      </c>
      <c r="D739" s="2" t="s">
        <v>1068</v>
      </c>
      <c r="E739" s="2" t="s">
        <v>1068</v>
      </c>
      <c r="F739" s="2" t="s">
        <v>28</v>
      </c>
      <c r="G739" s="4">
        <v>7.16</v>
      </c>
      <c r="H739" s="4">
        <v>9.43</v>
      </c>
      <c r="I739" s="41" t="str">
        <f t="shared" si="24"/>
        <v>25/OUT/2020  17:30</v>
      </c>
      <c r="J739" s="42" t="str">
        <f t="shared" si="26"/>
        <v>25/OUT/2020</v>
      </c>
      <c r="K739" s="68">
        <f t="shared" si="25"/>
        <v>0.72916666666424135</v>
      </c>
      <c r="L739" s="17" t="s">
        <v>2618</v>
      </c>
      <c r="M739" s="2" t="s">
        <v>400</v>
      </c>
      <c r="N739" s="2" t="s">
        <v>110</v>
      </c>
      <c r="O739" s="2" t="s">
        <v>42</v>
      </c>
      <c r="P739" s="2" t="s">
        <v>367</v>
      </c>
      <c r="Q739" s="2" t="s">
        <v>44</v>
      </c>
      <c r="R739" s="22">
        <v>-30.113333333333333</v>
      </c>
      <c r="S739" s="61">
        <v>-51.274166666666666</v>
      </c>
      <c r="T739" s="29" t="s">
        <v>2619</v>
      </c>
      <c r="U739" s="3">
        <v>1</v>
      </c>
      <c r="V739" s="3">
        <v>0</v>
      </c>
      <c r="W739" s="3">
        <v>0</v>
      </c>
      <c r="X739" s="3">
        <v>4620819336</v>
      </c>
      <c r="Y739" s="2" t="s">
        <v>85</v>
      </c>
      <c r="Z739" s="7"/>
    </row>
    <row r="740" spans="1:26" ht="72">
      <c r="A740" s="20" t="s">
        <v>2431</v>
      </c>
      <c r="B740" s="2" t="s">
        <v>37</v>
      </c>
      <c r="C740" s="3">
        <v>9</v>
      </c>
      <c r="D740" s="2" t="s">
        <v>169</v>
      </c>
      <c r="E740" s="2" t="s">
        <v>503</v>
      </c>
      <c r="F740" s="2" t="s">
        <v>28</v>
      </c>
      <c r="G740" s="2" t="s">
        <v>39</v>
      </c>
      <c r="H740" s="3">
        <v>6</v>
      </c>
      <c r="I740" s="41" t="str">
        <f t="shared" si="24"/>
        <v>25/OUT/2020  22:00</v>
      </c>
      <c r="J740" s="42" t="str">
        <f t="shared" si="26"/>
        <v>25/OUT/2020</v>
      </c>
      <c r="K740" s="68">
        <f t="shared" si="25"/>
        <v>44129.75</v>
      </c>
      <c r="L740" s="17" t="s">
        <v>2620</v>
      </c>
      <c r="M740" s="2" t="s">
        <v>67</v>
      </c>
      <c r="N740" s="2" t="s">
        <v>41</v>
      </c>
      <c r="O740" s="2" t="s">
        <v>42</v>
      </c>
      <c r="P740" s="2" t="s">
        <v>43</v>
      </c>
      <c r="Q740" s="2" t="s">
        <v>44</v>
      </c>
      <c r="R740" s="22">
        <v>-3.3097222222222222</v>
      </c>
      <c r="S740" s="61">
        <v>-64.13611111111112</v>
      </c>
      <c r="T740" s="29" t="s">
        <v>2621</v>
      </c>
      <c r="U740" s="3">
        <v>1</v>
      </c>
      <c r="V740" s="3">
        <v>0</v>
      </c>
      <c r="W740" s="3">
        <v>0</v>
      </c>
      <c r="X740" s="2" t="s">
        <v>39</v>
      </c>
      <c r="Y740" s="2" t="s">
        <v>63</v>
      </c>
      <c r="Z740" s="2" t="s">
        <v>150</v>
      </c>
    </row>
    <row r="741" spans="1:26" ht="24">
      <c r="A741" s="20" t="s">
        <v>151</v>
      </c>
      <c r="B741" s="2" t="s">
        <v>2622</v>
      </c>
      <c r="C741" s="3">
        <v>5</v>
      </c>
      <c r="D741" s="2" t="s">
        <v>1474</v>
      </c>
      <c r="E741" s="2" t="s">
        <v>1474</v>
      </c>
      <c r="F741" s="2" t="s">
        <v>28</v>
      </c>
      <c r="G741" s="4">
        <v>45.8</v>
      </c>
      <c r="H741" s="5">
        <v>17.2</v>
      </c>
      <c r="I741" s="41" t="str">
        <f t="shared" si="24"/>
        <v>24/SET/2020  12:00</v>
      </c>
      <c r="J741" s="42" t="str">
        <f t="shared" si="26"/>
        <v>24/SET/2020</v>
      </c>
      <c r="K741" s="68">
        <f t="shared" si="25"/>
        <v>0.5</v>
      </c>
      <c r="L741" s="17" t="s">
        <v>2623</v>
      </c>
      <c r="M741" s="2" t="s">
        <v>100</v>
      </c>
      <c r="N741" s="2" t="s">
        <v>110</v>
      </c>
      <c r="O741" s="2" t="s">
        <v>154</v>
      </c>
      <c r="P741" s="2" t="s">
        <v>43</v>
      </c>
      <c r="Q741" s="2" t="s">
        <v>34</v>
      </c>
      <c r="T741" s="2" t="s">
        <v>2624</v>
      </c>
      <c r="U741" s="3">
        <v>0</v>
      </c>
      <c r="V741" s="3">
        <v>1</v>
      </c>
      <c r="W741" s="3">
        <v>0</v>
      </c>
      <c r="X741" s="3">
        <v>4450083610</v>
      </c>
      <c r="Y741" s="2" t="s">
        <v>63</v>
      </c>
      <c r="Z741" s="2" t="s">
        <v>150</v>
      </c>
    </row>
    <row r="742" spans="1:26" ht="60">
      <c r="A742" s="20" t="s">
        <v>2108</v>
      </c>
      <c r="B742" s="2" t="s">
        <v>2625</v>
      </c>
      <c r="C742" s="3">
        <v>1</v>
      </c>
      <c r="D742" s="2" t="s">
        <v>27</v>
      </c>
      <c r="E742" s="2" t="s">
        <v>27</v>
      </c>
      <c r="F742" s="2" t="s">
        <v>214</v>
      </c>
      <c r="G742" s="12">
        <v>23.431999999999999</v>
      </c>
      <c r="H742" s="3">
        <v>180</v>
      </c>
      <c r="I742" s="41" t="str">
        <f t="shared" si="24"/>
        <v>22/OUT/2020  04:50</v>
      </c>
      <c r="J742" s="42" t="str">
        <f t="shared" si="26"/>
        <v>22/OUT/2020</v>
      </c>
      <c r="K742" s="68">
        <f t="shared" si="25"/>
        <v>0.20138888889050577</v>
      </c>
      <c r="L742" s="17" t="s">
        <v>2626</v>
      </c>
      <c r="M742" s="2" t="s">
        <v>178</v>
      </c>
      <c r="N742" s="2" t="s">
        <v>179</v>
      </c>
      <c r="O742" s="2" t="s">
        <v>32</v>
      </c>
      <c r="P742" s="2" t="s">
        <v>43</v>
      </c>
      <c r="Q742" s="2" t="s">
        <v>858</v>
      </c>
      <c r="R742" s="22">
        <v>30.735277777777778</v>
      </c>
      <c r="S742" s="61">
        <v>-12.250277777777777</v>
      </c>
      <c r="T742" s="32" t="s">
        <v>2627</v>
      </c>
      <c r="U742" s="3">
        <v>0</v>
      </c>
      <c r="V742" s="3">
        <v>0</v>
      </c>
      <c r="W742" s="3">
        <v>0</v>
      </c>
      <c r="X742" s="2" t="s">
        <v>2628</v>
      </c>
      <c r="Y742" s="2" t="s">
        <v>36</v>
      </c>
      <c r="Z742" s="7"/>
    </row>
    <row r="743" spans="1:26" ht="60">
      <c r="A743" s="20" t="s">
        <v>77</v>
      </c>
      <c r="B743" s="2" t="s">
        <v>37</v>
      </c>
      <c r="C743" s="3">
        <v>2</v>
      </c>
      <c r="D743" s="2" t="s">
        <v>880</v>
      </c>
      <c r="E743" s="2" t="s">
        <v>880</v>
      </c>
      <c r="F743" s="2" t="s">
        <v>28</v>
      </c>
      <c r="G743" s="2" t="s">
        <v>65</v>
      </c>
      <c r="H743" s="2" t="s">
        <v>39</v>
      </c>
      <c r="I743" s="41" t="str">
        <f t="shared" si="24"/>
        <v>28/OUT/2020  00:30</v>
      </c>
      <c r="J743" s="42" t="str">
        <f t="shared" si="26"/>
        <v>28/OUT/2020</v>
      </c>
      <c r="K743" s="68">
        <f t="shared" si="25"/>
        <v>2.0833333335758653E-2</v>
      </c>
      <c r="L743" s="17" t="s">
        <v>2629</v>
      </c>
      <c r="M743" s="2" t="s">
        <v>74</v>
      </c>
      <c r="N743" s="2" t="s">
        <v>41</v>
      </c>
      <c r="O743" s="2" t="s">
        <v>39</v>
      </c>
      <c r="P743" s="2" t="s">
        <v>43</v>
      </c>
      <c r="Q743" s="2" t="s">
        <v>69</v>
      </c>
      <c r="R743" s="22">
        <v>-16.421111111111113</v>
      </c>
      <c r="S743" s="61">
        <v>-38.868611111111115</v>
      </c>
      <c r="T743" s="32" t="s">
        <v>2630</v>
      </c>
      <c r="U743" s="3">
        <v>0</v>
      </c>
      <c r="V743" s="3">
        <v>0</v>
      </c>
      <c r="W743" s="3">
        <v>0</v>
      </c>
      <c r="X743" s="2" t="s">
        <v>65</v>
      </c>
      <c r="Y743" s="2" t="s">
        <v>63</v>
      </c>
      <c r="Z743" s="2" t="s">
        <v>150</v>
      </c>
    </row>
    <row r="744" spans="1:26" ht="84">
      <c r="A744" s="20" t="s">
        <v>1869</v>
      </c>
      <c r="B744" s="2" t="s">
        <v>2631</v>
      </c>
      <c r="C744" s="3">
        <v>9</v>
      </c>
      <c r="D744" s="2" t="s">
        <v>56</v>
      </c>
      <c r="E744" s="2" t="s">
        <v>56</v>
      </c>
      <c r="F744" s="2" t="s">
        <v>28</v>
      </c>
      <c r="G744" s="2" t="s">
        <v>39</v>
      </c>
      <c r="H744" s="2" t="s">
        <v>39</v>
      </c>
      <c r="I744" s="41" t="str">
        <f t="shared" si="24"/>
        <v>21/OUT/2020  18:00</v>
      </c>
      <c r="J744" s="42" t="str">
        <f t="shared" si="26"/>
        <v>21/OUT/2020</v>
      </c>
      <c r="K744" s="68">
        <f t="shared" si="25"/>
        <v>44125.583333333336</v>
      </c>
      <c r="L744" s="17" t="s">
        <v>2632</v>
      </c>
      <c r="M744" s="2" t="s">
        <v>127</v>
      </c>
      <c r="N744" s="2" t="s">
        <v>41</v>
      </c>
      <c r="O744" s="2" t="s">
        <v>128</v>
      </c>
      <c r="P744" s="2" t="s">
        <v>43</v>
      </c>
      <c r="Q744" s="2" t="s">
        <v>75</v>
      </c>
      <c r="S744" s="61">
        <v>-61.752499999999998</v>
      </c>
      <c r="T744" s="25" t="s">
        <v>2633</v>
      </c>
      <c r="U744" s="3">
        <v>0</v>
      </c>
      <c r="V744" s="3">
        <v>0</v>
      </c>
      <c r="W744" s="3">
        <v>0</v>
      </c>
      <c r="X744" s="2" t="s">
        <v>39</v>
      </c>
      <c r="Y744" s="2" t="s">
        <v>36</v>
      </c>
      <c r="Z744" s="7"/>
    </row>
    <row r="745" spans="1:26" ht="84">
      <c r="A745" s="20" t="s">
        <v>1905</v>
      </c>
      <c r="B745" s="2" t="s">
        <v>2634</v>
      </c>
      <c r="C745" s="3">
        <v>9</v>
      </c>
      <c r="D745" s="2" t="s">
        <v>56</v>
      </c>
      <c r="E745" s="2" t="s">
        <v>57</v>
      </c>
      <c r="F745" s="2" t="s">
        <v>28</v>
      </c>
      <c r="G745" s="2" t="s">
        <v>39</v>
      </c>
      <c r="H745" s="2" t="s">
        <v>39</v>
      </c>
      <c r="I745" s="41" t="str">
        <f t="shared" si="24"/>
        <v>22/OUT/2020  01:30</v>
      </c>
      <c r="J745" s="42" t="str">
        <f t="shared" si="26"/>
        <v>22/OUT/2020</v>
      </c>
      <c r="K745" s="68">
        <f t="shared" si="25"/>
        <v>44125.895833333336</v>
      </c>
      <c r="L745" s="17" t="s">
        <v>2635</v>
      </c>
      <c r="M745" s="2" t="s">
        <v>127</v>
      </c>
      <c r="N745" s="2" t="s">
        <v>41</v>
      </c>
      <c r="O745" s="2" t="s">
        <v>128</v>
      </c>
      <c r="P745" s="2" t="s">
        <v>43</v>
      </c>
      <c r="Q745" s="2" t="s">
        <v>298</v>
      </c>
      <c r="R745" s="22">
        <v>-7.5744444444444445</v>
      </c>
      <c r="S745" s="61">
        <v>-62.964722222222228</v>
      </c>
      <c r="T745" s="29" t="s">
        <v>2636</v>
      </c>
      <c r="U745" s="3">
        <v>0</v>
      </c>
      <c r="V745" s="3">
        <v>0</v>
      </c>
      <c r="W745" s="3">
        <v>0</v>
      </c>
      <c r="X745" s="2" t="s">
        <v>39</v>
      </c>
      <c r="Y745" s="2" t="s">
        <v>36</v>
      </c>
      <c r="Z745" s="7"/>
    </row>
    <row r="746" spans="1:26" ht="48">
      <c r="A746" s="20" t="s">
        <v>2435</v>
      </c>
      <c r="B746" s="2" t="s">
        <v>2637</v>
      </c>
      <c r="C746" s="3">
        <v>1</v>
      </c>
      <c r="D746" s="2" t="s">
        <v>97</v>
      </c>
      <c r="E746" s="2" t="s">
        <v>97</v>
      </c>
      <c r="F746" s="2" t="s">
        <v>28</v>
      </c>
      <c r="G746" s="12">
        <v>87.492000000000004</v>
      </c>
      <c r="H746" s="2" t="s">
        <v>39</v>
      </c>
      <c r="I746" s="41" t="str">
        <f t="shared" si="24"/>
        <v>31/OUT/2020  06:17</v>
      </c>
      <c r="J746" s="42" t="str">
        <f t="shared" si="26"/>
        <v>31/OUT/2020</v>
      </c>
      <c r="K746" s="68">
        <f t="shared" si="25"/>
        <v>0.2618055555576575</v>
      </c>
      <c r="L746" s="17" t="s">
        <v>2638</v>
      </c>
      <c r="M746" s="2" t="s">
        <v>216</v>
      </c>
      <c r="N746" s="2" t="s">
        <v>110</v>
      </c>
      <c r="O746" s="2" t="s">
        <v>217</v>
      </c>
      <c r="P746" s="2" t="s">
        <v>33</v>
      </c>
      <c r="Q746" s="2" t="s">
        <v>116</v>
      </c>
      <c r="R746" s="22">
        <v>-25.266388888888891</v>
      </c>
      <c r="S746" s="61">
        <v>-45.252222222222223</v>
      </c>
      <c r="T746" s="2" t="s">
        <v>2639</v>
      </c>
      <c r="U746" s="3">
        <v>0</v>
      </c>
      <c r="V746" s="3">
        <v>0</v>
      </c>
      <c r="W746" s="3">
        <v>0</v>
      </c>
      <c r="X746" s="3">
        <v>4030228739</v>
      </c>
      <c r="Y746" s="2" t="s">
        <v>36</v>
      </c>
      <c r="Z746" s="7"/>
    </row>
    <row r="747" spans="1:26" ht="96">
      <c r="A747" s="20" t="s">
        <v>1869</v>
      </c>
      <c r="B747" s="2" t="s">
        <v>37</v>
      </c>
      <c r="C747" s="3">
        <v>5</v>
      </c>
      <c r="D747" s="2" t="s">
        <v>79</v>
      </c>
      <c r="E747" s="2" t="s">
        <v>79</v>
      </c>
      <c r="F747" s="2" t="s">
        <v>28</v>
      </c>
      <c r="G747" s="2" t="s">
        <v>39</v>
      </c>
      <c r="H747" s="2" t="s">
        <v>39</v>
      </c>
      <c r="I747" s="41" t="str">
        <f t="shared" si="24"/>
        <v>02/NOV/2020  19:00</v>
      </c>
      <c r="J747" s="42" t="str">
        <f t="shared" si="26"/>
        <v>02/NOV/2020</v>
      </c>
      <c r="K747" s="68">
        <f t="shared" si="25"/>
        <v>0.79166666666424135</v>
      </c>
      <c r="L747" s="17" t="s">
        <v>2640</v>
      </c>
      <c r="M747" s="2" t="s">
        <v>39</v>
      </c>
      <c r="N747" s="2" t="s">
        <v>848</v>
      </c>
      <c r="O747" s="2" t="s">
        <v>39</v>
      </c>
      <c r="P747" s="2" t="s">
        <v>39</v>
      </c>
      <c r="Q747" s="2" t="s">
        <v>111</v>
      </c>
      <c r="R747" s="22">
        <v>-26.75611111111111</v>
      </c>
      <c r="S747" s="61">
        <v>-48.656666666666666</v>
      </c>
      <c r="T747" s="25" t="s">
        <v>2641</v>
      </c>
      <c r="U747" s="3">
        <v>2</v>
      </c>
      <c r="V747" s="3">
        <v>1</v>
      </c>
      <c r="W747" s="3">
        <v>0</v>
      </c>
      <c r="X747" s="2" t="s">
        <v>39</v>
      </c>
      <c r="Y747" s="2" t="s">
        <v>39</v>
      </c>
      <c r="Z747" s="7"/>
    </row>
    <row r="748" spans="1:26" ht="60">
      <c r="A748" s="57"/>
      <c r="B748" s="2" t="s">
        <v>2642</v>
      </c>
      <c r="C748" s="3">
        <v>8</v>
      </c>
      <c r="D748" s="2" t="s">
        <v>714</v>
      </c>
      <c r="E748" s="2" t="s">
        <v>714</v>
      </c>
      <c r="F748" s="2" t="s">
        <v>28</v>
      </c>
      <c r="G748" s="5">
        <v>4.0999999999999996</v>
      </c>
      <c r="H748" s="5">
        <v>8.6999999999999993</v>
      </c>
      <c r="I748" s="41" t="str">
        <f t="shared" si="24"/>
        <v>30/OUT/2020  21:30</v>
      </c>
      <c r="J748" s="42" t="str">
        <f t="shared" si="26"/>
        <v>30/OUT/2020</v>
      </c>
      <c r="K748" s="68">
        <f t="shared" si="25"/>
        <v>0.89583333333575865</v>
      </c>
      <c r="L748" s="17" t="s">
        <v>2643</v>
      </c>
      <c r="M748" s="2" t="s">
        <v>40</v>
      </c>
      <c r="N748" s="2" t="s">
        <v>110</v>
      </c>
      <c r="O748" s="2" t="s">
        <v>42</v>
      </c>
      <c r="P748" s="2" t="s">
        <v>43</v>
      </c>
      <c r="Q748" s="2" t="s">
        <v>93</v>
      </c>
      <c r="R748" s="22">
        <v>-23.59472222222222</v>
      </c>
      <c r="S748" s="61">
        <v>-45.216944444444444</v>
      </c>
      <c r="T748" s="30" t="s">
        <v>2644</v>
      </c>
      <c r="U748" s="3">
        <v>0</v>
      </c>
      <c r="V748" s="3">
        <v>0</v>
      </c>
      <c r="W748" s="3">
        <v>0</v>
      </c>
      <c r="X748" s="3">
        <v>4620799521</v>
      </c>
      <c r="Y748" s="2" t="s">
        <v>85</v>
      </c>
      <c r="Z748" s="7"/>
    </row>
    <row r="749" spans="1:26" ht="60">
      <c r="A749" s="20" t="s">
        <v>2092</v>
      </c>
      <c r="B749" s="2" t="s">
        <v>2645</v>
      </c>
      <c r="C749" s="3">
        <v>1</v>
      </c>
      <c r="D749" s="2" t="s">
        <v>27</v>
      </c>
      <c r="E749" s="2" t="s">
        <v>27</v>
      </c>
      <c r="F749" s="2" t="s">
        <v>28</v>
      </c>
      <c r="G749" s="3">
        <v>23</v>
      </c>
      <c r="H749" s="5">
        <v>12.6</v>
      </c>
      <c r="I749" s="41" t="str">
        <f t="shared" si="24"/>
        <v>01/NOV/2020  18:00</v>
      </c>
      <c r="J749" s="42" t="str">
        <f t="shared" si="26"/>
        <v>01/NOV/2020</v>
      </c>
      <c r="K749" s="68">
        <f t="shared" si="25"/>
        <v>44136.625</v>
      </c>
      <c r="L749" s="17" t="s">
        <v>2646</v>
      </c>
      <c r="M749" s="2" t="s">
        <v>172</v>
      </c>
      <c r="N749" s="2" t="s">
        <v>31</v>
      </c>
      <c r="O749" s="2" t="s">
        <v>128</v>
      </c>
      <c r="P749" s="2" t="s">
        <v>43</v>
      </c>
      <c r="Q749" s="2" t="s">
        <v>111</v>
      </c>
      <c r="R749" s="22">
        <v>-20.7</v>
      </c>
      <c r="S749" s="61">
        <v>-40.406944444444441</v>
      </c>
      <c r="T749" s="32" t="s">
        <v>2647</v>
      </c>
      <c r="U749" s="3">
        <v>0</v>
      </c>
      <c r="V749" s="3">
        <v>0</v>
      </c>
      <c r="W749" s="3">
        <v>1</v>
      </c>
      <c r="X749" s="3">
        <v>210308028</v>
      </c>
      <c r="Y749" s="2" t="s">
        <v>36</v>
      </c>
      <c r="Z749" s="7"/>
    </row>
    <row r="750" spans="1:26" ht="107.25">
      <c r="A750" s="20" t="s">
        <v>1025</v>
      </c>
      <c r="B750" s="2" t="s">
        <v>2648</v>
      </c>
      <c r="C750" s="3">
        <v>8</v>
      </c>
      <c r="D750" s="2" t="s">
        <v>679</v>
      </c>
      <c r="E750" s="2" t="s">
        <v>679</v>
      </c>
      <c r="F750" s="2" t="s">
        <v>28</v>
      </c>
      <c r="G750" s="2" t="s">
        <v>104</v>
      </c>
      <c r="H750" s="3">
        <v>6</v>
      </c>
      <c r="I750" s="41" t="str">
        <f t="shared" si="24"/>
        <v>31/OUT/2020  16:00</v>
      </c>
      <c r="J750" s="42" t="str">
        <f t="shared" si="26"/>
        <v>31/OUT/2020</v>
      </c>
      <c r="K750" s="68">
        <f t="shared" si="25"/>
        <v>44135.541666666664</v>
      </c>
      <c r="L750" s="17" t="s">
        <v>2649</v>
      </c>
      <c r="M750" s="2" t="s">
        <v>100</v>
      </c>
      <c r="N750" s="2" t="s">
        <v>41</v>
      </c>
      <c r="O750" s="2" t="s">
        <v>42</v>
      </c>
      <c r="P750" s="2" t="s">
        <v>43</v>
      </c>
      <c r="Q750" s="2" t="s">
        <v>75</v>
      </c>
      <c r="R750" s="22">
        <v>-22.652777777777775</v>
      </c>
      <c r="S750" s="61">
        <v>-51.633611111111108</v>
      </c>
      <c r="T750" s="34" t="s">
        <v>2650</v>
      </c>
      <c r="U750" s="3">
        <v>1</v>
      </c>
      <c r="V750" s="3">
        <v>0</v>
      </c>
      <c r="W750" s="3">
        <v>0</v>
      </c>
      <c r="X750" s="2" t="s">
        <v>2651</v>
      </c>
      <c r="Y750" s="2" t="s">
        <v>46</v>
      </c>
      <c r="Z750" s="7"/>
    </row>
    <row r="751" spans="1:26" ht="48">
      <c r="A751" s="20" t="s">
        <v>518</v>
      </c>
      <c r="B751" s="2" t="s">
        <v>2652</v>
      </c>
      <c r="C751" s="3">
        <v>3</v>
      </c>
      <c r="D751" s="2" t="s">
        <v>598</v>
      </c>
      <c r="E751" s="2" t="s">
        <v>1793</v>
      </c>
      <c r="F751" s="2" t="s">
        <v>28</v>
      </c>
      <c r="G751" s="3">
        <v>12</v>
      </c>
      <c r="H751" s="3">
        <v>10</v>
      </c>
      <c r="I751" s="41" t="str">
        <f t="shared" si="24"/>
        <v>28/OUT/2020  01:00</v>
      </c>
      <c r="J751" s="42" t="str">
        <f t="shared" si="26"/>
        <v>28/OUT/2020</v>
      </c>
      <c r="K751" s="68">
        <f t="shared" si="25"/>
        <v>4.1666666664241347E-2</v>
      </c>
      <c r="L751" s="17" t="s">
        <v>2653</v>
      </c>
      <c r="M751" s="2" t="s">
        <v>100</v>
      </c>
      <c r="N751" s="2" t="s">
        <v>110</v>
      </c>
      <c r="O751" s="2" t="s">
        <v>154</v>
      </c>
      <c r="P751" s="2" t="s">
        <v>43</v>
      </c>
      <c r="Q751" s="2" t="s">
        <v>52</v>
      </c>
      <c r="R751" s="22">
        <v>-4.5777777777777775</v>
      </c>
      <c r="S751" s="61">
        <v>-37.133611111111108</v>
      </c>
      <c r="T751" s="32" t="s">
        <v>2654</v>
      </c>
      <c r="U751" s="3">
        <v>1</v>
      </c>
      <c r="V751" s="3">
        <v>0</v>
      </c>
      <c r="W751" s="3">
        <v>0</v>
      </c>
      <c r="X751" s="3">
        <v>1620024527</v>
      </c>
      <c r="Y751" s="2" t="s">
        <v>63</v>
      </c>
      <c r="Z751" s="2" t="s">
        <v>150</v>
      </c>
    </row>
    <row r="752" spans="1:26" ht="60">
      <c r="A752" s="20" t="s">
        <v>2655</v>
      </c>
      <c r="B752" s="2" t="s">
        <v>2656</v>
      </c>
      <c r="C752" s="3">
        <v>4</v>
      </c>
      <c r="D752" s="2" t="s">
        <v>227</v>
      </c>
      <c r="E752" s="2" t="s">
        <v>227</v>
      </c>
      <c r="F752" s="2" t="s">
        <v>28</v>
      </c>
      <c r="G752" s="3">
        <v>12</v>
      </c>
      <c r="H752" s="5">
        <v>13.9</v>
      </c>
      <c r="I752" s="41" t="str">
        <f t="shared" si="24"/>
        <v>01/NOV/2020  12:00</v>
      </c>
      <c r="J752" s="42" t="str">
        <f t="shared" si="26"/>
        <v>01/NOV/2020</v>
      </c>
      <c r="K752" s="68">
        <f t="shared" si="25"/>
        <v>44136.375</v>
      </c>
      <c r="L752" s="17" t="s">
        <v>2657</v>
      </c>
      <c r="M752" s="2" t="s">
        <v>30</v>
      </c>
      <c r="N752" s="2" t="s">
        <v>41</v>
      </c>
      <c r="O752" s="2" t="s">
        <v>60</v>
      </c>
      <c r="P752" s="2" t="s">
        <v>43</v>
      </c>
      <c r="Q752" s="2" t="s">
        <v>111</v>
      </c>
      <c r="R752" s="22">
        <v>-2.7608333333333333</v>
      </c>
      <c r="S752" s="61">
        <v>-42.839444444444446</v>
      </c>
      <c r="T752" s="32" t="s">
        <v>2658</v>
      </c>
      <c r="U752" s="3">
        <v>0</v>
      </c>
      <c r="V752" s="3">
        <v>0</v>
      </c>
      <c r="W752" s="3">
        <v>0</v>
      </c>
      <c r="X752" s="3">
        <v>1210114267</v>
      </c>
      <c r="Y752" s="2" t="s">
        <v>36</v>
      </c>
      <c r="Z752" s="7"/>
    </row>
    <row r="753" spans="1:26" ht="48">
      <c r="A753" s="20" t="s">
        <v>2659</v>
      </c>
      <c r="B753" s="2" t="s">
        <v>2660</v>
      </c>
      <c r="C753" s="3">
        <v>4</v>
      </c>
      <c r="D753" s="2" t="s">
        <v>227</v>
      </c>
      <c r="E753" s="2" t="s">
        <v>227</v>
      </c>
      <c r="F753" s="2" t="s">
        <v>375</v>
      </c>
      <c r="G753" s="12">
        <v>38.363999999999997</v>
      </c>
      <c r="H753" s="3">
        <v>225</v>
      </c>
      <c r="I753" s="41" t="str">
        <f t="shared" si="24"/>
        <v>30/SET/2020  12:00</v>
      </c>
      <c r="J753" s="42" t="str">
        <f t="shared" si="26"/>
        <v>30/SET/2020</v>
      </c>
      <c r="K753" s="68">
        <f t="shared" si="25"/>
        <v>44104.375</v>
      </c>
      <c r="L753" s="17" t="s">
        <v>2661</v>
      </c>
      <c r="M753" s="2" t="s">
        <v>178</v>
      </c>
      <c r="N753" s="2" t="s">
        <v>179</v>
      </c>
      <c r="O753" s="2" t="s">
        <v>32</v>
      </c>
      <c r="P753" s="2" t="s">
        <v>43</v>
      </c>
      <c r="Q753" s="2" t="s">
        <v>269</v>
      </c>
      <c r="R753" s="22">
        <v>-2.674722222222222</v>
      </c>
      <c r="S753" s="61">
        <v>-44.361944444444447</v>
      </c>
      <c r="T753" s="2" t="s">
        <v>2662</v>
      </c>
      <c r="U753" s="3">
        <v>0</v>
      </c>
      <c r="V753" s="3">
        <v>0</v>
      </c>
      <c r="W753" s="3">
        <v>0</v>
      </c>
      <c r="X753" s="2" t="s">
        <v>2663</v>
      </c>
      <c r="Y753" s="2" t="s">
        <v>36</v>
      </c>
      <c r="Z753" s="7"/>
    </row>
    <row r="754" spans="1:26" ht="48">
      <c r="A754" s="57"/>
      <c r="B754" s="2" t="s">
        <v>2664</v>
      </c>
      <c r="C754" s="3">
        <v>8</v>
      </c>
      <c r="D754" s="2" t="s">
        <v>310</v>
      </c>
      <c r="E754" s="2" t="s">
        <v>310</v>
      </c>
      <c r="F754" s="2" t="s">
        <v>28</v>
      </c>
      <c r="G754" s="5">
        <v>1.5</v>
      </c>
      <c r="H754" s="5">
        <v>5.8</v>
      </c>
      <c r="I754" s="41" t="str">
        <f t="shared" si="24"/>
        <v>14/OUT/2020  10:00</v>
      </c>
      <c r="J754" s="42" t="str">
        <f t="shared" si="26"/>
        <v>14/OUT/2020</v>
      </c>
      <c r="K754" s="68">
        <f t="shared" si="25"/>
        <v>44118.291666666664</v>
      </c>
      <c r="L754" s="17" t="s">
        <v>2665</v>
      </c>
      <c r="M754" s="2" t="s">
        <v>40</v>
      </c>
      <c r="N754" s="2" t="s">
        <v>41</v>
      </c>
      <c r="O754" s="2" t="s">
        <v>42</v>
      </c>
      <c r="P754" s="2" t="s">
        <v>43</v>
      </c>
      <c r="Q754" s="2" t="s">
        <v>778</v>
      </c>
      <c r="R754" s="22">
        <v>-23.060833333333335</v>
      </c>
      <c r="S754" s="61">
        <v>-46.292222222222222</v>
      </c>
      <c r="T754" s="2" t="s">
        <v>2666</v>
      </c>
      <c r="U754" s="3">
        <v>0</v>
      </c>
      <c r="V754" s="3">
        <v>3</v>
      </c>
      <c r="W754" s="3">
        <v>0</v>
      </c>
      <c r="X754" s="3">
        <v>4030186572</v>
      </c>
      <c r="Y754" s="2" t="s">
        <v>85</v>
      </c>
      <c r="Z754" s="7"/>
    </row>
    <row r="755" spans="1:26" ht="72">
      <c r="A755" s="20" t="s">
        <v>2171</v>
      </c>
      <c r="B755" s="2" t="s">
        <v>2667</v>
      </c>
      <c r="C755" s="3">
        <v>4</v>
      </c>
      <c r="D755" s="2" t="s">
        <v>323</v>
      </c>
      <c r="E755" s="2" t="s">
        <v>323</v>
      </c>
      <c r="F755" s="2" t="s">
        <v>28</v>
      </c>
      <c r="G755" s="3">
        <v>54</v>
      </c>
      <c r="H755" s="4">
        <v>24.97</v>
      </c>
      <c r="I755" s="41" t="str">
        <f t="shared" si="24"/>
        <v>29/OUT/2020  19:40</v>
      </c>
      <c r="J755" s="42" t="str">
        <f t="shared" si="26"/>
        <v>29/OUT/2020</v>
      </c>
      <c r="K755" s="68">
        <f t="shared" si="25"/>
        <v>44133.694444444445</v>
      </c>
      <c r="L755" s="17" t="s">
        <v>2668</v>
      </c>
      <c r="M755" s="2" t="s">
        <v>40</v>
      </c>
      <c r="N755" s="2" t="s">
        <v>41</v>
      </c>
      <c r="O755" s="2" t="s">
        <v>122</v>
      </c>
      <c r="P755" s="2" t="s">
        <v>43</v>
      </c>
      <c r="Q755" s="2" t="s">
        <v>298</v>
      </c>
      <c r="R755" s="22">
        <v>-4.1124999999999998</v>
      </c>
      <c r="S755" s="61">
        <v>-55.709722222222226</v>
      </c>
      <c r="T755" s="29" t="s">
        <v>2669</v>
      </c>
      <c r="U755" s="3">
        <v>0</v>
      </c>
      <c r="V755" s="3">
        <v>1</v>
      </c>
      <c r="W755" s="3">
        <v>0</v>
      </c>
      <c r="X755" s="3">
        <v>230106251</v>
      </c>
      <c r="Y755" s="2" t="s">
        <v>46</v>
      </c>
      <c r="Z755" s="7"/>
    </row>
    <row r="756" spans="1:26" ht="72">
      <c r="A756" s="20" t="s">
        <v>1905</v>
      </c>
      <c r="B756" s="2" t="s">
        <v>2670</v>
      </c>
      <c r="C756" s="3">
        <v>2</v>
      </c>
      <c r="D756" s="2" t="s">
        <v>64</v>
      </c>
      <c r="E756" s="2" t="s">
        <v>64</v>
      </c>
      <c r="F756" s="2" t="s">
        <v>28</v>
      </c>
      <c r="G756" s="3">
        <v>7</v>
      </c>
      <c r="H756" s="5">
        <v>7.3</v>
      </c>
      <c r="I756" s="41" t="str">
        <f t="shared" si="24"/>
        <v>05/NOV/2020  23:30</v>
      </c>
      <c r="J756" s="42" t="str">
        <f t="shared" si="26"/>
        <v>05/NOV/2020</v>
      </c>
      <c r="K756" s="68">
        <f t="shared" si="25"/>
        <v>44140.854166666664</v>
      </c>
      <c r="L756" s="17" t="s">
        <v>2671</v>
      </c>
      <c r="M756" s="2" t="s">
        <v>40</v>
      </c>
      <c r="N756" s="2" t="s">
        <v>41</v>
      </c>
      <c r="O756" s="2" t="s">
        <v>42</v>
      </c>
      <c r="P756" s="2" t="s">
        <v>43</v>
      </c>
      <c r="Q756" s="2" t="s">
        <v>61</v>
      </c>
      <c r="R756" s="22">
        <v>-13.387222222222222</v>
      </c>
      <c r="S756" s="61">
        <v>-38.950833333333335</v>
      </c>
      <c r="T756" s="29" t="s">
        <v>2672</v>
      </c>
      <c r="U756" s="3">
        <v>1</v>
      </c>
      <c r="V756" s="3">
        <v>2</v>
      </c>
      <c r="W756" s="3">
        <v>0</v>
      </c>
      <c r="X756" s="3">
        <v>2818892295</v>
      </c>
      <c r="Y756" s="2" t="s">
        <v>85</v>
      </c>
      <c r="Z756" s="7"/>
    </row>
    <row r="757" spans="1:26" ht="48">
      <c r="A757" s="57"/>
      <c r="B757" s="2" t="s">
        <v>2664</v>
      </c>
      <c r="C757" s="3">
        <v>8</v>
      </c>
      <c r="D757" s="2" t="s">
        <v>310</v>
      </c>
      <c r="E757" s="2" t="s">
        <v>310</v>
      </c>
      <c r="F757" s="2" t="s">
        <v>28</v>
      </c>
      <c r="G757" s="5">
        <v>1.5</v>
      </c>
      <c r="H757" s="5">
        <v>5.8</v>
      </c>
      <c r="I757" s="41" t="str">
        <f t="shared" si="24"/>
        <v>14/OUT/2020  10:00</v>
      </c>
      <c r="J757" s="42" t="str">
        <f t="shared" si="26"/>
        <v>14/OUT/2020</v>
      </c>
      <c r="K757" s="68">
        <f t="shared" si="25"/>
        <v>44118.291666666664</v>
      </c>
      <c r="L757" s="17" t="s">
        <v>2665</v>
      </c>
      <c r="M757" s="2" t="s">
        <v>40</v>
      </c>
      <c r="N757" s="2" t="s">
        <v>41</v>
      </c>
      <c r="O757" s="2" t="s">
        <v>42</v>
      </c>
      <c r="P757" s="2" t="s">
        <v>43</v>
      </c>
      <c r="Q757" s="2" t="s">
        <v>778</v>
      </c>
      <c r="R757" s="22">
        <v>-23.058888888888891</v>
      </c>
      <c r="S757" s="61">
        <v>-46.292222222222222</v>
      </c>
      <c r="T757" s="2" t="s">
        <v>2666</v>
      </c>
      <c r="U757" s="3">
        <v>0</v>
      </c>
      <c r="V757" s="3">
        <v>3</v>
      </c>
      <c r="W757" s="3">
        <v>0</v>
      </c>
      <c r="X757" s="3">
        <v>4030186572</v>
      </c>
      <c r="Y757" s="2" t="s">
        <v>85</v>
      </c>
      <c r="Z757" s="7"/>
    </row>
    <row r="758" spans="1:26" ht="48">
      <c r="A758" s="20" t="s">
        <v>266</v>
      </c>
      <c r="B758" s="2" t="s">
        <v>2673</v>
      </c>
      <c r="C758" s="3">
        <v>8</v>
      </c>
      <c r="D758" s="2" t="s">
        <v>125</v>
      </c>
      <c r="E758" s="2" t="s">
        <v>125</v>
      </c>
      <c r="F758" s="2" t="s">
        <v>28</v>
      </c>
      <c r="G758" s="2" t="s">
        <v>39</v>
      </c>
      <c r="H758" s="3">
        <v>5</v>
      </c>
      <c r="I758" s="41" t="str">
        <f t="shared" si="24"/>
        <v>31/OUT/2020  15:00</v>
      </c>
      <c r="J758" s="42" t="str">
        <f t="shared" si="26"/>
        <v>31/OUT/2020</v>
      </c>
      <c r="K758" s="68">
        <f t="shared" si="25"/>
        <v>0.625</v>
      </c>
      <c r="L758" s="17" t="s">
        <v>2674</v>
      </c>
      <c r="M758" s="2" t="s">
        <v>40</v>
      </c>
      <c r="N758" s="2" t="s">
        <v>41</v>
      </c>
      <c r="O758" s="2" t="s">
        <v>42</v>
      </c>
      <c r="P758" s="2" t="s">
        <v>43</v>
      </c>
      <c r="Q758" s="2" t="s">
        <v>111</v>
      </c>
      <c r="R758" s="22">
        <v>-25.358888888888892</v>
      </c>
      <c r="S758" s="61">
        <v>-54.511944444444445</v>
      </c>
      <c r="T758" s="30" t="s">
        <v>2675</v>
      </c>
      <c r="U758" s="3">
        <v>0</v>
      </c>
      <c r="V758" s="3">
        <v>0</v>
      </c>
      <c r="W758" s="3">
        <v>0</v>
      </c>
      <c r="X758" s="2" t="s">
        <v>2676</v>
      </c>
      <c r="Y758" s="2" t="s">
        <v>46</v>
      </c>
      <c r="Z758" s="7"/>
    </row>
    <row r="759" spans="1:26" ht="60">
      <c r="A759" s="20" t="s">
        <v>645</v>
      </c>
      <c r="B759" s="2" t="s">
        <v>37</v>
      </c>
      <c r="C759" s="3">
        <v>4</v>
      </c>
      <c r="D759" s="2" t="s">
        <v>190</v>
      </c>
      <c r="E759" s="2" t="s">
        <v>1433</v>
      </c>
      <c r="F759" s="2" t="s">
        <v>28</v>
      </c>
      <c r="G759" s="2" t="s">
        <v>39</v>
      </c>
      <c r="H759" s="2" t="s">
        <v>39</v>
      </c>
      <c r="I759" s="41" t="str">
        <f t="shared" si="24"/>
        <v>03/NOV/2020  12:00</v>
      </c>
      <c r="J759" s="42" t="str">
        <f t="shared" si="26"/>
        <v>03/NOV/2020</v>
      </c>
      <c r="K759" s="68">
        <f t="shared" si="25"/>
        <v>44138.375</v>
      </c>
      <c r="L759" s="18" t="s">
        <v>2677</v>
      </c>
      <c r="M759" s="2" t="s">
        <v>40</v>
      </c>
      <c r="N759" s="2" t="s">
        <v>41</v>
      </c>
      <c r="O759" s="2" t="s">
        <v>60</v>
      </c>
      <c r="P759" s="2" t="s">
        <v>43</v>
      </c>
      <c r="Q759" s="2" t="s">
        <v>111</v>
      </c>
      <c r="T759" s="32" t="s">
        <v>2678</v>
      </c>
      <c r="U759" s="3">
        <v>1</v>
      </c>
      <c r="V759" s="3">
        <v>0</v>
      </c>
      <c r="W759" s="3">
        <v>10</v>
      </c>
      <c r="X759" s="2" t="s">
        <v>39</v>
      </c>
      <c r="Y759" s="2" t="s">
        <v>46</v>
      </c>
      <c r="Z759" s="7"/>
    </row>
    <row r="760" spans="1:26" ht="60">
      <c r="A760" s="20" t="s">
        <v>1949</v>
      </c>
      <c r="B760" s="2" t="s">
        <v>2679</v>
      </c>
      <c r="C760" s="3">
        <v>4</v>
      </c>
      <c r="D760" s="2" t="s">
        <v>183</v>
      </c>
      <c r="E760" s="2" t="s">
        <v>183</v>
      </c>
      <c r="F760" s="2" t="s">
        <v>28</v>
      </c>
      <c r="G760" s="3">
        <v>20</v>
      </c>
      <c r="H760" s="4">
        <v>15.25</v>
      </c>
      <c r="I760" s="41" t="str">
        <f t="shared" si="24"/>
        <v>26/SET/2020  09:00</v>
      </c>
      <c r="J760" s="42" t="str">
        <f t="shared" si="26"/>
        <v>26/SET/2020</v>
      </c>
      <c r="K760" s="68">
        <f t="shared" si="25"/>
        <v>44100.25</v>
      </c>
      <c r="L760" s="17" t="s">
        <v>2680</v>
      </c>
      <c r="M760" s="2" t="s">
        <v>40</v>
      </c>
      <c r="N760" s="2" t="s">
        <v>41</v>
      </c>
      <c r="O760" s="2" t="s">
        <v>122</v>
      </c>
      <c r="P760" s="2" t="s">
        <v>43</v>
      </c>
      <c r="Q760" s="2" t="s">
        <v>93</v>
      </c>
      <c r="R760" s="22">
        <v>-1.8122222222222222</v>
      </c>
      <c r="S760" s="61">
        <v>-48.967222222222226</v>
      </c>
      <c r="T760" s="29" t="s">
        <v>2681</v>
      </c>
      <c r="U760" s="3">
        <v>0</v>
      </c>
      <c r="V760" s="3">
        <v>0</v>
      </c>
      <c r="W760" s="3">
        <v>0</v>
      </c>
      <c r="X760" s="3">
        <v>50074369</v>
      </c>
      <c r="Y760" s="2" t="s">
        <v>46</v>
      </c>
      <c r="Z760" s="7"/>
    </row>
    <row r="761" spans="1:26" ht="84">
      <c r="A761" s="20" t="s">
        <v>652</v>
      </c>
      <c r="B761" s="2" t="s">
        <v>2682</v>
      </c>
      <c r="C761" s="3">
        <v>4</v>
      </c>
      <c r="D761" s="2" t="s">
        <v>190</v>
      </c>
      <c r="E761" s="2" t="s">
        <v>1433</v>
      </c>
      <c r="F761" s="2" t="s">
        <v>28</v>
      </c>
      <c r="G761" s="2" t="s">
        <v>39</v>
      </c>
      <c r="H761" s="4">
        <v>5.93</v>
      </c>
      <c r="I761" s="41" t="str">
        <f t="shared" si="24"/>
        <v>28/OUT/2020  12:00</v>
      </c>
      <c r="J761" s="42" t="str">
        <f t="shared" si="26"/>
        <v>28/OUT/2020</v>
      </c>
      <c r="K761" s="68">
        <f t="shared" si="25"/>
        <v>44132.375</v>
      </c>
      <c r="L761" s="17" t="s">
        <v>2683</v>
      </c>
      <c r="M761" s="2" t="s">
        <v>40</v>
      </c>
      <c r="N761" s="2" t="s">
        <v>41</v>
      </c>
      <c r="O761" s="2" t="s">
        <v>122</v>
      </c>
      <c r="P761" s="2" t="s">
        <v>43</v>
      </c>
      <c r="Q761" s="2" t="s">
        <v>111</v>
      </c>
      <c r="R761" s="22">
        <v>3.8563888888888891</v>
      </c>
      <c r="S761" s="61">
        <v>-51.826388888888893</v>
      </c>
      <c r="T761" s="25" t="s">
        <v>2684</v>
      </c>
      <c r="U761" s="3">
        <v>0</v>
      </c>
      <c r="V761" s="3">
        <v>0</v>
      </c>
      <c r="W761" s="3">
        <v>0</v>
      </c>
      <c r="X761" s="2" t="s">
        <v>2685</v>
      </c>
      <c r="Y761" s="2" t="s">
        <v>46</v>
      </c>
      <c r="Z761" s="7"/>
    </row>
    <row r="762" spans="1:26" ht="48">
      <c r="A762" s="20" t="s">
        <v>2108</v>
      </c>
      <c r="B762" s="2" t="s">
        <v>2686</v>
      </c>
      <c r="C762" s="3">
        <v>4</v>
      </c>
      <c r="D762" s="2" t="s">
        <v>183</v>
      </c>
      <c r="E762" s="2" t="s">
        <v>183</v>
      </c>
      <c r="F762" s="2" t="s">
        <v>28</v>
      </c>
      <c r="G762" s="3">
        <v>70</v>
      </c>
      <c r="H762" s="4">
        <v>26.75</v>
      </c>
      <c r="I762" s="41" t="str">
        <f t="shared" si="24"/>
        <v>08/OUT/2020  07:20</v>
      </c>
      <c r="J762" s="42" t="str">
        <f t="shared" si="26"/>
        <v>08/OUT/2020</v>
      </c>
      <c r="K762" s="68">
        <f t="shared" si="25"/>
        <v>44112.180555555555</v>
      </c>
      <c r="L762" s="17" t="s">
        <v>2687</v>
      </c>
      <c r="M762" s="2" t="s">
        <v>40</v>
      </c>
      <c r="N762" s="2" t="s">
        <v>41</v>
      </c>
      <c r="O762" s="2" t="s">
        <v>122</v>
      </c>
      <c r="P762" s="2" t="s">
        <v>43</v>
      </c>
      <c r="Q762" s="2" t="s">
        <v>93</v>
      </c>
      <c r="R762" s="22">
        <v>-1.45</v>
      </c>
      <c r="S762" s="61">
        <v>-48.516666666666666</v>
      </c>
      <c r="T762" s="30" t="s">
        <v>2688</v>
      </c>
      <c r="U762" s="3">
        <v>0</v>
      </c>
      <c r="V762" s="3">
        <v>0</v>
      </c>
      <c r="W762" s="3">
        <v>0</v>
      </c>
      <c r="X762" s="3">
        <v>211031879</v>
      </c>
      <c r="Y762" s="2" t="s">
        <v>46</v>
      </c>
      <c r="Z762" s="7"/>
    </row>
    <row r="763" spans="1:26" ht="48">
      <c r="A763" s="20" t="s">
        <v>506</v>
      </c>
      <c r="B763" s="2" t="s">
        <v>2689</v>
      </c>
      <c r="C763" s="3">
        <v>5</v>
      </c>
      <c r="D763" s="2" t="s">
        <v>1068</v>
      </c>
      <c r="E763" s="2" t="s">
        <v>1068</v>
      </c>
      <c r="F763" s="2" t="s">
        <v>176</v>
      </c>
      <c r="G763" s="12">
        <v>35.335999999999999</v>
      </c>
      <c r="H763" s="4">
        <v>199.98</v>
      </c>
      <c r="I763" s="41" t="str">
        <f t="shared" si="24"/>
        <v>07/NOV/2020  16:30</v>
      </c>
      <c r="J763" s="42" t="str">
        <f t="shared" si="26"/>
        <v>07/NOV/2020</v>
      </c>
      <c r="K763" s="68">
        <f t="shared" si="25"/>
        <v>0.6875</v>
      </c>
      <c r="L763" s="17" t="s">
        <v>2690</v>
      </c>
      <c r="M763" s="2" t="s">
        <v>178</v>
      </c>
      <c r="N763" s="2" t="s">
        <v>179</v>
      </c>
      <c r="O763" s="2" t="s">
        <v>32</v>
      </c>
      <c r="P763" s="2" t="s">
        <v>43</v>
      </c>
      <c r="Q763" s="2" t="s">
        <v>298</v>
      </c>
      <c r="T763" s="30" t="s">
        <v>2691</v>
      </c>
      <c r="U763" s="3">
        <v>0</v>
      </c>
      <c r="V763" s="3">
        <v>0</v>
      </c>
      <c r="W763" s="3">
        <v>0</v>
      </c>
      <c r="X763" s="2" t="s">
        <v>2692</v>
      </c>
      <c r="Y763" s="2" t="s">
        <v>36</v>
      </c>
      <c r="Z763" s="7"/>
    </row>
    <row r="764" spans="1:26" ht="84">
      <c r="A764" s="20" t="s">
        <v>2693</v>
      </c>
      <c r="B764" s="2" t="s">
        <v>2694</v>
      </c>
      <c r="C764" s="3">
        <v>4</v>
      </c>
      <c r="D764" s="2" t="s">
        <v>227</v>
      </c>
      <c r="E764" s="2" t="s">
        <v>274</v>
      </c>
      <c r="F764" s="2" t="s">
        <v>28</v>
      </c>
      <c r="G764" s="3">
        <v>1</v>
      </c>
      <c r="H764" s="4">
        <v>5.15</v>
      </c>
      <c r="I764" s="41" t="str">
        <f t="shared" si="24"/>
        <v>06/OUT/2020  22:00</v>
      </c>
      <c r="J764" s="42" t="str">
        <f t="shared" si="26"/>
        <v>06/OUT/2020</v>
      </c>
      <c r="K764" s="68">
        <f t="shared" si="25"/>
        <v>0.91666666666424135</v>
      </c>
      <c r="L764" s="17" t="s">
        <v>2695</v>
      </c>
      <c r="M764" s="2" t="s">
        <v>40</v>
      </c>
      <c r="N764" s="2" t="s">
        <v>41</v>
      </c>
      <c r="O764" s="2" t="s">
        <v>42</v>
      </c>
      <c r="P764" s="2" t="s">
        <v>43</v>
      </c>
      <c r="Q764" s="2" t="s">
        <v>61</v>
      </c>
      <c r="T764" s="29" t="s">
        <v>2696</v>
      </c>
      <c r="U764" s="3">
        <v>0</v>
      </c>
      <c r="V764" s="3">
        <v>0</v>
      </c>
      <c r="W764" s="3">
        <v>0</v>
      </c>
      <c r="X764" s="3">
        <v>1270017861</v>
      </c>
      <c r="Y764" s="2" t="s">
        <v>85</v>
      </c>
      <c r="Z764" s="7"/>
    </row>
    <row r="765" spans="1:26" ht="60">
      <c r="A765" s="20" t="s">
        <v>510</v>
      </c>
      <c r="B765" s="2" t="s">
        <v>2697</v>
      </c>
      <c r="C765" s="3">
        <v>8</v>
      </c>
      <c r="D765" s="2" t="s">
        <v>125</v>
      </c>
      <c r="E765" s="2" t="s">
        <v>125</v>
      </c>
      <c r="F765" s="2" t="s">
        <v>28</v>
      </c>
      <c r="G765" s="3">
        <v>0</v>
      </c>
      <c r="H765" s="4">
        <v>3.2</v>
      </c>
      <c r="I765" s="41" t="str">
        <f t="shared" si="24"/>
        <v>31/OUT/2020  15:00</v>
      </c>
      <c r="J765" s="42" t="str">
        <f t="shared" si="26"/>
        <v>31/OUT/2020</v>
      </c>
      <c r="K765" s="68">
        <f t="shared" si="25"/>
        <v>0.625</v>
      </c>
      <c r="L765" s="17" t="s">
        <v>2674</v>
      </c>
      <c r="M765" s="2" t="s">
        <v>81</v>
      </c>
      <c r="N765" s="2" t="s">
        <v>41</v>
      </c>
      <c r="O765" s="2" t="s">
        <v>42</v>
      </c>
      <c r="P765" s="2" t="s">
        <v>43</v>
      </c>
      <c r="Q765" s="2" t="s">
        <v>75</v>
      </c>
      <c r="R765" s="22">
        <v>-24.683611111111112</v>
      </c>
      <c r="S765" s="61">
        <v>-54.245833333333337</v>
      </c>
      <c r="T765" s="32" t="s">
        <v>2698</v>
      </c>
      <c r="U765" s="3">
        <v>0</v>
      </c>
      <c r="V765" s="3">
        <v>0</v>
      </c>
      <c r="W765" s="3">
        <v>0</v>
      </c>
      <c r="X765" s="2" t="s">
        <v>2699</v>
      </c>
      <c r="Y765" s="2" t="s">
        <v>85</v>
      </c>
      <c r="Z765" s="7"/>
    </row>
    <row r="766" spans="1:26" ht="107.25">
      <c r="A766" s="20" t="s">
        <v>1959</v>
      </c>
      <c r="B766" s="2" t="s">
        <v>2700</v>
      </c>
      <c r="C766" s="3">
        <v>2</v>
      </c>
      <c r="D766" s="2" t="s">
        <v>64</v>
      </c>
      <c r="E766" s="2" t="s">
        <v>64</v>
      </c>
      <c r="F766" s="2" t="s">
        <v>28</v>
      </c>
      <c r="G766" s="5">
        <v>12.9</v>
      </c>
      <c r="H766" s="4">
        <v>15.55</v>
      </c>
      <c r="I766" s="41" t="str">
        <f t="shared" si="24"/>
        <v>07/NOV/2020  19:00</v>
      </c>
      <c r="J766" s="42" t="str">
        <f t="shared" si="26"/>
        <v>07/NOV/2020</v>
      </c>
      <c r="K766" s="68">
        <f t="shared" si="25"/>
        <v>44142.666666666664</v>
      </c>
      <c r="L766" s="17" t="s">
        <v>2701</v>
      </c>
      <c r="M766" s="2" t="s">
        <v>40</v>
      </c>
      <c r="N766" s="2" t="s">
        <v>41</v>
      </c>
      <c r="O766" s="2" t="s">
        <v>42</v>
      </c>
      <c r="P766" s="2" t="s">
        <v>43</v>
      </c>
      <c r="Q766" s="2" t="s">
        <v>116</v>
      </c>
      <c r="R766" s="22">
        <v>-12.814722222222223</v>
      </c>
      <c r="S766" s="61">
        <v>-38.652777777777779</v>
      </c>
      <c r="T766" s="2" t="s">
        <v>2702</v>
      </c>
      <c r="U766" s="3">
        <v>0</v>
      </c>
      <c r="V766" s="3">
        <v>0</v>
      </c>
      <c r="W766" s="3">
        <v>0</v>
      </c>
      <c r="X766" s="3">
        <v>4211464329</v>
      </c>
      <c r="Y766" s="2" t="s">
        <v>85</v>
      </c>
      <c r="Z766" s="7"/>
    </row>
    <row r="767" spans="1:26" ht="72">
      <c r="A767" s="20" t="s">
        <v>2092</v>
      </c>
      <c r="B767" s="2" t="s">
        <v>37</v>
      </c>
      <c r="C767" s="3">
        <v>4</v>
      </c>
      <c r="D767" s="2" t="s">
        <v>183</v>
      </c>
      <c r="E767" s="2" t="s">
        <v>183</v>
      </c>
      <c r="F767" s="2" t="s">
        <v>28</v>
      </c>
      <c r="G767" s="2" t="s">
        <v>65</v>
      </c>
      <c r="H767" s="2" t="s">
        <v>39</v>
      </c>
      <c r="I767" s="41" t="str">
        <f t="shared" si="24"/>
        <v>24/OUT/2020  19:00</v>
      </c>
      <c r="J767" s="42" t="str">
        <f t="shared" si="26"/>
        <v>24/OUT/2020</v>
      </c>
      <c r="K767" s="68">
        <f t="shared" si="25"/>
        <v>44128.666666666664</v>
      </c>
      <c r="L767" s="17" t="s">
        <v>2703</v>
      </c>
      <c r="M767" s="2" t="s">
        <v>81</v>
      </c>
      <c r="N767" s="2" t="s">
        <v>41</v>
      </c>
      <c r="O767" s="2" t="s">
        <v>42</v>
      </c>
      <c r="P767" s="2" t="s">
        <v>43</v>
      </c>
      <c r="Q767" s="2" t="s">
        <v>75</v>
      </c>
      <c r="R767" s="22">
        <v>-3.2088888888888891</v>
      </c>
      <c r="S767" s="61">
        <v>-52.206666666666671</v>
      </c>
      <c r="T767" s="29" t="s">
        <v>2704</v>
      </c>
      <c r="U767" s="3">
        <v>1</v>
      </c>
      <c r="V767" s="3">
        <v>0</v>
      </c>
      <c r="W767" s="3">
        <v>0</v>
      </c>
      <c r="X767" s="2" t="s">
        <v>65</v>
      </c>
      <c r="Y767" s="2" t="s">
        <v>85</v>
      </c>
      <c r="Z767" s="7"/>
    </row>
    <row r="768" spans="1:26" ht="36">
      <c r="A768" s="20" t="s">
        <v>2705</v>
      </c>
      <c r="B768" s="2" t="s">
        <v>2706</v>
      </c>
      <c r="C768" s="3">
        <v>1</v>
      </c>
      <c r="D768" s="2" t="s">
        <v>97</v>
      </c>
      <c r="E768" s="2" t="s">
        <v>97</v>
      </c>
      <c r="F768" s="2" t="s">
        <v>214</v>
      </c>
      <c r="G768" s="12">
        <v>156.245</v>
      </c>
      <c r="H768" s="3">
        <v>276</v>
      </c>
      <c r="I768" s="41" t="str">
        <f t="shared" si="24"/>
        <v>06/NOV/2020  02:40</v>
      </c>
      <c r="J768" s="42" t="str">
        <f t="shared" si="26"/>
        <v>06/NOV/2020</v>
      </c>
      <c r="K768" s="68">
        <f t="shared" si="25"/>
        <v>0.11111111110949423</v>
      </c>
      <c r="L768" s="17" t="s">
        <v>2707</v>
      </c>
      <c r="M768" s="2" t="s">
        <v>216</v>
      </c>
      <c r="N768" s="2" t="s">
        <v>179</v>
      </c>
      <c r="O768" s="2" t="s">
        <v>217</v>
      </c>
      <c r="P768" s="2" t="s">
        <v>43</v>
      </c>
      <c r="Q768" s="2" t="s">
        <v>116</v>
      </c>
      <c r="R768" s="22">
        <v>-25.329722222222223</v>
      </c>
      <c r="S768" s="61">
        <v>-42.692499999999995</v>
      </c>
      <c r="T768" s="2" t="s">
        <v>2708</v>
      </c>
      <c r="U768" s="3">
        <v>0</v>
      </c>
      <c r="V768" s="3">
        <v>0</v>
      </c>
      <c r="W768" s="3">
        <v>0</v>
      </c>
      <c r="X768" s="2" t="s">
        <v>2709</v>
      </c>
      <c r="Y768" s="2" t="s">
        <v>36</v>
      </c>
      <c r="Z768" s="7"/>
    </row>
    <row r="769" spans="1:26" ht="96">
      <c r="A769" s="20" t="s">
        <v>640</v>
      </c>
      <c r="B769" s="2" t="s">
        <v>2710</v>
      </c>
      <c r="C769" s="3">
        <v>4</v>
      </c>
      <c r="D769" s="2" t="s">
        <v>190</v>
      </c>
      <c r="E769" s="2" t="s">
        <v>1433</v>
      </c>
      <c r="F769" s="2" t="s">
        <v>28</v>
      </c>
      <c r="G769" s="5">
        <v>0.5</v>
      </c>
      <c r="H769" s="5">
        <v>8.4</v>
      </c>
      <c r="I769" s="41" t="str">
        <f t="shared" si="24"/>
        <v>10/NOV/2020  14:00</v>
      </c>
      <c r="J769" s="42" t="str">
        <f t="shared" si="26"/>
        <v>10/NOV/2020</v>
      </c>
      <c r="K769" s="68">
        <f t="shared" si="25"/>
        <v>44145.458333333336</v>
      </c>
      <c r="L769" s="17" t="s">
        <v>2711</v>
      </c>
      <c r="M769" s="2" t="s">
        <v>40</v>
      </c>
      <c r="N769" s="2" t="s">
        <v>41</v>
      </c>
      <c r="O769" s="2" t="s">
        <v>122</v>
      </c>
      <c r="P769" s="2" t="s">
        <v>43</v>
      </c>
      <c r="Q769" s="2" t="s">
        <v>61</v>
      </c>
      <c r="R769" s="22">
        <v>3.8552777777777778</v>
      </c>
      <c r="S769" s="61">
        <v>-51.828055555555558</v>
      </c>
      <c r="T769" s="25" t="s">
        <v>2712</v>
      </c>
      <c r="U769" s="3">
        <v>0</v>
      </c>
      <c r="V769" s="3">
        <v>1</v>
      </c>
      <c r="W769" s="3">
        <v>0</v>
      </c>
      <c r="X769" s="2" t="s">
        <v>2713</v>
      </c>
      <c r="Y769" s="2" t="s">
        <v>46</v>
      </c>
      <c r="Z769" s="7"/>
    </row>
    <row r="770" spans="1:26" ht="84">
      <c r="A770" s="20" t="s">
        <v>640</v>
      </c>
      <c r="B770" s="2" t="s">
        <v>2714</v>
      </c>
      <c r="C770" s="3">
        <v>3</v>
      </c>
      <c r="D770" s="2" t="s">
        <v>187</v>
      </c>
      <c r="E770" s="2" t="s">
        <v>581</v>
      </c>
      <c r="F770" s="2" t="s">
        <v>28</v>
      </c>
      <c r="G770" s="3">
        <v>13</v>
      </c>
      <c r="H770" s="4">
        <v>10.94</v>
      </c>
      <c r="I770" s="41" t="str">
        <f t="shared" si="24"/>
        <v>01/NOV/2020  20:10</v>
      </c>
      <c r="J770" s="42" t="str">
        <f t="shared" si="26"/>
        <v>01/NOV/2020</v>
      </c>
      <c r="K770" s="68">
        <f t="shared" si="25"/>
        <v>44136.715277777781</v>
      </c>
      <c r="L770" s="17" t="s">
        <v>2715</v>
      </c>
      <c r="M770" s="2" t="s">
        <v>59</v>
      </c>
      <c r="N770" s="2" t="s">
        <v>110</v>
      </c>
      <c r="O770" s="2" t="s">
        <v>154</v>
      </c>
      <c r="P770" s="2" t="s">
        <v>43</v>
      </c>
      <c r="Q770" s="7" t="s">
        <v>2716</v>
      </c>
      <c r="R770" s="22">
        <v>-4.9388888888888891</v>
      </c>
      <c r="S770" s="61">
        <v>-37.161111111111111</v>
      </c>
      <c r="T770" s="29" t="s">
        <v>2717</v>
      </c>
      <c r="U770" s="3">
        <v>0</v>
      </c>
      <c r="V770" s="3">
        <v>0</v>
      </c>
      <c r="W770" s="3">
        <v>0</v>
      </c>
      <c r="X770" s="2" t="s">
        <v>2718</v>
      </c>
      <c r="Y770" s="2" t="s">
        <v>63</v>
      </c>
      <c r="Z770" s="2" t="s">
        <v>150</v>
      </c>
    </row>
    <row r="771" spans="1:26" ht="48">
      <c r="A771" s="20" t="s">
        <v>164</v>
      </c>
      <c r="B771" s="2" t="s">
        <v>2719</v>
      </c>
      <c r="C771" s="3">
        <v>1</v>
      </c>
      <c r="D771" s="2" t="s">
        <v>1044</v>
      </c>
      <c r="E771" s="2" t="s">
        <v>1044</v>
      </c>
      <c r="F771" s="2" t="s">
        <v>28</v>
      </c>
      <c r="G771" s="3">
        <v>202</v>
      </c>
      <c r="H771" s="3">
        <v>44</v>
      </c>
      <c r="I771" s="41" t="str">
        <f>_xlfn.CONCAT(MID(L771,1,2),MID(L771,8,9),"  ",MID(L771,3,2),":",MID(L771,5,2))</f>
        <v>20/NOV/2020  05:00</v>
      </c>
      <c r="J771" s="42" t="str">
        <f t="shared" si="26"/>
        <v>20/NOV/2020</v>
      </c>
      <c r="K771" s="68">
        <f t="shared" si="25"/>
        <v>0.20833333333575865</v>
      </c>
      <c r="L771" s="17" t="s">
        <v>2720</v>
      </c>
      <c r="M771" s="2" t="s">
        <v>59</v>
      </c>
      <c r="N771" s="2" t="s">
        <v>41</v>
      </c>
      <c r="O771" s="2" t="s">
        <v>122</v>
      </c>
      <c r="P771" s="2" t="s">
        <v>43</v>
      </c>
      <c r="Q771" s="2" t="s">
        <v>1586</v>
      </c>
      <c r="R771" s="22">
        <v>-17.338333333333331</v>
      </c>
      <c r="S771" s="61">
        <v>-44.953611111111115</v>
      </c>
      <c r="T771" s="2" t="s">
        <v>2721</v>
      </c>
      <c r="U771" s="3">
        <v>0</v>
      </c>
      <c r="V771" s="3">
        <v>0</v>
      </c>
      <c r="W771" s="3">
        <v>0</v>
      </c>
      <c r="X771" s="3">
        <v>9410000378</v>
      </c>
      <c r="Y771" s="2" t="s">
        <v>36</v>
      </c>
      <c r="Z771" s="7"/>
    </row>
    <row r="772" spans="1:26" ht="72">
      <c r="A772" s="20" t="s">
        <v>2435</v>
      </c>
      <c r="B772" s="2" t="s">
        <v>2722</v>
      </c>
      <c r="C772" s="3">
        <v>9</v>
      </c>
      <c r="D772" s="2" t="s">
        <v>169</v>
      </c>
      <c r="E772" s="2" t="s">
        <v>169</v>
      </c>
      <c r="F772" s="2" t="s">
        <v>407</v>
      </c>
      <c r="G772" s="12">
        <v>29.527999999999999</v>
      </c>
      <c r="H772" s="5">
        <v>176.2</v>
      </c>
      <c r="I772" s="41" t="str">
        <f>_xlfn.CONCAT(MID(L772,1,2),MID(L772,8,9),"  ",MID(L772,3,2),":",MID(L772,5,2))</f>
        <v>29/OUT/2020  11:55</v>
      </c>
      <c r="J772" s="42" t="str">
        <f t="shared" si="26"/>
        <v>29/OUT/2020</v>
      </c>
      <c r="K772" s="68">
        <f t="shared" ref="K772:K835" si="27">IF(MID(L772,7,1)="O",I772-2/24,IF(MID(L772,7,1)="P",I772-3/24,IF(MID(L772,7,1)="Q",I772-4/24,IF(MID(L772,7,1)="R",I772-5/24,TIMEVALUE(I772)))))</f>
        <v>44133.329861111117</v>
      </c>
      <c r="L772" s="17" t="s">
        <v>2723</v>
      </c>
      <c r="M772" s="2" t="s">
        <v>629</v>
      </c>
      <c r="N772" s="2" t="s">
        <v>179</v>
      </c>
      <c r="O772" s="2" t="s">
        <v>32</v>
      </c>
      <c r="P772" s="2" t="s">
        <v>43</v>
      </c>
      <c r="Q772" s="2" t="s">
        <v>298</v>
      </c>
      <c r="R772" s="22">
        <v>-3.1888888888888887</v>
      </c>
      <c r="S772" s="61">
        <v>-58.368333333333332</v>
      </c>
      <c r="T772" s="29" t="s">
        <v>2724</v>
      </c>
      <c r="U772" s="3">
        <v>0</v>
      </c>
      <c r="V772" s="3">
        <v>0</v>
      </c>
      <c r="W772" s="3">
        <v>0</v>
      </c>
      <c r="X772" s="2" t="s">
        <v>2725</v>
      </c>
      <c r="Y772" s="2" t="s">
        <v>36</v>
      </c>
      <c r="Z772" s="7"/>
    </row>
    <row r="773" spans="1:26" ht="60">
      <c r="A773" s="20" t="s">
        <v>1905</v>
      </c>
      <c r="B773" s="2" t="s">
        <v>2648</v>
      </c>
      <c r="C773" s="3">
        <v>5</v>
      </c>
      <c r="D773" s="2" t="s">
        <v>79</v>
      </c>
      <c r="E773" s="2" t="s">
        <v>79</v>
      </c>
      <c r="F773" s="2" t="s">
        <v>28</v>
      </c>
      <c r="G773" s="4">
        <v>0.55000000000000004</v>
      </c>
      <c r="H773" s="4">
        <v>8.02</v>
      </c>
      <c r="I773" s="41" t="str">
        <f>_xlfn.CONCAT(MID(L773,1,2),MID(L773,8,9),"  ",MID(L773,3,2),":",MID(L773,5,2))</f>
        <v>11/OUT/2020  23:25</v>
      </c>
      <c r="J773" s="42" t="str">
        <f t="shared" si="26"/>
        <v>11/OUT/2020</v>
      </c>
      <c r="K773" s="68">
        <f t="shared" si="27"/>
        <v>0.97569444444525288</v>
      </c>
      <c r="L773" s="17" t="s">
        <v>2726</v>
      </c>
      <c r="M773" s="2" t="s">
        <v>40</v>
      </c>
      <c r="N773" s="2" t="s">
        <v>41</v>
      </c>
      <c r="O773" s="2" t="s">
        <v>42</v>
      </c>
      <c r="P773" s="2" t="s">
        <v>43</v>
      </c>
      <c r="Q773" s="2" t="s">
        <v>111</v>
      </c>
      <c r="R773" s="22">
        <v>-27.119444444444444</v>
      </c>
      <c r="S773" s="61">
        <v>-27.119444444444444</v>
      </c>
      <c r="T773" s="30" t="s">
        <v>2727</v>
      </c>
      <c r="U773" s="3">
        <v>0</v>
      </c>
      <c r="V773" s="3">
        <v>0</v>
      </c>
      <c r="W773" s="3">
        <v>0</v>
      </c>
      <c r="X773" s="3">
        <v>4054109055</v>
      </c>
      <c r="Y773" s="2" t="s">
        <v>85</v>
      </c>
      <c r="Z773" s="7"/>
    </row>
    <row r="774" spans="1:26" ht="36">
      <c r="A774" s="20" t="s">
        <v>569</v>
      </c>
      <c r="B774" s="2" t="s">
        <v>2728</v>
      </c>
      <c r="C774" s="3">
        <v>3</v>
      </c>
      <c r="D774" s="2" t="s">
        <v>598</v>
      </c>
      <c r="E774" s="2" t="s">
        <v>598</v>
      </c>
      <c r="F774" s="2" t="s">
        <v>375</v>
      </c>
      <c r="G774" s="12">
        <v>64.054000000000002</v>
      </c>
      <c r="H774" s="5">
        <v>274.60000000000002</v>
      </c>
      <c r="I774" s="41" t="str">
        <f>_xlfn.CONCAT(MID(L774,1,2),MID(L774,8,9),"  ",MID(L774,3,2),":",MID(L774,5,2))</f>
        <v>08/NOV/2020  11:06</v>
      </c>
      <c r="J774" s="42" t="str">
        <f t="shared" si="26"/>
        <v>08/NOV/2020</v>
      </c>
      <c r="K774" s="68">
        <f t="shared" si="27"/>
        <v>44143.337500000001</v>
      </c>
      <c r="L774" s="17" t="s">
        <v>2729</v>
      </c>
      <c r="M774" s="2" t="s">
        <v>572</v>
      </c>
      <c r="N774" s="2" t="s">
        <v>179</v>
      </c>
      <c r="O774" s="2" t="s">
        <v>32</v>
      </c>
      <c r="P774" s="2" t="s">
        <v>43</v>
      </c>
      <c r="Q774" s="2" t="s">
        <v>75</v>
      </c>
      <c r="R774" s="22">
        <v>-3.5422222222222222</v>
      </c>
      <c r="S774" s="61">
        <v>-38.791111111111107</v>
      </c>
      <c r="T774" s="2" t="s">
        <v>2730</v>
      </c>
      <c r="U774" s="3">
        <v>0</v>
      </c>
      <c r="V774" s="3">
        <v>0</v>
      </c>
      <c r="W774" s="3">
        <v>0</v>
      </c>
      <c r="X774" s="2" t="s">
        <v>2731</v>
      </c>
      <c r="Y774" s="2" t="s">
        <v>36</v>
      </c>
      <c r="Z774" s="7"/>
    </row>
    <row r="775" spans="1:26" ht="72">
      <c r="A775" s="20" t="s">
        <v>1959</v>
      </c>
      <c r="B775" s="2" t="s">
        <v>646</v>
      </c>
      <c r="C775" s="3">
        <v>5</v>
      </c>
      <c r="D775" s="2" t="s">
        <v>79</v>
      </c>
      <c r="E775" s="2" t="s">
        <v>79</v>
      </c>
      <c r="F775" s="2" t="s">
        <v>28</v>
      </c>
      <c r="G775" s="3">
        <v>0</v>
      </c>
      <c r="H775" s="4">
        <v>3.31</v>
      </c>
      <c r="I775" s="41" t="str">
        <f>_xlfn.CONCAT(MID(L775,1,2),MID(L775,8,9),"  ",MID(L775,3,2),":",MID(L775,5,2))</f>
        <v>08/NOV/2020  16:00</v>
      </c>
      <c r="J775" s="42" t="str">
        <f t="shared" si="26"/>
        <v>08/NOV/2020</v>
      </c>
      <c r="K775" s="68">
        <f t="shared" si="27"/>
        <v>0.66666666666424135</v>
      </c>
      <c r="L775" s="17" t="s">
        <v>2732</v>
      </c>
      <c r="M775" s="2" t="s">
        <v>81</v>
      </c>
      <c r="N775" s="2" t="s">
        <v>41</v>
      </c>
      <c r="O775" s="2" t="s">
        <v>42</v>
      </c>
      <c r="P775" s="2" t="s">
        <v>43</v>
      </c>
      <c r="Q775" s="2" t="s">
        <v>75</v>
      </c>
      <c r="R775" s="22">
        <v>-26.991944444444446</v>
      </c>
      <c r="S775" s="61">
        <v>-26.991944444444446</v>
      </c>
      <c r="T775" s="29" t="s">
        <v>2733</v>
      </c>
      <c r="U775" s="3">
        <v>1</v>
      </c>
      <c r="V775" s="3">
        <v>1</v>
      </c>
      <c r="W775" s="3">
        <v>0</v>
      </c>
      <c r="X775" s="2" t="s">
        <v>2734</v>
      </c>
      <c r="Y775" s="2" t="s">
        <v>85</v>
      </c>
      <c r="Z775" s="7"/>
    </row>
    <row r="776" spans="1:26" ht="48">
      <c r="A776" s="20" t="s">
        <v>1131</v>
      </c>
      <c r="B776" s="2" t="s">
        <v>2735</v>
      </c>
      <c r="C776" s="3">
        <v>5</v>
      </c>
      <c r="D776" s="2" t="s">
        <v>635</v>
      </c>
      <c r="E776" s="2" t="s">
        <v>635</v>
      </c>
      <c r="F776" s="2" t="s">
        <v>375</v>
      </c>
      <c r="G776" s="12">
        <v>35.832000000000001</v>
      </c>
      <c r="H776" s="4">
        <v>199.98</v>
      </c>
      <c r="I776" s="41" t="str">
        <f>_xlfn.CONCAT(MID(L776,1,2),MID(L776,8,9),"  ",MID(L776,3,2),":",MID(L776,5,2))</f>
        <v>09/NOV/2020  07:00</v>
      </c>
      <c r="J776" s="42" t="str">
        <f t="shared" si="26"/>
        <v>09/NOV/2020</v>
      </c>
      <c r="K776" s="68">
        <f t="shared" si="27"/>
        <v>44144.166666666664</v>
      </c>
      <c r="L776" s="17" t="s">
        <v>2736</v>
      </c>
      <c r="M776" s="2" t="s">
        <v>178</v>
      </c>
      <c r="N776" s="2" t="s">
        <v>179</v>
      </c>
      <c r="O776" s="2" t="s">
        <v>32</v>
      </c>
      <c r="P776" s="2" t="s">
        <v>43</v>
      </c>
      <c r="Q776" s="2" t="s">
        <v>82</v>
      </c>
      <c r="R776" s="22">
        <v>-32.733333333333334</v>
      </c>
      <c r="S776" s="61">
        <v>-52.06944444444445</v>
      </c>
      <c r="T776" s="2" t="s">
        <v>2737</v>
      </c>
      <c r="U776" s="3">
        <v>0</v>
      </c>
      <c r="V776" s="3">
        <v>0</v>
      </c>
      <c r="W776" s="3">
        <v>0</v>
      </c>
      <c r="X776" s="2" t="s">
        <v>2738</v>
      </c>
      <c r="Y776" s="2" t="s">
        <v>36</v>
      </c>
      <c r="Z776" s="7"/>
    </row>
    <row r="777" spans="1:26" ht="60">
      <c r="A777" s="20" t="s">
        <v>2592</v>
      </c>
      <c r="B777" s="2" t="s">
        <v>2739</v>
      </c>
      <c r="C777" s="3">
        <v>1</v>
      </c>
      <c r="D777" s="2" t="s">
        <v>97</v>
      </c>
      <c r="E777" s="2" t="s">
        <v>97</v>
      </c>
      <c r="F777" s="2" t="s">
        <v>28</v>
      </c>
      <c r="G777" s="4">
        <v>0.1</v>
      </c>
      <c r="H777" s="3">
        <v>6</v>
      </c>
      <c r="I777" s="41" t="str">
        <f>_xlfn.CONCAT(MID(L777,1,2),MID(L777,8,9),"  ",MID(L777,3,2),":",MID(L777,5,2))</f>
        <v>10/NOV/2020  19:40</v>
      </c>
      <c r="J777" s="42" t="str">
        <f t="shared" si="26"/>
        <v>10/NOV/2020</v>
      </c>
      <c r="K777" s="68">
        <f t="shared" si="27"/>
        <v>0.81944444444525288</v>
      </c>
      <c r="L777" s="17" t="s">
        <v>2740</v>
      </c>
      <c r="M777" s="2" t="s">
        <v>100</v>
      </c>
      <c r="N777" s="2" t="s">
        <v>41</v>
      </c>
      <c r="O777" s="2" t="s">
        <v>122</v>
      </c>
      <c r="P777" s="2" t="s">
        <v>43</v>
      </c>
      <c r="Q777" s="2" t="s">
        <v>61</v>
      </c>
      <c r="R777" s="22">
        <v>-23.004722222222224</v>
      </c>
      <c r="S777" s="61">
        <v>-43.30833333333333</v>
      </c>
      <c r="T777" s="30" t="s">
        <v>2741</v>
      </c>
      <c r="U777" s="3">
        <v>0</v>
      </c>
      <c r="V777" s="3">
        <v>0</v>
      </c>
      <c r="W777" s="3">
        <v>0</v>
      </c>
      <c r="X777" s="3">
        <v>3813906094</v>
      </c>
      <c r="Y777" s="2" t="s">
        <v>85</v>
      </c>
      <c r="Z777" s="7"/>
    </row>
    <row r="778" spans="1:26" ht="84">
      <c r="A778" s="20" t="s">
        <v>1243</v>
      </c>
      <c r="B778" s="2" t="s">
        <v>2742</v>
      </c>
      <c r="C778" s="3">
        <v>1</v>
      </c>
      <c r="D778" s="2" t="s">
        <v>49</v>
      </c>
      <c r="E778" s="2" t="s">
        <v>49</v>
      </c>
      <c r="F778" s="2" t="s">
        <v>214</v>
      </c>
      <c r="G778" s="12">
        <v>25.745999999999999</v>
      </c>
      <c r="H778" s="4">
        <v>89.68</v>
      </c>
      <c r="I778" s="41" t="str">
        <f>_xlfn.CONCAT(MID(L778,1,2),MID(L778,8,9),"  ",MID(L778,3,2),":",MID(L778,5,2))</f>
        <v>16/OUT/2020  10:05</v>
      </c>
      <c r="J778" s="42" t="str">
        <f t="shared" si="26"/>
        <v>16/OUT/2020</v>
      </c>
      <c r="K778" s="68">
        <f t="shared" si="27"/>
        <v>44120.295138888891</v>
      </c>
      <c r="L778" s="17" t="s">
        <v>2743</v>
      </c>
      <c r="M778" s="2" t="s">
        <v>216</v>
      </c>
      <c r="N778" s="2" t="s">
        <v>110</v>
      </c>
      <c r="O778" s="2" t="s">
        <v>217</v>
      </c>
      <c r="P778" s="2" t="s">
        <v>33</v>
      </c>
      <c r="Q778" s="2" t="s">
        <v>116</v>
      </c>
      <c r="R778" s="22">
        <v>-22.427777777777781</v>
      </c>
      <c r="S778" s="61">
        <v>-40.027777777777779</v>
      </c>
      <c r="T778" s="25" t="s">
        <v>2744</v>
      </c>
      <c r="U778" s="3">
        <v>0</v>
      </c>
      <c r="V778" s="3">
        <v>0</v>
      </c>
      <c r="W778" s="3">
        <v>0</v>
      </c>
      <c r="X778" s="2" t="s">
        <v>2745</v>
      </c>
      <c r="Y778" s="2" t="s">
        <v>36</v>
      </c>
      <c r="Z778" s="7"/>
    </row>
    <row r="779" spans="1:26" ht="36">
      <c r="A779" s="20" t="s">
        <v>1695</v>
      </c>
      <c r="B779" s="2" t="s">
        <v>2746</v>
      </c>
      <c r="C779" s="3">
        <v>1</v>
      </c>
      <c r="D779" s="2" t="s">
        <v>27</v>
      </c>
      <c r="E779" s="2" t="s">
        <v>27</v>
      </c>
      <c r="F779" s="2" t="s">
        <v>28</v>
      </c>
      <c r="G779" s="3">
        <v>0</v>
      </c>
      <c r="H779" s="4">
        <v>4.95</v>
      </c>
      <c r="I779" s="41" t="str">
        <f>_xlfn.CONCAT(MID(L779,1,2),MID(L779,8,9),"  ",MID(L779,3,2),":",MID(L779,5,2))</f>
        <v>22/SET/2020  12:00</v>
      </c>
      <c r="J779" s="42" t="str">
        <f t="shared" si="26"/>
        <v>22/SET/2020</v>
      </c>
      <c r="K779" s="68">
        <f t="shared" si="27"/>
        <v>44096.375</v>
      </c>
      <c r="L779" s="17" t="s">
        <v>2747</v>
      </c>
      <c r="M779" s="2" t="s">
        <v>100</v>
      </c>
      <c r="N779" s="2" t="s">
        <v>41</v>
      </c>
      <c r="O779" s="2" t="s">
        <v>42</v>
      </c>
      <c r="P779" s="2" t="s">
        <v>43</v>
      </c>
      <c r="Q779" s="2" t="s">
        <v>111</v>
      </c>
      <c r="R779" s="22">
        <v>-19.916666666666668</v>
      </c>
      <c r="S779" s="61">
        <v>-40.083333333333336</v>
      </c>
      <c r="T779" s="2" t="s">
        <v>2748</v>
      </c>
      <c r="U779" s="3">
        <v>0</v>
      </c>
      <c r="V779" s="3">
        <v>0</v>
      </c>
      <c r="W779" s="3">
        <v>0</v>
      </c>
      <c r="X779" s="2" t="s">
        <v>2749</v>
      </c>
      <c r="Y779" s="2" t="s">
        <v>46</v>
      </c>
      <c r="Z779" s="7"/>
    </row>
    <row r="780" spans="1:26" ht="36">
      <c r="A780" s="20" t="s">
        <v>90</v>
      </c>
      <c r="B780" s="2" t="s">
        <v>2750</v>
      </c>
      <c r="C780" s="3">
        <v>6</v>
      </c>
      <c r="D780" s="2" t="s">
        <v>157</v>
      </c>
      <c r="E780" s="2" t="s">
        <v>157</v>
      </c>
      <c r="F780" s="2" t="s">
        <v>28</v>
      </c>
      <c r="G780" s="3">
        <v>409</v>
      </c>
      <c r="H780" s="3">
        <v>35</v>
      </c>
      <c r="I780" s="41" t="str">
        <f>_xlfn.CONCAT(MID(L780,1,2),MID(L780,8,9),"  ",MID(L780,3,2),":",MID(L780,5,2))</f>
        <v>17/SET/2020  19:00</v>
      </c>
      <c r="J780" s="42" t="str">
        <f t="shared" si="26"/>
        <v>17/SET/2020</v>
      </c>
      <c r="K780" s="68">
        <f t="shared" si="27"/>
        <v>0.79166666666424135</v>
      </c>
      <c r="L780" s="17" t="s">
        <v>2751</v>
      </c>
      <c r="M780" s="2" t="s">
        <v>59</v>
      </c>
      <c r="N780" s="2" t="s">
        <v>41</v>
      </c>
      <c r="O780" s="2" t="s">
        <v>122</v>
      </c>
      <c r="P780" s="2" t="s">
        <v>43</v>
      </c>
      <c r="Q780" s="2" t="s">
        <v>298</v>
      </c>
      <c r="R780" s="22">
        <v>-18.994722222222222</v>
      </c>
      <c r="S780" s="61">
        <v>-57.652499999999996</v>
      </c>
      <c r="T780" s="2" t="s">
        <v>2752</v>
      </c>
      <c r="U780" s="3">
        <v>0</v>
      </c>
      <c r="V780" s="3">
        <v>0</v>
      </c>
      <c r="W780" s="3">
        <v>0</v>
      </c>
      <c r="X780" s="3">
        <v>4810115216</v>
      </c>
      <c r="Y780" s="2" t="s">
        <v>36</v>
      </c>
      <c r="Z780" s="7"/>
    </row>
    <row r="781" spans="1:26" ht="48">
      <c r="A781" s="20" t="s">
        <v>2753</v>
      </c>
      <c r="B781" s="2" t="s">
        <v>2754</v>
      </c>
      <c r="C781" s="3">
        <v>8</v>
      </c>
      <c r="D781" s="2" t="s">
        <v>310</v>
      </c>
      <c r="E781" s="2" t="s">
        <v>310</v>
      </c>
      <c r="F781" s="2" t="s">
        <v>28</v>
      </c>
      <c r="G781" s="5">
        <v>12.5</v>
      </c>
      <c r="H781" s="5">
        <v>12.2</v>
      </c>
      <c r="I781" s="41" t="str">
        <f>_xlfn.CONCAT(MID(L781,1,2),MID(L781,8,9),"  ",MID(L781,3,2),":",MID(L781,5,2))</f>
        <v>28/OUT/2020  01:29</v>
      </c>
      <c r="J781" s="42" t="str">
        <f t="shared" si="26"/>
        <v>28/OUT/2020</v>
      </c>
      <c r="K781" s="68">
        <f t="shared" si="27"/>
        <v>44131.936805555553</v>
      </c>
      <c r="L781" s="17" t="s">
        <v>2755</v>
      </c>
      <c r="M781" s="2" t="s">
        <v>400</v>
      </c>
      <c r="N781" s="2" t="s">
        <v>110</v>
      </c>
      <c r="O781" s="2" t="s">
        <v>42</v>
      </c>
      <c r="P781" s="2" t="s">
        <v>759</v>
      </c>
      <c r="Q781" s="2" t="s">
        <v>93</v>
      </c>
      <c r="R781" s="22">
        <v>-24.77611111111111</v>
      </c>
      <c r="S781" s="61">
        <v>-46.082777777777778</v>
      </c>
      <c r="T781" s="2" t="s">
        <v>2756</v>
      </c>
      <c r="U781" s="3">
        <v>0</v>
      </c>
      <c r="V781" s="3">
        <v>0</v>
      </c>
      <c r="W781" s="3">
        <v>0</v>
      </c>
      <c r="X781" s="3">
        <v>4010741619</v>
      </c>
      <c r="Y781" s="2" t="s">
        <v>85</v>
      </c>
      <c r="Z781" s="7"/>
    </row>
    <row r="782" spans="1:26" ht="72">
      <c r="A782" s="20" t="s">
        <v>2757</v>
      </c>
      <c r="B782" s="2" t="s">
        <v>950</v>
      </c>
      <c r="C782" s="3">
        <v>8</v>
      </c>
      <c r="D782" s="2" t="s">
        <v>310</v>
      </c>
      <c r="E782" s="2" t="s">
        <v>310</v>
      </c>
      <c r="F782" s="2" t="s">
        <v>28</v>
      </c>
      <c r="G782" s="4">
        <v>8.8699999999999992</v>
      </c>
      <c r="H782" s="4">
        <v>11.95</v>
      </c>
      <c r="I782" s="41" t="str">
        <f>_xlfn.CONCAT(MID(L782,1,2),MID(L782,8,9),"  ",MID(L782,3,2),":",MID(L782,5,2))</f>
        <v>07/NOV/2020  14:00</v>
      </c>
      <c r="J782" s="42" t="str">
        <f t="shared" si="26"/>
        <v>07/NOV/2020</v>
      </c>
      <c r="K782" s="68">
        <f t="shared" si="27"/>
        <v>44142.458333333336</v>
      </c>
      <c r="L782" s="17" t="s">
        <v>2758</v>
      </c>
      <c r="M782" s="2" t="s">
        <v>40</v>
      </c>
      <c r="N782" s="2" t="s">
        <v>110</v>
      </c>
      <c r="O782" s="2" t="s">
        <v>42</v>
      </c>
      <c r="P782" s="2" t="s">
        <v>43</v>
      </c>
      <c r="Q782" s="2" t="s">
        <v>116</v>
      </c>
      <c r="R782" s="22">
        <v>-23.91611111111111</v>
      </c>
      <c r="S782" s="61">
        <v>-46.211666666666666</v>
      </c>
      <c r="T782" s="32" t="s">
        <v>2759</v>
      </c>
      <c r="U782" s="3">
        <v>0</v>
      </c>
      <c r="V782" s="3">
        <v>0</v>
      </c>
      <c r="W782" s="3">
        <v>0</v>
      </c>
      <c r="X782" s="3">
        <v>4039128575</v>
      </c>
      <c r="Y782" s="2" t="s">
        <v>85</v>
      </c>
      <c r="Z782" s="7"/>
    </row>
    <row r="783" spans="1:26" ht="36">
      <c r="A783" s="20" t="s">
        <v>77</v>
      </c>
      <c r="B783" s="2" t="s">
        <v>2760</v>
      </c>
      <c r="C783" s="3">
        <v>9</v>
      </c>
      <c r="D783" s="2" t="s">
        <v>472</v>
      </c>
      <c r="E783" s="2" t="s">
        <v>472</v>
      </c>
      <c r="F783" s="2" t="s">
        <v>28</v>
      </c>
      <c r="G783" s="5">
        <v>225.7</v>
      </c>
      <c r="H783" s="5">
        <v>13.8</v>
      </c>
      <c r="I783" s="41" t="str">
        <f>_xlfn.CONCAT(MID(L783,1,2),MID(L783,8,9),"  ",MID(L783,3,2),":",MID(L783,5,2))</f>
        <v>15/MAI/2020  15:30</v>
      </c>
      <c r="J783" s="42" t="str">
        <f t="shared" si="26"/>
        <v>15/MAI/2020</v>
      </c>
      <c r="K783" s="68">
        <f t="shared" si="27"/>
        <v>43966.4375</v>
      </c>
      <c r="L783" s="17" t="s">
        <v>2761</v>
      </c>
      <c r="M783" s="2" t="s">
        <v>127</v>
      </c>
      <c r="N783" s="2" t="s">
        <v>41</v>
      </c>
      <c r="O783" s="2" t="s">
        <v>128</v>
      </c>
      <c r="P783" s="2" t="s">
        <v>43</v>
      </c>
      <c r="Q783" s="2" t="s">
        <v>210</v>
      </c>
      <c r="R783" s="22">
        <v>-4.2463888888888892</v>
      </c>
      <c r="S783" s="61">
        <v>-69.94583333333334</v>
      </c>
      <c r="T783" s="2" t="s">
        <v>2762</v>
      </c>
      <c r="U783" s="3">
        <v>1</v>
      </c>
      <c r="V783" s="3">
        <v>0</v>
      </c>
      <c r="W783" s="3">
        <v>0</v>
      </c>
      <c r="X783" s="2" t="s">
        <v>2763</v>
      </c>
      <c r="Y783" s="2" t="s">
        <v>36</v>
      </c>
      <c r="Z783" s="7"/>
    </row>
    <row r="784" spans="1:26" ht="96">
      <c r="A784" s="20" t="s">
        <v>656</v>
      </c>
      <c r="B784" s="2" t="s">
        <v>2764</v>
      </c>
      <c r="C784" s="3">
        <v>4</v>
      </c>
      <c r="D784" s="2" t="s">
        <v>190</v>
      </c>
      <c r="E784" s="2" t="s">
        <v>190</v>
      </c>
      <c r="F784" s="2" t="s">
        <v>28</v>
      </c>
      <c r="G784" s="3">
        <v>0</v>
      </c>
      <c r="H784" s="3">
        <v>5</v>
      </c>
      <c r="I784" s="41" t="str">
        <f>_xlfn.CONCAT(MID(L784,1,2),MID(L784,8,9),"  ",MID(L784,3,2),":",MID(L784,5,2))</f>
        <v>14/NOV/2020  13:40</v>
      </c>
      <c r="J784" s="42" t="str">
        <f t="shared" si="26"/>
        <v>14/NOV/2020</v>
      </c>
      <c r="K784" s="68">
        <f t="shared" si="27"/>
        <v>44149.444444444445</v>
      </c>
      <c r="L784" s="17" t="s">
        <v>2765</v>
      </c>
      <c r="M784" s="2" t="s">
        <v>40</v>
      </c>
      <c r="N784" s="2" t="s">
        <v>41</v>
      </c>
      <c r="O784" s="2" t="s">
        <v>122</v>
      </c>
      <c r="P784" s="2" t="s">
        <v>43</v>
      </c>
      <c r="Q784" s="2" t="s">
        <v>61</v>
      </c>
      <c r="R784" s="22">
        <v>-5.2222222222222225E-2</v>
      </c>
      <c r="S784" s="61">
        <v>-51.199999999999996</v>
      </c>
      <c r="T784" s="31" t="s">
        <v>2766</v>
      </c>
      <c r="U784" s="3">
        <v>1</v>
      </c>
      <c r="V784" s="3">
        <v>0</v>
      </c>
      <c r="W784" s="3">
        <v>0</v>
      </c>
      <c r="X784" s="2" t="s">
        <v>2767</v>
      </c>
      <c r="Y784" s="2" t="s">
        <v>46</v>
      </c>
      <c r="Z784" s="7"/>
    </row>
    <row r="785" spans="1:26" ht="48">
      <c r="A785" s="20" t="s">
        <v>2171</v>
      </c>
      <c r="B785" s="2" t="s">
        <v>2768</v>
      </c>
      <c r="C785" s="3">
        <v>1</v>
      </c>
      <c r="D785" s="2" t="s">
        <v>27</v>
      </c>
      <c r="E785" s="2" t="s">
        <v>27</v>
      </c>
      <c r="F785" s="2" t="s">
        <v>28</v>
      </c>
      <c r="G785" s="3">
        <v>16</v>
      </c>
      <c r="H785" s="5">
        <v>10.8</v>
      </c>
      <c r="I785" s="41" t="str">
        <f>_xlfn.CONCAT(MID(L785,1,2),MID(L785,8,9),"  ",MID(L785,3,2),":",MID(L785,5,2))</f>
        <v>12/NOV/2020  12:00</v>
      </c>
      <c r="J785" s="42" t="str">
        <f t="shared" si="26"/>
        <v>12/NOV/2020</v>
      </c>
      <c r="K785" s="68">
        <f t="shared" si="27"/>
        <v>44147.375</v>
      </c>
      <c r="L785" s="17" t="s">
        <v>2769</v>
      </c>
      <c r="M785" s="2" t="s">
        <v>59</v>
      </c>
      <c r="N785" s="2" t="s">
        <v>110</v>
      </c>
      <c r="O785" s="2" t="s">
        <v>154</v>
      </c>
      <c r="P785" s="2" t="s">
        <v>43</v>
      </c>
      <c r="Q785" s="2" t="s">
        <v>93</v>
      </c>
      <c r="R785" s="22">
        <v>-20.325277777777778</v>
      </c>
      <c r="S785" s="61">
        <v>-39.92861111111111</v>
      </c>
      <c r="T785" s="30" t="s">
        <v>2770</v>
      </c>
      <c r="U785" s="3">
        <v>0</v>
      </c>
      <c r="V785" s="3">
        <v>0</v>
      </c>
      <c r="W785" s="3">
        <v>0</v>
      </c>
      <c r="X785" s="3">
        <v>3410385371</v>
      </c>
      <c r="Y785" s="2" t="s">
        <v>63</v>
      </c>
      <c r="Z785" s="2" t="s">
        <v>150</v>
      </c>
    </row>
    <row r="786" spans="1:26" ht="107.25">
      <c r="A786" s="20" t="s">
        <v>656</v>
      </c>
      <c r="B786" s="2" t="s">
        <v>2771</v>
      </c>
      <c r="C786" s="3">
        <v>3</v>
      </c>
      <c r="D786" s="2" t="s">
        <v>187</v>
      </c>
      <c r="E786" s="2" t="s">
        <v>187</v>
      </c>
      <c r="F786" s="2" t="s">
        <v>28</v>
      </c>
      <c r="G786" s="3">
        <v>246</v>
      </c>
      <c r="H786" s="3">
        <v>34</v>
      </c>
      <c r="I786" s="41" t="str">
        <f>_xlfn.CONCAT(MID(L786,1,2),MID(L786,8,9),"  ",MID(L786,3,2),":",MID(L786,5,2))</f>
        <v>15/NOV/2020  02:30</v>
      </c>
      <c r="J786" s="42" t="str">
        <f t="shared" ref="J786:J849" si="28">_xlfn.CONCAT(MID(L786,1,2),(MID(L786,8,9)))</f>
        <v>15/NOV/2020</v>
      </c>
      <c r="K786" s="68">
        <f t="shared" si="27"/>
        <v>44149.979166666664</v>
      </c>
      <c r="L786" s="17" t="s">
        <v>2772</v>
      </c>
      <c r="M786" s="2" t="s">
        <v>59</v>
      </c>
      <c r="N786" s="2" t="s">
        <v>41</v>
      </c>
      <c r="O786" s="2" t="s">
        <v>32</v>
      </c>
      <c r="P786" s="2" t="s">
        <v>43</v>
      </c>
      <c r="Q786" s="7" t="s">
        <v>2716</v>
      </c>
      <c r="R786" s="22">
        <v>-5.1222222222222218</v>
      </c>
      <c r="S786" s="61">
        <v>-36.558611111111105</v>
      </c>
      <c r="T786" s="25" t="s">
        <v>2773</v>
      </c>
      <c r="U786" s="3">
        <v>0</v>
      </c>
      <c r="V786" s="3">
        <v>0</v>
      </c>
      <c r="W786" s="3">
        <v>0</v>
      </c>
      <c r="X786" s="3">
        <v>210283076</v>
      </c>
      <c r="Y786" s="2" t="s">
        <v>63</v>
      </c>
      <c r="Z786" s="2" t="s">
        <v>150</v>
      </c>
    </row>
    <row r="787" spans="1:26" ht="60">
      <c r="A787" s="20" t="s">
        <v>2095</v>
      </c>
      <c r="B787" s="2" t="s">
        <v>2774</v>
      </c>
      <c r="C787" s="3">
        <v>4</v>
      </c>
      <c r="D787" s="2" t="s">
        <v>323</v>
      </c>
      <c r="E787" s="2" t="s">
        <v>323</v>
      </c>
      <c r="F787" s="2" t="s">
        <v>28</v>
      </c>
      <c r="G787" s="3">
        <v>216</v>
      </c>
      <c r="H787" s="3">
        <v>34</v>
      </c>
      <c r="I787" s="41" t="str">
        <f>_xlfn.CONCAT(MID(L787,1,2),MID(L787,8,9),"  ",MID(L787,3,2),":",MID(L787,5,2))</f>
        <v>29/OUT/2020  23:30</v>
      </c>
      <c r="J787" s="42" t="str">
        <f t="shared" si="28"/>
        <v>29/OUT/2020</v>
      </c>
      <c r="K787" s="68">
        <f t="shared" si="27"/>
        <v>44133.854166666664</v>
      </c>
      <c r="L787" s="17" t="s">
        <v>2775</v>
      </c>
      <c r="M787" s="2" t="s">
        <v>30</v>
      </c>
      <c r="N787" s="2" t="s">
        <v>41</v>
      </c>
      <c r="O787" s="2" t="s">
        <v>60</v>
      </c>
      <c r="P787" s="2" t="s">
        <v>43</v>
      </c>
      <c r="Q787" s="2" t="s">
        <v>44</v>
      </c>
      <c r="T787" s="32" t="s">
        <v>2776</v>
      </c>
      <c r="U787" s="3">
        <v>1</v>
      </c>
      <c r="V787" s="3">
        <v>0</v>
      </c>
      <c r="W787" s="3">
        <v>0</v>
      </c>
      <c r="X787" s="3">
        <v>210184710</v>
      </c>
      <c r="Y787" s="2" t="s">
        <v>36</v>
      </c>
      <c r="Z787" s="7"/>
    </row>
    <row r="788" spans="1:26" ht="84">
      <c r="A788" s="20" t="s">
        <v>1571</v>
      </c>
      <c r="B788" s="2" t="s">
        <v>2777</v>
      </c>
      <c r="C788" s="3">
        <v>1</v>
      </c>
      <c r="D788" s="2" t="s">
        <v>49</v>
      </c>
      <c r="E788" s="2" t="s">
        <v>49</v>
      </c>
      <c r="F788" s="2" t="s">
        <v>375</v>
      </c>
      <c r="G788" s="12">
        <v>135.72900000000001</v>
      </c>
      <c r="H788" s="5">
        <v>320.8</v>
      </c>
      <c r="I788" s="41" t="str">
        <f>_xlfn.CONCAT(MID(L788,1,2),MID(L788,8,9),"  ",MID(L788,3,2),":",MID(L788,5,2))</f>
        <v>14/NOV/2020  18:30</v>
      </c>
      <c r="J788" s="42" t="str">
        <f t="shared" si="28"/>
        <v>14/NOV/2020</v>
      </c>
      <c r="K788" s="68">
        <f t="shared" si="27"/>
        <v>44149.645833333336</v>
      </c>
      <c r="L788" s="17" t="s">
        <v>2778</v>
      </c>
      <c r="M788" s="2" t="s">
        <v>216</v>
      </c>
      <c r="N788" s="2" t="s">
        <v>110</v>
      </c>
      <c r="O788" s="2" t="s">
        <v>217</v>
      </c>
      <c r="P788" s="2" t="s">
        <v>33</v>
      </c>
      <c r="Q788" s="2" t="s">
        <v>34</v>
      </c>
      <c r="R788" s="22">
        <v>-22.550277777777779</v>
      </c>
      <c r="S788" s="61">
        <v>-40.250833333333333</v>
      </c>
      <c r="T788" s="29" t="s">
        <v>2779</v>
      </c>
      <c r="U788" s="3">
        <v>0</v>
      </c>
      <c r="V788" s="3">
        <v>1</v>
      </c>
      <c r="W788" s="3">
        <v>0</v>
      </c>
      <c r="X788" s="2" t="s">
        <v>2780</v>
      </c>
      <c r="Y788" s="2" t="s">
        <v>36</v>
      </c>
      <c r="Z788" s="7"/>
    </row>
    <row r="789" spans="1:26" ht="72">
      <c r="A789" s="20" t="s">
        <v>164</v>
      </c>
      <c r="B789" s="7" t="s">
        <v>2781</v>
      </c>
      <c r="C789" s="3">
        <v>2</v>
      </c>
      <c r="D789" s="2" t="s">
        <v>880</v>
      </c>
      <c r="E789" s="2" t="s">
        <v>880</v>
      </c>
      <c r="F789" s="2" t="s">
        <v>28</v>
      </c>
      <c r="G789" s="3">
        <v>5</v>
      </c>
      <c r="H789" s="5">
        <v>9.1999999999999993</v>
      </c>
      <c r="I789" s="41" t="str">
        <f>_xlfn.CONCAT(MID(L789,1,2),MID(L789,8,9),"  ",MID(L789,3,2),":",MID(L789,5,2))</f>
        <v>14/NOV/2020  09:00</v>
      </c>
      <c r="J789" s="42" t="str">
        <f t="shared" si="28"/>
        <v>14/NOV/2020</v>
      </c>
      <c r="K789" s="68">
        <f t="shared" si="27"/>
        <v>0.375</v>
      </c>
      <c r="L789" s="17" t="s">
        <v>2782</v>
      </c>
      <c r="M789" s="2" t="s">
        <v>127</v>
      </c>
      <c r="N789" s="2" t="s">
        <v>41</v>
      </c>
      <c r="O789" s="2" t="s">
        <v>128</v>
      </c>
      <c r="P789" s="2" t="s">
        <v>43</v>
      </c>
      <c r="Q789" s="2" t="s">
        <v>75</v>
      </c>
      <c r="R789" s="22">
        <v>-16.274444444444445</v>
      </c>
      <c r="S789" s="61">
        <v>-39.023055555555551</v>
      </c>
      <c r="T789" s="29" t="s">
        <v>2783</v>
      </c>
      <c r="U789" s="3">
        <v>0</v>
      </c>
      <c r="V789" s="3">
        <v>0</v>
      </c>
      <c r="W789" s="3">
        <v>0</v>
      </c>
      <c r="X789" s="3">
        <v>2930017619</v>
      </c>
      <c r="Y789" s="2" t="s">
        <v>36</v>
      </c>
      <c r="Z789" s="7"/>
    </row>
    <row r="790" spans="1:26" ht="60">
      <c r="A790" s="20" t="s">
        <v>405</v>
      </c>
      <c r="B790" s="2" t="s">
        <v>37</v>
      </c>
      <c r="C790" s="3">
        <v>4</v>
      </c>
      <c r="D790" s="2" t="s">
        <v>202</v>
      </c>
      <c r="E790" s="2" t="s">
        <v>202</v>
      </c>
      <c r="F790" s="2" t="s">
        <v>28</v>
      </c>
      <c r="G790" s="2" t="s">
        <v>65</v>
      </c>
      <c r="H790" s="3">
        <v>26</v>
      </c>
      <c r="I790" s="41" t="str">
        <f>_xlfn.CONCAT(MID(L790,1,2),MID(L790,8,9),"  ",MID(L790,3,2),":",MID(L790,5,2))</f>
        <v>10/NOV/2020  11:00</v>
      </c>
      <c r="J790" s="42" t="str">
        <f t="shared" si="28"/>
        <v>10/NOV/2020</v>
      </c>
      <c r="K790" s="68">
        <f t="shared" si="27"/>
        <v>0.45833333333575865</v>
      </c>
      <c r="L790" s="17" t="s">
        <v>2784</v>
      </c>
      <c r="M790" s="2" t="s">
        <v>59</v>
      </c>
      <c r="N790" s="2" t="s">
        <v>848</v>
      </c>
      <c r="O790" s="2" t="s">
        <v>32</v>
      </c>
      <c r="P790" s="2" t="s">
        <v>43</v>
      </c>
      <c r="Q790" s="2" t="s">
        <v>298</v>
      </c>
      <c r="R790" s="22">
        <v>-2.9088888888888889</v>
      </c>
      <c r="S790" s="61">
        <v>-41.313888888888883</v>
      </c>
      <c r="T790" s="32" t="s">
        <v>2785</v>
      </c>
      <c r="U790" s="3">
        <v>0</v>
      </c>
      <c r="V790" s="3">
        <v>0</v>
      </c>
      <c r="W790" s="3">
        <v>0</v>
      </c>
      <c r="X790" s="2" t="s">
        <v>65</v>
      </c>
      <c r="Y790" s="2" t="s">
        <v>63</v>
      </c>
      <c r="Z790" s="2" t="s">
        <v>1926</v>
      </c>
    </row>
    <row r="791" spans="1:26" ht="48">
      <c r="A791" s="20" t="s">
        <v>2705</v>
      </c>
      <c r="B791" s="2" t="s">
        <v>2786</v>
      </c>
      <c r="C791" s="3">
        <v>9</v>
      </c>
      <c r="D791" s="2" t="s">
        <v>169</v>
      </c>
      <c r="E791" s="2" t="s">
        <v>2787</v>
      </c>
      <c r="F791" s="2" t="s">
        <v>28</v>
      </c>
      <c r="G791" s="3">
        <v>8</v>
      </c>
      <c r="H791" s="5">
        <v>10</v>
      </c>
      <c r="I791" s="41" t="str">
        <f>_xlfn.CONCAT(MID(L791,1,2),MID(L791,8,9),"  ",MID(L791,3,2),":",MID(L791,5,2))</f>
        <v>29/OUT/2020  17:30</v>
      </c>
      <c r="J791" s="42" t="str">
        <f t="shared" si="28"/>
        <v>29/OUT/2020</v>
      </c>
      <c r="K791" s="68">
        <f t="shared" si="27"/>
        <v>44133.520833333328</v>
      </c>
      <c r="L791" s="17" t="s">
        <v>2788</v>
      </c>
      <c r="M791" s="2" t="s">
        <v>30</v>
      </c>
      <c r="N791" s="2" t="s">
        <v>41</v>
      </c>
      <c r="O791" s="2" t="s">
        <v>60</v>
      </c>
      <c r="P791" s="2" t="s">
        <v>43</v>
      </c>
      <c r="Q791" s="2" t="s">
        <v>129</v>
      </c>
      <c r="T791" s="30" t="s">
        <v>2789</v>
      </c>
      <c r="U791" s="3">
        <v>0</v>
      </c>
      <c r="V791" s="3">
        <v>0</v>
      </c>
      <c r="W791" s="3">
        <v>0</v>
      </c>
      <c r="X791" s="3">
        <v>130004006</v>
      </c>
      <c r="Y791" s="2" t="s">
        <v>63</v>
      </c>
      <c r="Z791" s="2" t="s">
        <v>150</v>
      </c>
    </row>
    <row r="792" spans="1:26" ht="84">
      <c r="A792" s="20" t="s">
        <v>405</v>
      </c>
      <c r="B792" s="2" t="s">
        <v>2790</v>
      </c>
      <c r="C792" s="3">
        <v>8</v>
      </c>
      <c r="D792" s="2" t="s">
        <v>161</v>
      </c>
      <c r="E792" s="2" t="s">
        <v>161</v>
      </c>
      <c r="F792" s="2" t="s">
        <v>28</v>
      </c>
      <c r="G792" s="3">
        <v>0</v>
      </c>
      <c r="H792" s="5">
        <v>5.9</v>
      </c>
      <c r="I792" s="41" t="str">
        <f>_xlfn.CONCAT(MID(L792,1,2),MID(L792,8,9),"  ",MID(L792,3,2),":",MID(L792,5,2))</f>
        <v>15/NOV/2020  12:00</v>
      </c>
      <c r="J792" s="42" t="str">
        <f t="shared" si="28"/>
        <v>15/NOV/2020</v>
      </c>
      <c r="K792" s="68">
        <f t="shared" si="27"/>
        <v>44150.375</v>
      </c>
      <c r="L792" s="17" t="s">
        <v>2791</v>
      </c>
      <c r="M792" s="2" t="s">
        <v>40</v>
      </c>
      <c r="N792" s="2" t="s">
        <v>41</v>
      </c>
      <c r="O792" s="2" t="s">
        <v>122</v>
      </c>
      <c r="P792" s="2" t="s">
        <v>43</v>
      </c>
      <c r="Q792" s="2" t="s">
        <v>111</v>
      </c>
      <c r="R792" s="22">
        <v>-22.661666666666665</v>
      </c>
      <c r="S792" s="61">
        <v>-53.095833333333339</v>
      </c>
      <c r="T792" s="29" t="s">
        <v>2792</v>
      </c>
      <c r="U792" s="3">
        <v>0</v>
      </c>
      <c r="V792" s="3">
        <v>0</v>
      </c>
      <c r="W792" s="3">
        <v>0</v>
      </c>
      <c r="X792" s="3">
        <v>9629956420</v>
      </c>
      <c r="Y792" s="2" t="s">
        <v>46</v>
      </c>
      <c r="Z792" s="7"/>
    </row>
    <row r="793" spans="1:26" ht="107.25">
      <c r="A793" s="20" t="s">
        <v>405</v>
      </c>
      <c r="B793" s="2" t="s">
        <v>37</v>
      </c>
      <c r="C793" s="3">
        <v>9</v>
      </c>
      <c r="D793" s="2" t="s">
        <v>56</v>
      </c>
      <c r="E793" s="2" t="s">
        <v>56</v>
      </c>
      <c r="F793" s="2" t="s">
        <v>28</v>
      </c>
      <c r="G793" s="2" t="s">
        <v>39</v>
      </c>
      <c r="H793" s="2" t="s">
        <v>39</v>
      </c>
      <c r="I793" s="41" t="str">
        <f>_xlfn.CONCAT(MID(L793,1,2),MID(L793,8,9),"  ",MID(L793,3,2),":",MID(L793,5,2))</f>
        <v>15/MAR/2020  15:00</v>
      </c>
      <c r="J793" s="42" t="str">
        <f t="shared" si="28"/>
        <v>15/MAR/2020</v>
      </c>
      <c r="K793" s="68">
        <f t="shared" si="27"/>
        <v>43905.458333333336</v>
      </c>
      <c r="L793" s="17" t="s">
        <v>1145</v>
      </c>
      <c r="M793" s="2" t="s">
        <v>39</v>
      </c>
      <c r="N793" s="2" t="s">
        <v>41</v>
      </c>
      <c r="O793" s="2" t="s">
        <v>39</v>
      </c>
      <c r="P793" s="2" t="s">
        <v>43</v>
      </c>
      <c r="Q793" s="2" t="s">
        <v>111</v>
      </c>
      <c r="R793" s="22">
        <v>-13.094444444444445</v>
      </c>
      <c r="S793" s="61">
        <v>-60.298888888888889</v>
      </c>
      <c r="T793" s="25" t="s">
        <v>2793</v>
      </c>
      <c r="U793" s="3">
        <v>0</v>
      </c>
      <c r="V793" s="3">
        <v>0</v>
      </c>
      <c r="W793" s="3">
        <v>1</v>
      </c>
      <c r="X793" s="2" t="s">
        <v>39</v>
      </c>
      <c r="Y793" s="2" t="s">
        <v>46</v>
      </c>
      <c r="Z793" s="7"/>
    </row>
    <row r="794" spans="1:26" ht="72">
      <c r="A794" s="20" t="s">
        <v>2171</v>
      </c>
      <c r="B794" s="2" t="s">
        <v>37</v>
      </c>
      <c r="C794" s="3">
        <v>4</v>
      </c>
      <c r="D794" s="2" t="s">
        <v>183</v>
      </c>
      <c r="E794" s="2" t="s">
        <v>183</v>
      </c>
      <c r="F794" s="2" t="s">
        <v>28</v>
      </c>
      <c r="G794" s="2" t="s">
        <v>65</v>
      </c>
      <c r="H794" s="3">
        <v>6</v>
      </c>
      <c r="I794" s="41" t="str">
        <f>_xlfn.CONCAT(MID(L794,1,2),MID(L794,8,9),"  ",MID(L794,3,2),":",MID(L794,5,2))</f>
        <v>28/OUT/2020  15:00</v>
      </c>
      <c r="J794" s="42" t="str">
        <f t="shared" si="28"/>
        <v>28/OUT/2020</v>
      </c>
      <c r="K794" s="68">
        <f t="shared" si="27"/>
        <v>44132.5</v>
      </c>
      <c r="L794" s="17" t="s">
        <v>2794</v>
      </c>
      <c r="M794" s="2" t="s">
        <v>59</v>
      </c>
      <c r="N794" s="2" t="s">
        <v>41</v>
      </c>
      <c r="O794" s="2" t="s">
        <v>68</v>
      </c>
      <c r="P794" s="2" t="s">
        <v>43</v>
      </c>
      <c r="Q794" s="2" t="s">
        <v>34</v>
      </c>
      <c r="R794" s="22">
        <v>-1.8122222222222222</v>
      </c>
      <c r="S794" s="61">
        <v>-50.612500000000004</v>
      </c>
      <c r="T794" s="29" t="s">
        <v>2795</v>
      </c>
      <c r="U794" s="3">
        <v>0</v>
      </c>
      <c r="V794" s="3">
        <v>1</v>
      </c>
      <c r="W794" s="3">
        <v>0</v>
      </c>
      <c r="X794" s="2" t="s">
        <v>65</v>
      </c>
      <c r="Y794" s="2" t="s">
        <v>63</v>
      </c>
      <c r="Z794" s="2" t="s">
        <v>150</v>
      </c>
    </row>
    <row r="795" spans="1:26" ht="60">
      <c r="A795" s="20" t="s">
        <v>2659</v>
      </c>
      <c r="B795" s="2" t="s">
        <v>2796</v>
      </c>
      <c r="C795" s="3">
        <v>1</v>
      </c>
      <c r="D795" s="2" t="s">
        <v>97</v>
      </c>
      <c r="E795" s="2" t="s">
        <v>97</v>
      </c>
      <c r="F795" s="2" t="s">
        <v>28</v>
      </c>
      <c r="G795" s="3">
        <v>9</v>
      </c>
      <c r="H795" s="5">
        <v>11.2</v>
      </c>
      <c r="I795" s="41" t="str">
        <f>_xlfn.CONCAT(MID(L795,1,2),MID(L795,8,9),"  ",MID(L795,3,2),":",MID(L795,5,2))</f>
        <v>25/OUT/2020  21:42</v>
      </c>
      <c r="J795" s="42" t="str">
        <f t="shared" si="28"/>
        <v>25/OUT/2020</v>
      </c>
      <c r="K795" s="68">
        <f t="shared" si="27"/>
        <v>0.90416666666715173</v>
      </c>
      <c r="L795" s="17" t="s">
        <v>2797</v>
      </c>
      <c r="M795" s="2" t="s">
        <v>400</v>
      </c>
      <c r="N795" s="2" t="s">
        <v>110</v>
      </c>
      <c r="O795" s="2" t="s">
        <v>42</v>
      </c>
      <c r="P795" s="2" t="s">
        <v>43</v>
      </c>
      <c r="Q795" s="2" t="s">
        <v>61</v>
      </c>
      <c r="R795" s="22">
        <v>-22.915555555555553</v>
      </c>
      <c r="S795" s="61">
        <v>-43.103333333333332</v>
      </c>
      <c r="T795" s="30" t="s">
        <v>2798</v>
      </c>
      <c r="U795" s="3">
        <v>0</v>
      </c>
      <c r="V795" s="3">
        <v>0</v>
      </c>
      <c r="W795" s="3">
        <v>0</v>
      </c>
      <c r="X795" s="3">
        <v>3820100750</v>
      </c>
      <c r="Y795" s="2" t="s">
        <v>85</v>
      </c>
      <c r="Z795" s="7"/>
    </row>
    <row r="796" spans="1:26" ht="36">
      <c r="A796" s="20" t="s">
        <v>2799</v>
      </c>
      <c r="B796" s="2" t="s">
        <v>2800</v>
      </c>
      <c r="C796" s="3">
        <v>7</v>
      </c>
      <c r="D796" s="2" t="s">
        <v>38</v>
      </c>
      <c r="E796" s="2" t="s">
        <v>38</v>
      </c>
      <c r="F796" s="2" t="s">
        <v>28</v>
      </c>
      <c r="G796" s="5">
        <v>10.9</v>
      </c>
      <c r="H796" s="4">
        <v>10.64</v>
      </c>
      <c r="I796" s="41" t="str">
        <f>_xlfn.CONCAT(MID(L796,1,2),MID(L796,8,9),"  ",MID(L796,3,2),":",MID(L796,5,2))</f>
        <v>18/NOV/2020  16:00</v>
      </c>
      <c r="J796" s="42" t="str">
        <f t="shared" si="28"/>
        <v>18/NOV/2020</v>
      </c>
      <c r="K796" s="68">
        <f t="shared" si="27"/>
        <v>44153.541666666664</v>
      </c>
      <c r="L796" s="17" t="s">
        <v>2801</v>
      </c>
      <c r="M796" s="2" t="s">
        <v>40</v>
      </c>
      <c r="N796" s="2" t="s">
        <v>41</v>
      </c>
      <c r="O796" s="2" t="s">
        <v>42</v>
      </c>
      <c r="P796" s="2" t="s">
        <v>43</v>
      </c>
      <c r="Q796" s="2" t="s">
        <v>116</v>
      </c>
      <c r="R796" s="22">
        <v>-15.82</v>
      </c>
      <c r="S796" s="61">
        <v>-47.845277777777781</v>
      </c>
      <c r="T796" s="2" t="s">
        <v>2802</v>
      </c>
      <c r="U796" s="3">
        <v>0</v>
      </c>
      <c r="V796" s="3">
        <v>0</v>
      </c>
      <c r="W796" s="3">
        <v>0</v>
      </c>
      <c r="X796" s="3">
        <v>5210228428</v>
      </c>
      <c r="Y796" s="2" t="s">
        <v>85</v>
      </c>
      <c r="Z796" s="7"/>
    </row>
    <row r="797" spans="1:26" ht="48">
      <c r="A797" s="20" t="s">
        <v>2803</v>
      </c>
      <c r="B797" s="2" t="s">
        <v>2804</v>
      </c>
      <c r="C797" s="3">
        <v>4</v>
      </c>
      <c r="D797" s="2" t="s">
        <v>227</v>
      </c>
      <c r="E797" s="2" t="s">
        <v>227</v>
      </c>
      <c r="F797" s="2" t="s">
        <v>28</v>
      </c>
      <c r="G797" s="3">
        <v>25</v>
      </c>
      <c r="H797" s="5">
        <v>12.7</v>
      </c>
      <c r="I797" s="21" t="s">
        <v>39</v>
      </c>
      <c r="J797" s="21" t="s">
        <v>39</v>
      </c>
      <c r="K797" s="21" t="s">
        <v>39</v>
      </c>
      <c r="L797" s="21" t="s">
        <v>39</v>
      </c>
      <c r="M797" s="2" t="s">
        <v>134</v>
      </c>
      <c r="N797" s="2" t="s">
        <v>848</v>
      </c>
      <c r="O797" s="2" t="s">
        <v>128</v>
      </c>
      <c r="P797" s="2" t="s">
        <v>43</v>
      </c>
      <c r="Q797" s="2" t="s">
        <v>111</v>
      </c>
      <c r="T797" s="30" t="s">
        <v>2805</v>
      </c>
      <c r="U797" s="3">
        <v>0</v>
      </c>
      <c r="V797" s="3">
        <v>0</v>
      </c>
      <c r="W797" s="3">
        <v>0</v>
      </c>
      <c r="X797" s="3">
        <v>210293764</v>
      </c>
      <c r="Y797" s="2" t="s">
        <v>36</v>
      </c>
      <c r="Z797" s="7"/>
    </row>
    <row r="798" spans="1:26" ht="84">
      <c r="A798" s="20" t="s">
        <v>1604</v>
      </c>
      <c r="B798" s="2" t="s">
        <v>2806</v>
      </c>
      <c r="C798" s="3">
        <v>1</v>
      </c>
      <c r="D798" s="2" t="s">
        <v>49</v>
      </c>
      <c r="E798" s="2" t="s">
        <v>49</v>
      </c>
      <c r="F798" s="2" t="s">
        <v>28</v>
      </c>
      <c r="G798" s="3">
        <v>371</v>
      </c>
      <c r="H798" s="4">
        <v>39.36</v>
      </c>
      <c r="I798" s="41" t="str">
        <f>_xlfn.CONCAT(MID(L798,1,2),MID(L798,8,9),"  ",MID(L798,3,2),":",MID(L798,5,2))</f>
        <v>20/NOV/2020  05:05</v>
      </c>
      <c r="J798" s="42" t="str">
        <f t="shared" si="28"/>
        <v>20/NOV/2020</v>
      </c>
      <c r="K798" s="68">
        <f t="shared" si="27"/>
        <v>44155.086805555555</v>
      </c>
      <c r="L798" s="17" t="s">
        <v>2807</v>
      </c>
      <c r="M798" s="2" t="s">
        <v>134</v>
      </c>
      <c r="N798" s="2" t="s">
        <v>31</v>
      </c>
      <c r="O798" s="2" t="s">
        <v>128</v>
      </c>
      <c r="P798" s="2" t="s">
        <v>43</v>
      </c>
      <c r="Q798" s="2" t="s">
        <v>111</v>
      </c>
      <c r="R798" s="22">
        <v>-22.204166666666666</v>
      </c>
      <c r="S798" s="61">
        <v>-40.005555555555553</v>
      </c>
      <c r="T798" s="29" t="s">
        <v>2808</v>
      </c>
      <c r="U798" s="3">
        <v>0</v>
      </c>
      <c r="V798" s="3">
        <v>0</v>
      </c>
      <c r="W798" s="3">
        <v>0</v>
      </c>
      <c r="X798" s="3">
        <v>3810446726</v>
      </c>
      <c r="Y798" s="2" t="s">
        <v>36</v>
      </c>
      <c r="Z798" s="7"/>
    </row>
    <row r="799" spans="1:26" ht="60">
      <c r="A799" s="20" t="s">
        <v>656</v>
      </c>
      <c r="B799" s="2" t="s">
        <v>2809</v>
      </c>
      <c r="C799" s="3">
        <v>1</v>
      </c>
      <c r="D799" s="2" t="s">
        <v>120</v>
      </c>
      <c r="E799" s="2" t="s">
        <v>120</v>
      </c>
      <c r="F799" s="2" t="s">
        <v>28</v>
      </c>
      <c r="G799" s="3">
        <v>0</v>
      </c>
      <c r="H799" s="5">
        <v>5.8</v>
      </c>
      <c r="I799" s="41" t="str">
        <f>_xlfn.CONCAT(MID(L799,1,2),MID(L799,8,9),"  ",MID(L799,3,2),":",MID(L799,5,2))</f>
        <v>20/NOV/2020  12:20</v>
      </c>
      <c r="J799" s="42" t="str">
        <f t="shared" si="28"/>
        <v>20/NOV/2020</v>
      </c>
      <c r="K799" s="68">
        <f t="shared" si="27"/>
        <v>44155.388888888891</v>
      </c>
      <c r="L799" s="17" t="s">
        <v>2810</v>
      </c>
      <c r="M799" s="2" t="s">
        <v>204</v>
      </c>
      <c r="N799" s="2" t="s">
        <v>41</v>
      </c>
      <c r="O799" s="2" t="s">
        <v>122</v>
      </c>
      <c r="P799" s="2" t="s">
        <v>43</v>
      </c>
      <c r="Q799" s="2" t="s">
        <v>111</v>
      </c>
      <c r="R799" s="22">
        <v>-22.875555555555557</v>
      </c>
      <c r="S799" s="61">
        <v>-42.007222222222225</v>
      </c>
      <c r="T799" s="32" t="s">
        <v>2811</v>
      </c>
      <c r="U799" s="3">
        <v>0</v>
      </c>
      <c r="V799" s="3">
        <v>0</v>
      </c>
      <c r="W799" s="3">
        <v>0</v>
      </c>
      <c r="X799" s="2" t="s">
        <v>2812</v>
      </c>
      <c r="Y799" s="2" t="s">
        <v>85</v>
      </c>
      <c r="Z799" s="7"/>
    </row>
    <row r="800" spans="1:26" ht="60">
      <c r="A800" s="20" t="s">
        <v>2655</v>
      </c>
      <c r="B800" s="2" t="s">
        <v>2813</v>
      </c>
      <c r="C800" s="3">
        <v>1</v>
      </c>
      <c r="D800" s="2" t="s">
        <v>97</v>
      </c>
      <c r="E800" s="2" t="s">
        <v>97</v>
      </c>
      <c r="F800" s="2" t="s">
        <v>2814</v>
      </c>
      <c r="G800" s="12">
        <v>12.837999999999999</v>
      </c>
      <c r="H800" s="4">
        <v>153.44999999999999</v>
      </c>
      <c r="I800" s="41" t="str">
        <f>_xlfn.CONCAT(MID(L800,1,2),MID(L800,8,9),"  ",MID(L800,3,2),":",MID(L800,5,2))</f>
        <v>19/NOV/2020  19:34</v>
      </c>
      <c r="J800" s="42" t="str">
        <f t="shared" si="28"/>
        <v>19/NOV/2020</v>
      </c>
      <c r="K800" s="68">
        <f t="shared" si="27"/>
        <v>0.81527777777955635</v>
      </c>
      <c r="L800" s="17" t="s">
        <v>2815</v>
      </c>
      <c r="M800" s="2" t="s">
        <v>445</v>
      </c>
      <c r="N800" s="2" t="s">
        <v>179</v>
      </c>
      <c r="O800" s="2" t="s">
        <v>32</v>
      </c>
      <c r="P800" s="2" t="s">
        <v>43</v>
      </c>
      <c r="Q800" s="2" t="s">
        <v>61</v>
      </c>
      <c r="R800" s="22">
        <v>-23.890833333333333</v>
      </c>
      <c r="S800" s="61">
        <v>-43.213611111111113</v>
      </c>
      <c r="T800" s="30" t="s">
        <v>2816</v>
      </c>
      <c r="U800" s="3">
        <v>0</v>
      </c>
      <c r="V800" s="3">
        <v>0</v>
      </c>
      <c r="W800" s="3">
        <v>0</v>
      </c>
      <c r="X800" s="2" t="s">
        <v>2817</v>
      </c>
      <c r="Y800" s="2" t="s">
        <v>36</v>
      </c>
      <c r="Z800" s="7"/>
    </row>
    <row r="801" spans="1:26" ht="60">
      <c r="A801" s="20" t="s">
        <v>2693</v>
      </c>
      <c r="B801" s="2" t="s">
        <v>2818</v>
      </c>
      <c r="C801" s="3">
        <v>1</v>
      </c>
      <c r="D801" s="2" t="s">
        <v>97</v>
      </c>
      <c r="E801" s="2" t="s">
        <v>97</v>
      </c>
      <c r="F801" s="2" t="s">
        <v>1291</v>
      </c>
      <c r="G801" s="12">
        <v>10.606999999999999</v>
      </c>
      <c r="H801" s="3">
        <v>99</v>
      </c>
      <c r="I801" s="41" t="str">
        <f>_xlfn.CONCAT(MID(L801,1,2),MID(L801,8,9),"  ",MID(L801,3,2),":",MID(L801,5,2))</f>
        <v>25/OUT/2020  06:50</v>
      </c>
      <c r="J801" s="42" t="str">
        <f t="shared" si="28"/>
        <v>25/OUT/2020</v>
      </c>
      <c r="K801" s="68">
        <f t="shared" si="27"/>
        <v>0.28472222221898846</v>
      </c>
      <c r="L801" s="17" t="s">
        <v>2819</v>
      </c>
      <c r="M801" s="2" t="s">
        <v>216</v>
      </c>
      <c r="N801" s="2" t="s">
        <v>110</v>
      </c>
      <c r="O801" s="2" t="s">
        <v>217</v>
      </c>
      <c r="P801" s="2" t="s">
        <v>43</v>
      </c>
      <c r="Q801" s="1" t="s">
        <v>2820</v>
      </c>
      <c r="R801" s="22">
        <v>-22.878055555555555</v>
      </c>
      <c r="S801" s="61">
        <v>-43.132777777777775</v>
      </c>
      <c r="T801" s="30" t="s">
        <v>2821</v>
      </c>
      <c r="U801" s="3">
        <v>0</v>
      </c>
      <c r="V801" s="3">
        <v>0</v>
      </c>
      <c r="W801" s="3">
        <v>0</v>
      </c>
      <c r="X801" s="2" t="s">
        <v>2822</v>
      </c>
      <c r="Y801" s="2" t="s">
        <v>36</v>
      </c>
      <c r="Z801" s="7"/>
    </row>
    <row r="802" spans="1:26" ht="48">
      <c r="A802" s="20" t="s">
        <v>528</v>
      </c>
      <c r="B802" s="2" t="s">
        <v>2823</v>
      </c>
      <c r="C802" s="3">
        <v>3</v>
      </c>
      <c r="D802" s="2" t="s">
        <v>598</v>
      </c>
      <c r="E802" s="2" t="s">
        <v>598</v>
      </c>
      <c r="F802" s="2" t="s">
        <v>28</v>
      </c>
      <c r="G802" s="3">
        <v>23</v>
      </c>
      <c r="H802" s="5">
        <v>15.6</v>
      </c>
      <c r="I802" s="41" t="str">
        <f>_xlfn.CONCAT(MID(L802,1,2),MID(L802,8,9),"  ",MID(L802,3,2),":",MID(L802,5,2))</f>
        <v>23/NOV/2020  09:30</v>
      </c>
      <c r="J802" s="42" t="str">
        <f t="shared" si="28"/>
        <v>23/NOV/2020</v>
      </c>
      <c r="K802" s="68">
        <f t="shared" si="27"/>
        <v>44158.270833333336</v>
      </c>
      <c r="L802" s="17" t="s">
        <v>2824</v>
      </c>
      <c r="M802" s="2" t="s">
        <v>40</v>
      </c>
      <c r="N802" s="2" t="s">
        <v>110</v>
      </c>
      <c r="O802" s="2" t="s">
        <v>42</v>
      </c>
      <c r="P802" s="2" t="s">
        <v>43</v>
      </c>
      <c r="Q802" s="2" t="s">
        <v>116</v>
      </c>
      <c r="R802" s="22">
        <v>-3.7094444444444448</v>
      </c>
      <c r="S802" s="61">
        <v>-38.521666666666668</v>
      </c>
      <c r="T802" s="30" t="s">
        <v>2825</v>
      </c>
      <c r="U802" s="3">
        <v>0</v>
      </c>
      <c r="V802" s="3">
        <v>0</v>
      </c>
      <c r="W802" s="3">
        <v>0</v>
      </c>
      <c r="X802" s="3">
        <v>2818907004</v>
      </c>
      <c r="Y802" s="2" t="s">
        <v>85</v>
      </c>
      <c r="Z802" s="7"/>
    </row>
    <row r="803" spans="1:26" ht="60">
      <c r="A803" s="20" t="s">
        <v>2095</v>
      </c>
      <c r="B803" s="2" t="s">
        <v>2826</v>
      </c>
      <c r="C803" s="3">
        <v>4</v>
      </c>
      <c r="D803" s="2" t="s">
        <v>183</v>
      </c>
      <c r="E803" s="2" t="s">
        <v>183</v>
      </c>
      <c r="F803" s="2" t="s">
        <v>407</v>
      </c>
      <c r="G803" s="12">
        <v>31.555</v>
      </c>
      <c r="H803" s="5">
        <v>189</v>
      </c>
      <c r="I803" s="41" t="str">
        <f>_xlfn.CONCAT(MID(L803,1,2),MID(L803,8,9),"  ",MID(L803,3,2),":",MID(L803,5,2))</f>
        <v>20/NOV/2020  02:30</v>
      </c>
      <c r="J803" s="42" t="str">
        <f t="shared" si="28"/>
        <v>20/NOV/2020</v>
      </c>
      <c r="K803" s="68">
        <f t="shared" si="27"/>
        <v>44154.979166666664</v>
      </c>
      <c r="L803" s="17" t="s">
        <v>2827</v>
      </c>
      <c r="M803" s="2" t="s">
        <v>178</v>
      </c>
      <c r="N803" s="2" t="s">
        <v>179</v>
      </c>
      <c r="O803" s="2" t="s">
        <v>32</v>
      </c>
      <c r="P803" s="2" t="s">
        <v>43</v>
      </c>
      <c r="Q803" s="2" t="s">
        <v>858</v>
      </c>
      <c r="R803" s="22">
        <v>1.2055555555555555</v>
      </c>
      <c r="S803" s="61">
        <v>-34.418611111111112</v>
      </c>
      <c r="T803" s="32" t="s">
        <v>2828</v>
      </c>
      <c r="U803" s="3">
        <v>0</v>
      </c>
      <c r="V803" s="3">
        <v>0</v>
      </c>
      <c r="W803" s="3">
        <v>0</v>
      </c>
      <c r="X803" s="2" t="s">
        <v>2829</v>
      </c>
      <c r="Y803" s="2" t="s">
        <v>36</v>
      </c>
      <c r="Z803" s="7"/>
    </row>
    <row r="804" spans="1:26" ht="72">
      <c r="A804" s="20" t="s">
        <v>518</v>
      </c>
      <c r="B804" s="2" t="s">
        <v>2830</v>
      </c>
      <c r="C804" s="3">
        <v>5</v>
      </c>
      <c r="D804" s="2" t="s">
        <v>1068</v>
      </c>
      <c r="E804" s="2" t="s">
        <v>1068</v>
      </c>
      <c r="F804" s="2" t="s">
        <v>28</v>
      </c>
      <c r="G804" s="3">
        <v>173</v>
      </c>
      <c r="H804" s="4">
        <v>29.12</v>
      </c>
      <c r="I804" s="41" t="str">
        <f>_xlfn.CONCAT(MID(L804,1,2),MID(L804,8,9),"  ",MID(L804,3,2),":",MID(L804,5,2))</f>
        <v>24/NOV/2020  13:38</v>
      </c>
      <c r="J804" s="42" t="str">
        <f t="shared" si="28"/>
        <v>24/NOV/2020</v>
      </c>
      <c r="K804" s="68">
        <f t="shared" si="27"/>
        <v>0.56805555555911269</v>
      </c>
      <c r="L804" s="17" t="s">
        <v>2831</v>
      </c>
      <c r="M804" s="2" t="s">
        <v>134</v>
      </c>
      <c r="N804" s="2" t="s">
        <v>41</v>
      </c>
      <c r="O804" s="2" t="s">
        <v>128</v>
      </c>
      <c r="P804" s="2" t="s">
        <v>43</v>
      </c>
      <c r="Q804" s="2" t="s">
        <v>1124</v>
      </c>
      <c r="R804" s="22">
        <v>-29.940277777777776</v>
      </c>
      <c r="S804" s="61">
        <v>-51.591388888888893</v>
      </c>
      <c r="T804" s="32" t="s">
        <v>2832</v>
      </c>
      <c r="U804" s="3">
        <v>0</v>
      </c>
      <c r="V804" s="3">
        <v>0</v>
      </c>
      <c r="W804" s="3">
        <v>0</v>
      </c>
      <c r="X804" s="3">
        <v>4620144045</v>
      </c>
      <c r="Y804" s="2" t="s">
        <v>36</v>
      </c>
      <c r="Z804" s="7"/>
    </row>
    <row r="805" spans="1:26" ht="72">
      <c r="A805" s="20" t="s">
        <v>1604</v>
      </c>
      <c r="B805" s="2" t="s">
        <v>2833</v>
      </c>
      <c r="C805" s="3">
        <v>8</v>
      </c>
      <c r="D805" s="2" t="s">
        <v>488</v>
      </c>
      <c r="E805" s="2" t="s">
        <v>2834</v>
      </c>
      <c r="F805" s="2" t="s">
        <v>28</v>
      </c>
      <c r="G805" s="4">
        <v>0.1</v>
      </c>
      <c r="H805" s="4">
        <v>8.52</v>
      </c>
      <c r="I805" s="41" t="str">
        <f>_xlfn.CONCAT(MID(L805,1,2),MID(L805,8,9),"  ",MID(L805,3,2),":",MID(L805,5,2))</f>
        <v>21/NOV/2020  16:30</v>
      </c>
      <c r="J805" s="42" t="str">
        <f t="shared" si="28"/>
        <v>21/NOV/2020</v>
      </c>
      <c r="K805" s="68">
        <f t="shared" si="27"/>
        <v>44156.5625</v>
      </c>
      <c r="L805" s="17" t="s">
        <v>2835</v>
      </c>
      <c r="M805" s="2" t="s">
        <v>40</v>
      </c>
      <c r="N805" s="2" t="s">
        <v>41</v>
      </c>
      <c r="O805" s="2" t="s">
        <v>42</v>
      </c>
      <c r="P805" s="2" t="s">
        <v>43</v>
      </c>
      <c r="Q805" s="2" t="s">
        <v>75</v>
      </c>
      <c r="R805" s="22">
        <v>-23.245000000000001</v>
      </c>
      <c r="S805" s="61">
        <v>-49.011944444444445</v>
      </c>
      <c r="T805" s="29" t="s">
        <v>2836</v>
      </c>
      <c r="U805" s="3">
        <v>0</v>
      </c>
      <c r="V805" s="3">
        <v>1</v>
      </c>
      <c r="W805" s="3">
        <v>0</v>
      </c>
      <c r="X805" s="3">
        <v>3810522635</v>
      </c>
      <c r="Y805" s="2" t="s">
        <v>85</v>
      </c>
      <c r="Z805" s="7"/>
    </row>
    <row r="806" spans="1:26" ht="84">
      <c r="A806" s="20" t="s">
        <v>656</v>
      </c>
      <c r="B806" s="2" t="s">
        <v>37</v>
      </c>
      <c r="C806" s="3">
        <v>8</v>
      </c>
      <c r="D806" s="2" t="s">
        <v>143</v>
      </c>
      <c r="E806" s="2" t="s">
        <v>143</v>
      </c>
      <c r="F806" s="2" t="s">
        <v>28</v>
      </c>
      <c r="G806" s="2" t="s">
        <v>65</v>
      </c>
      <c r="H806" s="2" t="s">
        <v>39</v>
      </c>
      <c r="I806" s="41" t="str">
        <f>_xlfn.CONCAT(MID(L806,1,2),MID(L806,8,9),"  ",MID(L806,3,2),":",MID(L806,5,2))</f>
        <v>19/NOV/2020  18:00</v>
      </c>
      <c r="J806" s="42" t="str">
        <f t="shared" si="28"/>
        <v>19/NOV/2020</v>
      </c>
      <c r="K806" s="68">
        <f t="shared" si="27"/>
        <v>0.75</v>
      </c>
      <c r="L806" s="17" t="s">
        <v>2837</v>
      </c>
      <c r="M806" s="2" t="s">
        <v>100</v>
      </c>
      <c r="N806" s="2" t="s">
        <v>41</v>
      </c>
      <c r="O806" s="2" t="s">
        <v>68</v>
      </c>
      <c r="P806" s="2" t="s">
        <v>43</v>
      </c>
      <c r="Q806" s="2" t="s">
        <v>93</v>
      </c>
      <c r="R806" s="22">
        <v>-25.618611111111111</v>
      </c>
      <c r="S806" s="61">
        <v>-48.281944444444441</v>
      </c>
      <c r="T806" s="29" t="s">
        <v>2838</v>
      </c>
      <c r="U806" s="3">
        <v>0</v>
      </c>
      <c r="V806" s="3">
        <v>0</v>
      </c>
      <c r="W806" s="3">
        <v>0</v>
      </c>
      <c r="X806" s="2" t="s">
        <v>65</v>
      </c>
      <c r="Y806" s="2" t="s">
        <v>85</v>
      </c>
      <c r="Z806" s="7"/>
    </row>
    <row r="807" spans="1:26" ht="72">
      <c r="A807" s="20" t="s">
        <v>1959</v>
      </c>
      <c r="B807" s="2" t="s">
        <v>2839</v>
      </c>
      <c r="C807" s="3">
        <v>9</v>
      </c>
      <c r="D807" s="2" t="s">
        <v>56</v>
      </c>
      <c r="E807" s="2" t="s">
        <v>56</v>
      </c>
      <c r="F807" s="2" t="s">
        <v>28</v>
      </c>
      <c r="G807" s="3">
        <v>56</v>
      </c>
      <c r="H807" s="3">
        <v>16</v>
      </c>
      <c r="I807" s="41" t="str">
        <f>_xlfn.CONCAT(MID(L807,1,2),MID(L807,8,9),"  ",MID(L807,3,2),":",MID(L807,5,2))</f>
        <v>29/OUT/2020  15:30</v>
      </c>
      <c r="J807" s="42" t="str">
        <f t="shared" si="28"/>
        <v>29/OUT/2020</v>
      </c>
      <c r="K807" s="68">
        <f t="shared" si="27"/>
        <v>44133.479166666672</v>
      </c>
      <c r="L807" s="17" t="s">
        <v>2840</v>
      </c>
      <c r="M807" s="2" t="s">
        <v>127</v>
      </c>
      <c r="N807" s="2" t="s">
        <v>41</v>
      </c>
      <c r="O807" s="2" t="s">
        <v>128</v>
      </c>
      <c r="P807" s="2" t="s">
        <v>43</v>
      </c>
      <c r="Q807" s="2" t="s">
        <v>111</v>
      </c>
      <c r="R807" s="22">
        <v>-8.0058333333333334</v>
      </c>
      <c r="S807" s="61">
        <v>-62.875</v>
      </c>
      <c r="T807" s="29" t="s">
        <v>2841</v>
      </c>
      <c r="U807" s="3">
        <v>0</v>
      </c>
      <c r="V807" s="3">
        <v>0</v>
      </c>
      <c r="W807" s="3">
        <v>0</v>
      </c>
      <c r="X807" s="3">
        <v>60025174</v>
      </c>
      <c r="Y807" s="2" t="s">
        <v>36</v>
      </c>
      <c r="Z807" s="7"/>
    </row>
    <row r="808" spans="1:26" ht="36">
      <c r="A808" s="20" t="s">
        <v>1949</v>
      </c>
      <c r="B808" s="2" t="s">
        <v>37</v>
      </c>
      <c r="C808" s="3">
        <v>9</v>
      </c>
      <c r="D808" s="2" t="s">
        <v>56</v>
      </c>
      <c r="E808" s="2" t="s">
        <v>56</v>
      </c>
      <c r="F808" s="2" t="s">
        <v>28</v>
      </c>
      <c r="G808" s="2" t="s">
        <v>65</v>
      </c>
      <c r="H808" s="2" t="s">
        <v>39</v>
      </c>
      <c r="I808" s="41" t="str">
        <f>_xlfn.CONCAT(MID(L808,1,2),MID(L808,8,9),"  ",MID(L808,3,2),":",MID(L808,5,2))</f>
        <v>23/NOV/2020  04:00</v>
      </c>
      <c r="J808" s="42" t="str">
        <f t="shared" si="28"/>
        <v>23/NOV/2020</v>
      </c>
      <c r="K808" s="68">
        <f t="shared" si="27"/>
        <v>44158.041666666664</v>
      </c>
      <c r="L808" s="17" t="s">
        <v>2842</v>
      </c>
      <c r="M808" s="2" t="s">
        <v>67</v>
      </c>
      <c r="N808" s="2" t="s">
        <v>41</v>
      </c>
      <c r="O808" s="2" t="s">
        <v>68</v>
      </c>
      <c r="P808" s="2" t="s">
        <v>43</v>
      </c>
      <c r="Q808" s="2" t="s">
        <v>111</v>
      </c>
      <c r="R808" s="22">
        <v>-8.5961111111111119</v>
      </c>
      <c r="S808" s="61">
        <v>-63.800277777777772</v>
      </c>
      <c r="T808" s="2" t="s">
        <v>2843</v>
      </c>
      <c r="U808" s="3">
        <v>0</v>
      </c>
      <c r="V808" s="3">
        <v>0</v>
      </c>
      <c r="W808" s="3">
        <v>2</v>
      </c>
      <c r="X808" s="2" t="s">
        <v>65</v>
      </c>
      <c r="Y808" s="2" t="s">
        <v>63</v>
      </c>
      <c r="Z808" s="2" t="s">
        <v>150</v>
      </c>
    </row>
    <row r="809" spans="1:26" ht="107.25">
      <c r="A809" s="20" t="s">
        <v>1695</v>
      </c>
      <c r="B809" s="2" t="s">
        <v>2844</v>
      </c>
      <c r="C809" s="3">
        <v>5</v>
      </c>
      <c r="D809" s="2" t="s">
        <v>79</v>
      </c>
      <c r="E809" s="2" t="s">
        <v>79</v>
      </c>
      <c r="F809" s="2" t="s">
        <v>28</v>
      </c>
      <c r="G809" s="4">
        <v>5.51</v>
      </c>
      <c r="H809" s="4">
        <v>9.6300000000000008</v>
      </c>
      <c r="I809" s="41" t="str">
        <f>_xlfn.CONCAT(MID(L809,1,2),MID(L809,8,9),"  ",MID(L809,3,2),":",MID(L809,5,2))</f>
        <v>31/OUT/2020  14:40</v>
      </c>
      <c r="J809" s="42" t="str">
        <f t="shared" si="28"/>
        <v>31/OUT/2020</v>
      </c>
      <c r="K809" s="68">
        <f t="shared" si="27"/>
        <v>44135.486111111109</v>
      </c>
      <c r="L809" s="17" t="s">
        <v>2845</v>
      </c>
      <c r="M809" s="2" t="s">
        <v>40</v>
      </c>
      <c r="N809" s="2" t="s">
        <v>110</v>
      </c>
      <c r="O809" s="2" t="s">
        <v>42</v>
      </c>
      <c r="P809" s="2" t="s">
        <v>43</v>
      </c>
      <c r="Q809" s="2" t="s">
        <v>116</v>
      </c>
      <c r="R809" s="22">
        <v>-26.995000000000001</v>
      </c>
      <c r="S809" s="61">
        <v>-48.603888888888889</v>
      </c>
      <c r="T809" s="31" t="s">
        <v>2846</v>
      </c>
      <c r="U809" s="3">
        <v>0</v>
      </c>
      <c r="V809" s="3">
        <v>0</v>
      </c>
      <c r="W809" s="3">
        <v>0</v>
      </c>
      <c r="X809" s="3">
        <v>4430478805</v>
      </c>
      <c r="Y809" s="2" t="s">
        <v>85</v>
      </c>
      <c r="Z809" s="7"/>
    </row>
    <row r="810" spans="1:26" ht="84">
      <c r="A810" s="20" t="s">
        <v>2092</v>
      </c>
      <c r="B810" s="2" t="s">
        <v>2847</v>
      </c>
      <c r="C810" s="3">
        <v>4</v>
      </c>
      <c r="D810" s="2" t="s">
        <v>323</v>
      </c>
      <c r="E810" s="2" t="s">
        <v>323</v>
      </c>
      <c r="F810" s="2" t="s">
        <v>28</v>
      </c>
      <c r="G810" s="3">
        <v>166</v>
      </c>
      <c r="H810" s="5">
        <v>25.7</v>
      </c>
      <c r="I810" s="41" t="str">
        <f>_xlfn.CONCAT(MID(L810,1,2),MID(L810,8,9),"  ",MID(L810,3,2),":",MID(L810,5,2))</f>
        <v>30/OUT/2020  22:40</v>
      </c>
      <c r="J810" s="42" t="str">
        <f t="shared" si="28"/>
        <v>30/OUT/2020</v>
      </c>
      <c r="K810" s="68">
        <f t="shared" si="27"/>
        <v>44134.819444444445</v>
      </c>
      <c r="L810" s="17" t="s">
        <v>2848</v>
      </c>
      <c r="M810" s="2" t="s">
        <v>30</v>
      </c>
      <c r="N810" s="2" t="s">
        <v>41</v>
      </c>
      <c r="O810" s="2" t="s">
        <v>60</v>
      </c>
      <c r="P810" s="2" t="s">
        <v>43</v>
      </c>
      <c r="Q810" s="2" t="s">
        <v>116</v>
      </c>
      <c r="R810" s="22">
        <v>-1.7719444444444443</v>
      </c>
      <c r="S810" s="61">
        <v>-55.866944444444442</v>
      </c>
      <c r="T810" s="25" t="s">
        <v>2849</v>
      </c>
      <c r="U810" s="3">
        <v>0</v>
      </c>
      <c r="V810" s="3">
        <v>0</v>
      </c>
      <c r="W810" s="3">
        <v>0</v>
      </c>
      <c r="X810" s="3">
        <v>10215191</v>
      </c>
      <c r="Y810" s="2" t="s">
        <v>63</v>
      </c>
      <c r="Z810" s="2" t="s">
        <v>150</v>
      </c>
    </row>
    <row r="811" spans="1:26" ht="107.25">
      <c r="A811" s="20" t="s">
        <v>2435</v>
      </c>
      <c r="B811" s="2" t="s">
        <v>2700</v>
      </c>
      <c r="C811" s="3">
        <v>2</v>
      </c>
      <c r="D811" s="2" t="s">
        <v>64</v>
      </c>
      <c r="E811" s="2" t="s">
        <v>64</v>
      </c>
      <c r="F811" s="2" t="s">
        <v>28</v>
      </c>
      <c r="G811" s="5">
        <v>12.9</v>
      </c>
      <c r="H811" s="4">
        <v>15.55</v>
      </c>
      <c r="I811" s="41" t="str">
        <f>_xlfn.CONCAT(MID(L811,1,2),MID(L811,8,9),"  ",MID(L811,3,2),":",MID(L811,5,2))</f>
        <v>07/NOV/2020  19:00</v>
      </c>
      <c r="J811" s="42" t="str">
        <f t="shared" si="28"/>
        <v>07/NOV/2020</v>
      </c>
      <c r="K811" s="68">
        <f t="shared" si="27"/>
        <v>44142.666666666664</v>
      </c>
      <c r="L811" s="17" t="s">
        <v>2701</v>
      </c>
      <c r="M811" s="2" t="s">
        <v>40</v>
      </c>
      <c r="N811" s="2" t="s">
        <v>41</v>
      </c>
      <c r="O811" s="2" t="s">
        <v>42</v>
      </c>
      <c r="P811" s="2" t="s">
        <v>43</v>
      </c>
      <c r="Q811" s="2" t="s">
        <v>116</v>
      </c>
      <c r="R811" s="22">
        <v>-12.814722222222223</v>
      </c>
      <c r="S811" s="61">
        <v>-38.652777777777779</v>
      </c>
      <c r="T811" s="31" t="s">
        <v>2702</v>
      </c>
      <c r="U811" s="3">
        <v>0</v>
      </c>
      <c r="V811" s="3">
        <v>0</v>
      </c>
      <c r="W811" s="3">
        <v>0</v>
      </c>
      <c r="X811" s="3">
        <v>4211464329</v>
      </c>
      <c r="Y811" s="2" t="s">
        <v>85</v>
      </c>
      <c r="Z811" s="7"/>
    </row>
    <row r="812" spans="1:26" ht="36">
      <c r="A812" s="20" t="s">
        <v>2659</v>
      </c>
      <c r="B812" s="7" t="s">
        <v>2850</v>
      </c>
      <c r="C812" s="3">
        <v>9</v>
      </c>
      <c r="D812" s="2" t="s">
        <v>169</v>
      </c>
      <c r="E812" s="2" t="s">
        <v>169</v>
      </c>
      <c r="F812" s="2" t="s">
        <v>28</v>
      </c>
      <c r="G812" s="3">
        <v>248</v>
      </c>
      <c r="H812" s="3">
        <v>44</v>
      </c>
      <c r="I812" s="41" t="str">
        <f>_xlfn.CONCAT(MID(L812,1,2),MID(L812,8,9),"  ",MID(L812,3,2),":",MID(L812,5,2))</f>
        <v>22/NOV/2020  23:00</v>
      </c>
      <c r="J812" s="42" t="str">
        <f t="shared" si="28"/>
        <v>22/NOV/2020</v>
      </c>
      <c r="K812" s="68">
        <f t="shared" si="27"/>
        <v>0.95833333333575865</v>
      </c>
      <c r="L812" s="17" t="s">
        <v>2851</v>
      </c>
      <c r="M812" s="2" t="s">
        <v>30</v>
      </c>
      <c r="N812" s="2" t="s">
        <v>41</v>
      </c>
      <c r="O812" s="2" t="s">
        <v>32</v>
      </c>
      <c r="P812" s="2" t="s">
        <v>43</v>
      </c>
      <c r="Q812" s="2" t="s">
        <v>61</v>
      </c>
      <c r="R812" s="22">
        <v>-6.6683333333333339</v>
      </c>
      <c r="S812" s="61">
        <v>-69.867777777777775</v>
      </c>
      <c r="T812" s="2" t="s">
        <v>2852</v>
      </c>
      <c r="U812" s="3">
        <v>1</v>
      </c>
      <c r="V812" s="3">
        <v>0</v>
      </c>
      <c r="W812" s="3">
        <v>3</v>
      </c>
      <c r="X812" s="3">
        <v>11422742</v>
      </c>
      <c r="Y812" s="2" t="s">
        <v>36</v>
      </c>
      <c r="Z812" s="7"/>
    </row>
    <row r="813" spans="1:26" ht="142.5">
      <c r="A813" s="20" t="s">
        <v>2592</v>
      </c>
      <c r="B813" s="2" t="s">
        <v>2853</v>
      </c>
      <c r="C813" s="3">
        <v>9</v>
      </c>
      <c r="D813" s="2" t="s">
        <v>169</v>
      </c>
      <c r="E813" s="2" t="s">
        <v>170</v>
      </c>
      <c r="F813" s="2" t="s">
        <v>28</v>
      </c>
      <c r="G813" s="5">
        <v>18.600000000000001</v>
      </c>
      <c r="H813" s="5">
        <v>18.600000000000001</v>
      </c>
      <c r="I813" s="41" t="str">
        <f>_xlfn.CONCAT(MID(L813,1,2),MID(L813,8,9),"  ",MID(L813,3,2),":",MID(L813,5,2))</f>
        <v>18/NOV/2020  02:00</v>
      </c>
      <c r="J813" s="42" t="str">
        <f t="shared" si="28"/>
        <v>18/NOV/2020</v>
      </c>
      <c r="K813" s="68">
        <f t="shared" si="27"/>
        <v>44152.916666666672</v>
      </c>
      <c r="L813" s="17" t="s">
        <v>2854</v>
      </c>
      <c r="M813" s="2" t="s">
        <v>134</v>
      </c>
      <c r="N813" s="2" t="s">
        <v>41</v>
      </c>
      <c r="O813" s="2" t="s">
        <v>128</v>
      </c>
      <c r="P813" s="2" t="s">
        <v>43</v>
      </c>
      <c r="Q813" s="2" t="s">
        <v>1990</v>
      </c>
      <c r="R813" s="22">
        <v>-4.5788888888888888</v>
      </c>
      <c r="S813" s="61">
        <v>-6.5975000000000001</v>
      </c>
      <c r="T813" s="2" t="s">
        <v>2855</v>
      </c>
      <c r="U813" s="3">
        <v>0</v>
      </c>
      <c r="V813" s="3">
        <v>0</v>
      </c>
      <c r="W813" s="3">
        <v>0</v>
      </c>
      <c r="X813" s="3">
        <v>50064134</v>
      </c>
      <c r="Y813" s="2" t="s">
        <v>36</v>
      </c>
      <c r="Z813" s="7"/>
    </row>
    <row r="814" spans="1:26" ht="36">
      <c r="A814" s="20" t="s">
        <v>2856</v>
      </c>
      <c r="B814" s="2" t="s">
        <v>2857</v>
      </c>
      <c r="C814" s="3">
        <v>4</v>
      </c>
      <c r="D814" s="2" t="s">
        <v>227</v>
      </c>
      <c r="E814" s="2" t="s">
        <v>227</v>
      </c>
      <c r="F814" s="2" t="s">
        <v>28</v>
      </c>
      <c r="G814" s="3">
        <v>40</v>
      </c>
      <c r="H814" s="4">
        <v>18.649999999999999</v>
      </c>
      <c r="I814" s="41" t="str">
        <f>_xlfn.CONCAT(MID(L814,1,2),MID(L814,8,9),"  ",MID(L814,3,2),":",MID(L814,5,2))</f>
        <v>05/DEZ/2020  17:00</v>
      </c>
      <c r="J814" s="42" t="str">
        <f t="shared" si="28"/>
        <v>05/DEZ/2020</v>
      </c>
      <c r="K814" s="68">
        <f t="shared" si="27"/>
        <v>44170.583333333336</v>
      </c>
      <c r="L814" s="17" t="s">
        <v>2858</v>
      </c>
      <c r="M814" s="2" t="s">
        <v>400</v>
      </c>
      <c r="N814" s="2" t="s">
        <v>41</v>
      </c>
      <c r="O814" s="2" t="s">
        <v>60</v>
      </c>
      <c r="P814" s="2" t="s">
        <v>43</v>
      </c>
      <c r="Q814" s="2" t="s">
        <v>278</v>
      </c>
      <c r="T814" s="2" t="s">
        <v>2859</v>
      </c>
      <c r="U814" s="3">
        <v>0</v>
      </c>
      <c r="V814" s="3">
        <v>0</v>
      </c>
      <c r="W814" s="3">
        <v>0</v>
      </c>
      <c r="X814" s="3">
        <v>1210132583</v>
      </c>
      <c r="Y814" s="2" t="s">
        <v>63</v>
      </c>
      <c r="Z814" s="2" t="s">
        <v>150</v>
      </c>
    </row>
    <row r="815" spans="1:26" ht="36">
      <c r="A815" s="20" t="s">
        <v>2860</v>
      </c>
      <c r="B815" s="2" t="s">
        <v>2861</v>
      </c>
      <c r="C815" s="3">
        <v>4</v>
      </c>
      <c r="D815" s="2" t="s">
        <v>227</v>
      </c>
      <c r="E815" s="2" t="s">
        <v>227</v>
      </c>
      <c r="F815" s="2" t="s">
        <v>28</v>
      </c>
      <c r="G815" s="3">
        <v>37</v>
      </c>
      <c r="H815" s="4">
        <v>19.93</v>
      </c>
      <c r="I815" s="41" t="str">
        <f>_xlfn.CONCAT(MID(L815,1,2),MID(L815,8,9),"  ",MID(L815,3,2),":",MID(L815,5,2))</f>
        <v>27/NOV2020  16:00</v>
      </c>
      <c r="J815" s="42" t="str">
        <f t="shared" si="28"/>
        <v>27/NOV2020</v>
      </c>
      <c r="K815" s="68">
        <f t="shared" si="27"/>
        <v>44162.541666666664</v>
      </c>
      <c r="L815" s="17" t="s">
        <v>2862</v>
      </c>
      <c r="M815" s="2" t="s">
        <v>40</v>
      </c>
      <c r="N815" s="2" t="s">
        <v>41</v>
      </c>
      <c r="O815" s="2" t="s">
        <v>60</v>
      </c>
      <c r="P815" s="2" t="s">
        <v>43</v>
      </c>
      <c r="Q815" s="2" t="s">
        <v>269</v>
      </c>
      <c r="R815" s="22">
        <v>-2.4805555555555556</v>
      </c>
      <c r="S815" s="61">
        <v>-44.366666666666667</v>
      </c>
      <c r="T815" s="2" t="s">
        <v>2863</v>
      </c>
      <c r="U815" s="3">
        <v>0</v>
      </c>
      <c r="V815" s="3">
        <v>0</v>
      </c>
      <c r="W815" s="3">
        <v>0</v>
      </c>
      <c r="X815" s="3">
        <v>1210063328</v>
      </c>
      <c r="Y815" s="2" t="s">
        <v>63</v>
      </c>
      <c r="Z815" s="2" t="s">
        <v>150</v>
      </c>
    </row>
    <row r="816" spans="1:26" ht="60">
      <c r="A816" s="20" t="s">
        <v>2864</v>
      </c>
      <c r="B816" s="2" t="s">
        <v>2865</v>
      </c>
      <c r="C816" s="3">
        <v>4</v>
      </c>
      <c r="D816" s="2" t="s">
        <v>227</v>
      </c>
      <c r="E816" s="2" t="s">
        <v>227</v>
      </c>
      <c r="F816" s="2" t="s">
        <v>407</v>
      </c>
      <c r="G816" s="12">
        <v>197.453</v>
      </c>
      <c r="H816" s="3">
        <v>361</v>
      </c>
      <c r="I816" s="41" t="str">
        <f>_xlfn.CONCAT(MID(L816,1,2),MID(L816,8,9),"  ",MID(L816,3,2),":",MID(L816,5,2))</f>
        <v>28/NOV2020  12:41</v>
      </c>
      <c r="J816" s="42" t="str">
        <f t="shared" si="28"/>
        <v>28/NOV2020</v>
      </c>
      <c r="K816" s="68">
        <f t="shared" si="27"/>
        <v>44163.40347222222</v>
      </c>
      <c r="L816" s="17" t="s">
        <v>2866</v>
      </c>
      <c r="M816" s="2" t="s">
        <v>178</v>
      </c>
      <c r="N816" s="2" t="s">
        <v>179</v>
      </c>
      <c r="O816" s="2" t="s">
        <v>32</v>
      </c>
      <c r="P816" s="2" t="s">
        <v>43</v>
      </c>
      <c r="Q816" s="2" t="s">
        <v>61</v>
      </c>
      <c r="R816" s="22">
        <v>-2.3794444444444447</v>
      </c>
      <c r="S816" s="61">
        <v>-44.138333333333335</v>
      </c>
      <c r="T816" s="32" t="s">
        <v>2867</v>
      </c>
      <c r="U816" s="3">
        <v>0</v>
      </c>
      <c r="V816" s="3">
        <v>0</v>
      </c>
      <c r="W816" s="3">
        <v>0</v>
      </c>
      <c r="X816" s="2" t="s">
        <v>2868</v>
      </c>
      <c r="Y816" s="2" t="s">
        <v>36</v>
      </c>
      <c r="Z816" s="7"/>
    </row>
    <row r="817" spans="1:26" ht="48">
      <c r="A817" s="20" t="s">
        <v>2095</v>
      </c>
      <c r="B817" s="2" t="s">
        <v>2869</v>
      </c>
      <c r="C817" s="3">
        <v>1</v>
      </c>
      <c r="D817" s="2" t="s">
        <v>27</v>
      </c>
      <c r="E817" s="2" t="s">
        <v>27</v>
      </c>
      <c r="F817" s="2" t="s">
        <v>407</v>
      </c>
      <c r="G817" s="12">
        <v>43.005000000000003</v>
      </c>
      <c r="H817" s="4">
        <v>228.99</v>
      </c>
      <c r="I817" s="41" t="str">
        <f>_xlfn.CONCAT(MID(L817,1,2),MID(L817,8,9),"  ",MID(L817,3,2),":",MID(L817,5,2))</f>
        <v>22/NOV/2020  08:12</v>
      </c>
      <c r="J817" s="42" t="str">
        <f t="shared" si="28"/>
        <v>22/NOV/2020</v>
      </c>
      <c r="K817" s="68">
        <f t="shared" si="27"/>
        <v>44157.216666666667</v>
      </c>
      <c r="L817" s="17" t="s">
        <v>2870</v>
      </c>
      <c r="M817" s="2" t="s">
        <v>178</v>
      </c>
      <c r="N817" s="2" t="s">
        <v>179</v>
      </c>
      <c r="O817" s="2" t="s">
        <v>32</v>
      </c>
      <c r="P817" s="2" t="s">
        <v>43</v>
      </c>
      <c r="Q817" s="2" t="s">
        <v>34</v>
      </c>
      <c r="R817" s="22">
        <v>-20.296666666666667</v>
      </c>
      <c r="S817" s="61">
        <v>-40.238333333333337</v>
      </c>
      <c r="T817" s="32" t="s">
        <v>2871</v>
      </c>
      <c r="U817" s="3">
        <v>0</v>
      </c>
      <c r="V817" s="3">
        <v>1</v>
      </c>
      <c r="W817" s="3">
        <v>0</v>
      </c>
      <c r="X817" s="2" t="s">
        <v>2872</v>
      </c>
      <c r="Y817" s="2" t="s">
        <v>36</v>
      </c>
      <c r="Z817" s="7"/>
    </row>
    <row r="818" spans="1:26" ht="48">
      <c r="A818" s="20" t="s">
        <v>1243</v>
      </c>
      <c r="B818" s="2" t="s">
        <v>2873</v>
      </c>
      <c r="C818" s="3">
        <v>1</v>
      </c>
      <c r="D818" s="2" t="s">
        <v>114</v>
      </c>
      <c r="E818" s="2" t="s">
        <v>114</v>
      </c>
      <c r="F818" s="2" t="s">
        <v>28</v>
      </c>
      <c r="G818" s="5">
        <v>2.9</v>
      </c>
      <c r="H818" s="4">
        <v>7.85</v>
      </c>
      <c r="I818" s="41" t="str">
        <f>_xlfn.CONCAT(MID(L818,1,2),MID(L818,8,9),"  ",MID(L818,3,2),":",MID(L818,5,2))</f>
        <v>17/OUT/2020  16:00</v>
      </c>
      <c r="J818" s="42" t="str">
        <f t="shared" si="28"/>
        <v>17/OUT/2020</v>
      </c>
      <c r="K818" s="68">
        <f t="shared" si="27"/>
        <v>44121.541666666664</v>
      </c>
      <c r="L818" s="17" t="s">
        <v>2874</v>
      </c>
      <c r="M818" s="2" t="s">
        <v>40</v>
      </c>
      <c r="N818" s="2" t="s">
        <v>41</v>
      </c>
      <c r="O818" s="2" t="s">
        <v>42</v>
      </c>
      <c r="P818" s="2" t="s">
        <v>43</v>
      </c>
      <c r="Q818" s="2" t="s">
        <v>247</v>
      </c>
      <c r="R818" s="22">
        <v>-23.307222222222222</v>
      </c>
      <c r="S818" s="61">
        <v>-44.11888888888889</v>
      </c>
      <c r="T818" s="2" t="s">
        <v>2875</v>
      </c>
      <c r="U818" s="3">
        <v>0</v>
      </c>
      <c r="V818" s="3">
        <v>0</v>
      </c>
      <c r="W818" s="3">
        <v>0</v>
      </c>
      <c r="X818" s="3">
        <v>381391431</v>
      </c>
      <c r="Y818" s="2" t="s">
        <v>85</v>
      </c>
      <c r="Z818" s="7"/>
    </row>
    <row r="819" spans="1:26" ht="60">
      <c r="A819" s="20" t="s">
        <v>90</v>
      </c>
      <c r="B819" s="2" t="s">
        <v>37</v>
      </c>
      <c r="C819" s="3">
        <v>1</v>
      </c>
      <c r="D819" s="2" t="s">
        <v>1044</v>
      </c>
      <c r="E819" s="2" t="s">
        <v>1044</v>
      </c>
      <c r="F819" s="2" t="s">
        <v>28</v>
      </c>
      <c r="G819" s="2" t="s">
        <v>65</v>
      </c>
      <c r="H819" s="2" t="s">
        <v>39</v>
      </c>
      <c r="I819" s="41" t="str">
        <f>_xlfn.CONCAT(MID(L819,1,2),MID(L819,8,9),"  ",MID(L819,3,2),":",MID(L819,5,2))</f>
        <v>26/NOV/2020  23:30</v>
      </c>
      <c r="J819" s="42" t="str">
        <f t="shared" si="28"/>
        <v>26/NOV/2020</v>
      </c>
      <c r="K819" s="68">
        <f t="shared" si="27"/>
        <v>44161.854166666664</v>
      </c>
      <c r="L819" s="17" t="s">
        <v>2876</v>
      </c>
      <c r="M819" s="2" t="s">
        <v>100</v>
      </c>
      <c r="N819" s="2" t="s">
        <v>41</v>
      </c>
      <c r="O819" s="2" t="s">
        <v>68</v>
      </c>
      <c r="P819" s="2" t="s">
        <v>43</v>
      </c>
      <c r="Q819" s="2" t="s">
        <v>69</v>
      </c>
      <c r="R819" s="22">
        <v>-17.223611111111108</v>
      </c>
      <c r="S819" s="61">
        <v>-44.848333333333336</v>
      </c>
      <c r="T819" s="32" t="s">
        <v>2877</v>
      </c>
      <c r="U819" s="3">
        <v>0</v>
      </c>
      <c r="V819" s="3">
        <v>0</v>
      </c>
      <c r="W819" s="3">
        <v>1</v>
      </c>
      <c r="X819" s="2" t="s">
        <v>65</v>
      </c>
      <c r="Y819" s="2" t="s">
        <v>63</v>
      </c>
      <c r="Z819" s="2" t="s">
        <v>150</v>
      </c>
    </row>
    <row r="820" spans="1:26" ht="48">
      <c r="A820" s="20" t="s">
        <v>1611</v>
      </c>
      <c r="B820" s="2" t="s">
        <v>2878</v>
      </c>
      <c r="C820" s="3">
        <v>1</v>
      </c>
      <c r="D820" s="2" t="s">
        <v>49</v>
      </c>
      <c r="E820" s="2" t="s">
        <v>763</v>
      </c>
      <c r="F820" s="2" t="s">
        <v>375</v>
      </c>
      <c r="G820" s="12">
        <v>92.668000000000006</v>
      </c>
      <c r="H820" s="3">
        <v>292</v>
      </c>
      <c r="I820" s="41" t="str">
        <f>_xlfn.CONCAT(MID(L820,1,2),MID(L820,8,9),"  ",MID(L820,3,2),":",MID(L820,5,2))</f>
        <v>01/DEZ/2020  20:10</v>
      </c>
      <c r="J820" s="42" t="str">
        <f t="shared" si="28"/>
        <v>01/DEZ/2020</v>
      </c>
      <c r="K820" s="68">
        <f t="shared" si="27"/>
        <v>44166.715277777781</v>
      </c>
      <c r="L820" s="17" t="s">
        <v>2879</v>
      </c>
      <c r="M820" s="2" t="s">
        <v>178</v>
      </c>
      <c r="N820" s="2" t="s">
        <v>179</v>
      </c>
      <c r="O820" s="2" t="s">
        <v>32</v>
      </c>
      <c r="P820" s="2" t="s">
        <v>43</v>
      </c>
      <c r="Q820" s="2" t="s">
        <v>1193</v>
      </c>
      <c r="R820" s="22">
        <v>-22.500277777777779</v>
      </c>
      <c r="S820" s="61">
        <v>-37.901111111111106</v>
      </c>
      <c r="T820" s="2" t="s">
        <v>2880</v>
      </c>
      <c r="U820" s="3">
        <v>0</v>
      </c>
      <c r="V820" s="3">
        <v>1</v>
      </c>
      <c r="W820" s="3">
        <v>0</v>
      </c>
      <c r="X820" s="2" t="s">
        <v>2881</v>
      </c>
      <c r="Y820" s="2" t="s">
        <v>36</v>
      </c>
      <c r="Z820" s="7"/>
    </row>
    <row r="821" spans="1:26" ht="48">
      <c r="A821" s="20" t="s">
        <v>164</v>
      </c>
      <c r="B821" s="2" t="s">
        <v>2882</v>
      </c>
      <c r="C821" s="3">
        <v>2</v>
      </c>
      <c r="D821" s="2" t="s">
        <v>318</v>
      </c>
      <c r="E821" s="2" t="s">
        <v>318</v>
      </c>
      <c r="F821" s="2" t="s">
        <v>28</v>
      </c>
      <c r="G821" s="4">
        <v>2.65</v>
      </c>
      <c r="H821" s="4">
        <v>6.39</v>
      </c>
      <c r="I821" s="41" t="str">
        <f>_xlfn.CONCAT(MID(L821,1,2),MID(L821,8,9),"  ",MID(L821,3,2),":",MID(L821,5,2))</f>
        <v>29/NOV/2020  18:20</v>
      </c>
      <c r="J821" s="42" t="str">
        <f t="shared" si="28"/>
        <v>29/NOV/2020</v>
      </c>
      <c r="K821" s="68">
        <f t="shared" si="27"/>
        <v>44164.638888888891</v>
      </c>
      <c r="L821" s="17" t="s">
        <v>2883</v>
      </c>
      <c r="M821" s="2" t="s">
        <v>40</v>
      </c>
      <c r="N821" s="2" t="s">
        <v>41</v>
      </c>
      <c r="O821" s="2" t="s">
        <v>42</v>
      </c>
      <c r="P821" s="2" t="s">
        <v>43</v>
      </c>
      <c r="Q821" s="2" t="s">
        <v>116</v>
      </c>
      <c r="R821" s="22">
        <v>-10.925833333333333</v>
      </c>
      <c r="S821" s="61">
        <v>-37.04944444444444</v>
      </c>
      <c r="T821" s="30" t="s">
        <v>2884</v>
      </c>
      <c r="U821" s="3">
        <v>0</v>
      </c>
      <c r="V821" s="3">
        <v>0</v>
      </c>
      <c r="W821" s="3">
        <v>0</v>
      </c>
      <c r="X821" s="3">
        <v>2818910901</v>
      </c>
      <c r="Y821" s="2" t="s">
        <v>85</v>
      </c>
      <c r="Z821" s="7"/>
    </row>
    <row r="822" spans="1:26" ht="60">
      <c r="A822" s="20" t="s">
        <v>193</v>
      </c>
      <c r="B822" s="2" t="s">
        <v>2885</v>
      </c>
      <c r="C822" s="3">
        <v>3</v>
      </c>
      <c r="D822" s="2" t="s">
        <v>1479</v>
      </c>
      <c r="E822" s="2" t="s">
        <v>1479</v>
      </c>
      <c r="F822" s="2" t="s">
        <v>28</v>
      </c>
      <c r="G822" s="5">
        <v>3.3</v>
      </c>
      <c r="H822" s="5">
        <v>7.8</v>
      </c>
      <c r="I822" s="41" t="str">
        <f>_xlfn.CONCAT(MID(L822,1,2),MID(L822,8,9),"  ",MID(L822,3,2),":",MID(L822,5,2))</f>
        <v>30/NOV/2020  18:00</v>
      </c>
      <c r="J822" s="42" t="str">
        <f t="shared" si="28"/>
        <v>30/NOV/2020</v>
      </c>
      <c r="K822" s="68">
        <f t="shared" si="27"/>
        <v>0.75</v>
      </c>
      <c r="L822" s="17" t="s">
        <v>2886</v>
      </c>
      <c r="M822" s="2" t="s">
        <v>100</v>
      </c>
      <c r="N822" s="2" t="s">
        <v>41</v>
      </c>
      <c r="O822" s="2" t="s">
        <v>154</v>
      </c>
      <c r="P822" s="2" t="s">
        <v>43</v>
      </c>
      <c r="Q822" s="2" t="s">
        <v>52</v>
      </c>
      <c r="R822" s="22">
        <v>-7.8388888888888886</v>
      </c>
      <c r="S822" s="61">
        <v>-34.666666666666664</v>
      </c>
      <c r="T822" s="32" t="s">
        <v>2887</v>
      </c>
      <c r="U822" s="3">
        <v>0</v>
      </c>
      <c r="V822" s="3">
        <v>1</v>
      </c>
      <c r="W822" s="3">
        <v>0</v>
      </c>
      <c r="X822" s="3">
        <v>2010073789</v>
      </c>
      <c r="Y822" s="2" t="s">
        <v>63</v>
      </c>
      <c r="Z822" s="2" t="s">
        <v>150</v>
      </c>
    </row>
    <row r="823" spans="1:26" ht="118.5">
      <c r="A823" s="20" t="s">
        <v>1949</v>
      </c>
      <c r="B823" s="2" t="s">
        <v>2888</v>
      </c>
      <c r="C823" s="3">
        <v>5</v>
      </c>
      <c r="D823" s="2" t="s">
        <v>79</v>
      </c>
      <c r="E823" s="2" t="s">
        <v>79</v>
      </c>
      <c r="F823" s="2" t="s">
        <v>28</v>
      </c>
      <c r="G823" s="3">
        <v>16</v>
      </c>
      <c r="H823" s="4">
        <v>13.1</v>
      </c>
      <c r="I823" s="41" t="str">
        <f>_xlfn.CONCAT(MID(L823,1,2),MID(L823,8,9),"  ",MID(L823,3,2),":",MID(L823,5,2))</f>
        <v>21/NOV/2020  22:31</v>
      </c>
      <c r="J823" s="42" t="str">
        <f t="shared" si="28"/>
        <v>21/NOV/2020</v>
      </c>
      <c r="K823" s="68">
        <f t="shared" si="27"/>
        <v>44156.813194444447</v>
      </c>
      <c r="L823" s="17" t="s">
        <v>2889</v>
      </c>
      <c r="M823" s="2" t="s">
        <v>40</v>
      </c>
      <c r="N823" s="2" t="s">
        <v>110</v>
      </c>
      <c r="O823" s="2" t="s">
        <v>42</v>
      </c>
      <c r="P823" s="2" t="s">
        <v>43</v>
      </c>
      <c r="Q823" s="2" t="s">
        <v>298</v>
      </c>
      <c r="R823" s="22">
        <v>-27.005277777777778</v>
      </c>
      <c r="S823" s="61">
        <v>-48.618055555555557</v>
      </c>
      <c r="T823" s="31" t="s">
        <v>2890</v>
      </c>
      <c r="U823" s="3">
        <v>0</v>
      </c>
      <c r="V823" s="3">
        <v>0</v>
      </c>
      <c r="W823" s="3">
        <v>0</v>
      </c>
      <c r="X823" s="3">
        <v>4030194338</v>
      </c>
      <c r="Y823" s="2" t="s">
        <v>85</v>
      </c>
      <c r="Z823" s="7"/>
    </row>
    <row r="824" spans="1:26" ht="72">
      <c r="A824" s="20" t="s">
        <v>405</v>
      </c>
      <c r="B824" s="2" t="s">
        <v>2891</v>
      </c>
      <c r="C824" s="3">
        <v>5</v>
      </c>
      <c r="D824" s="2" t="s">
        <v>481</v>
      </c>
      <c r="E824" s="2" t="s">
        <v>481</v>
      </c>
      <c r="F824" s="2" t="s">
        <v>407</v>
      </c>
      <c r="G824" s="12">
        <v>27.989000000000001</v>
      </c>
      <c r="H824" s="5">
        <v>189.8</v>
      </c>
      <c r="I824" s="41" t="str">
        <f>_xlfn.CONCAT(MID(L824,1,2),MID(L824,8,9),"  ",MID(L824,3,2),":",MID(L824,5,2))</f>
        <v>25/NOV/2020  13:00</v>
      </c>
      <c r="J824" s="42" t="str">
        <f t="shared" si="28"/>
        <v>25/NOV/2020</v>
      </c>
      <c r="K824" s="68">
        <f t="shared" si="27"/>
        <v>0.54166666666424135</v>
      </c>
      <c r="L824" s="17" t="s">
        <v>2892</v>
      </c>
      <c r="M824" s="2" t="s">
        <v>178</v>
      </c>
      <c r="N824" s="2" t="s">
        <v>179</v>
      </c>
      <c r="O824" s="2" t="s">
        <v>32</v>
      </c>
      <c r="P824" s="2" t="s">
        <v>43</v>
      </c>
      <c r="Q824" s="2" t="s">
        <v>210</v>
      </c>
      <c r="R824" s="22">
        <v>-15.481111111111112</v>
      </c>
      <c r="S824" s="61">
        <v>-26.194722222222222</v>
      </c>
      <c r="T824" s="32" t="s">
        <v>2893</v>
      </c>
      <c r="U824" s="3">
        <v>1</v>
      </c>
      <c r="V824" s="3">
        <v>0</v>
      </c>
      <c r="W824" s="3">
        <v>0</v>
      </c>
      <c r="X824" s="2" t="s">
        <v>2868</v>
      </c>
      <c r="Y824" s="2" t="s">
        <v>36</v>
      </c>
      <c r="Z824" s="7"/>
    </row>
    <row r="825" spans="1:26" ht="48">
      <c r="A825" s="20" t="s">
        <v>661</v>
      </c>
      <c r="B825" s="2" t="s">
        <v>2894</v>
      </c>
      <c r="C825" s="3">
        <v>8</v>
      </c>
      <c r="D825" s="2" t="s">
        <v>143</v>
      </c>
      <c r="E825" s="2" t="s">
        <v>143</v>
      </c>
      <c r="F825" s="2" t="s">
        <v>2895</v>
      </c>
      <c r="G825" s="12">
        <v>1.1890000000000001</v>
      </c>
      <c r="H825" s="3">
        <v>333</v>
      </c>
      <c r="I825" s="41" t="str">
        <f>_xlfn.CONCAT(MID(L825,1,2),MID(L825,8,9),"  ",MID(L825,3,2),":",MID(L825,5,2))</f>
        <v>27/NOV/2020  10:20</v>
      </c>
      <c r="J825" s="42" t="str">
        <f t="shared" si="28"/>
        <v>27/NOV/2020</v>
      </c>
      <c r="K825" s="68">
        <f t="shared" si="27"/>
        <v>0.43055555555474712</v>
      </c>
      <c r="L825" s="17" t="s">
        <v>2896</v>
      </c>
      <c r="M825" s="2" t="s">
        <v>572</v>
      </c>
      <c r="N825" s="2" t="s">
        <v>179</v>
      </c>
      <c r="O825" s="2" t="s">
        <v>32</v>
      </c>
      <c r="P825" s="2" t="s">
        <v>43</v>
      </c>
      <c r="Q825" s="2" t="s">
        <v>446</v>
      </c>
      <c r="R825" s="22">
        <v>-25.5</v>
      </c>
      <c r="S825" s="61">
        <v>-48.496944444444445</v>
      </c>
      <c r="T825" s="30" t="s">
        <v>2897</v>
      </c>
      <c r="U825" s="3">
        <v>1</v>
      </c>
      <c r="V825" s="3">
        <v>0</v>
      </c>
      <c r="W825" s="3">
        <v>0</v>
      </c>
      <c r="X825" s="2" t="s">
        <v>2898</v>
      </c>
      <c r="Y825" s="2" t="s">
        <v>36</v>
      </c>
      <c r="Z825" s="7"/>
    </row>
    <row r="826" spans="1:26" ht="60">
      <c r="A826" s="20" t="s">
        <v>2899</v>
      </c>
      <c r="B826" s="2" t="s">
        <v>2900</v>
      </c>
      <c r="C826" s="3">
        <v>8</v>
      </c>
      <c r="D826" s="2" t="s">
        <v>310</v>
      </c>
      <c r="E826" s="2" t="s">
        <v>310</v>
      </c>
      <c r="F826" s="2" t="s">
        <v>28</v>
      </c>
      <c r="G826" s="2" t="s">
        <v>65</v>
      </c>
      <c r="H826" s="2" t="s">
        <v>39</v>
      </c>
      <c r="I826" s="41" t="str">
        <f>_xlfn.CONCAT(MID(L826,1,2),MID(L826,8,9),"  ",MID(L826,3,2),":",MID(L826,5,2))</f>
        <v>22/NOV/2020  16:00</v>
      </c>
      <c r="J826" s="42" t="str">
        <f t="shared" si="28"/>
        <v>22/NOV/2020</v>
      </c>
      <c r="K826" s="68">
        <f t="shared" si="27"/>
        <v>44157.541666666664</v>
      </c>
      <c r="L826" s="17" t="s">
        <v>2901</v>
      </c>
      <c r="M826" s="2" t="s">
        <v>39</v>
      </c>
      <c r="N826" s="2" t="s">
        <v>41</v>
      </c>
      <c r="O826" s="2" t="s">
        <v>68</v>
      </c>
      <c r="P826" s="2" t="s">
        <v>43</v>
      </c>
      <c r="Q826" s="2" t="s">
        <v>111</v>
      </c>
      <c r="R826" s="22">
        <v>-24.180833333333336</v>
      </c>
      <c r="S826" s="61">
        <v>-46.795277777777777</v>
      </c>
      <c r="T826" s="30" t="s">
        <v>2902</v>
      </c>
      <c r="U826" s="3">
        <v>0</v>
      </c>
      <c r="V826" s="3">
        <v>0</v>
      </c>
      <c r="W826" s="3">
        <v>0</v>
      </c>
      <c r="X826" s="2" t="s">
        <v>65</v>
      </c>
      <c r="Y826" s="2" t="s">
        <v>63</v>
      </c>
      <c r="Z826" s="2" t="s">
        <v>150</v>
      </c>
    </row>
    <row r="827" spans="1:26" ht="60">
      <c r="A827" s="20" t="s">
        <v>1611</v>
      </c>
      <c r="B827" s="2" t="s">
        <v>2903</v>
      </c>
      <c r="C827" s="3">
        <v>8</v>
      </c>
      <c r="D827" s="2" t="s">
        <v>488</v>
      </c>
      <c r="E827" s="2" t="s">
        <v>488</v>
      </c>
      <c r="F827" s="2" t="s">
        <v>28</v>
      </c>
      <c r="G827" s="3">
        <v>5</v>
      </c>
      <c r="H827" s="3">
        <v>9</v>
      </c>
      <c r="I827" s="41" t="str">
        <f>_xlfn.CONCAT(MID(L827,1,2),MID(L827,8,9),"  ",MID(L827,3,2),":",MID(L827,5,2))</f>
        <v>26/NOV/2020  10:00</v>
      </c>
      <c r="J827" s="42" t="str">
        <f t="shared" si="28"/>
        <v>26/NOV/2020</v>
      </c>
      <c r="K827" s="68">
        <f t="shared" si="27"/>
        <v>44161.291666666664</v>
      </c>
      <c r="L827" s="17" t="s">
        <v>2904</v>
      </c>
      <c r="M827" s="2" t="s">
        <v>337</v>
      </c>
      <c r="N827" s="2" t="s">
        <v>41</v>
      </c>
      <c r="O827" s="2" t="s">
        <v>32</v>
      </c>
      <c r="P827" s="2" t="s">
        <v>43</v>
      </c>
      <c r="Q827" s="2" t="s">
        <v>111</v>
      </c>
      <c r="R827" s="22">
        <v>-21.704444444444444</v>
      </c>
      <c r="S827" s="61">
        <v>-50.512777777777778</v>
      </c>
      <c r="T827" s="32" t="s">
        <v>2905</v>
      </c>
      <c r="U827" s="3">
        <v>0</v>
      </c>
      <c r="V827" s="3">
        <v>0</v>
      </c>
      <c r="W827" s="3">
        <v>0</v>
      </c>
      <c r="X827" s="3">
        <v>4054159389</v>
      </c>
      <c r="Y827" s="2" t="s">
        <v>36</v>
      </c>
      <c r="Z827" s="7"/>
    </row>
    <row r="828" spans="1:26" ht="130.5">
      <c r="A828" s="20" t="s">
        <v>1131</v>
      </c>
      <c r="B828" s="2" t="s">
        <v>37</v>
      </c>
      <c r="C828" s="3">
        <v>4</v>
      </c>
      <c r="D828" s="2" t="s">
        <v>190</v>
      </c>
      <c r="E828" s="2" t="s">
        <v>190</v>
      </c>
      <c r="F828" s="2" t="s">
        <v>28</v>
      </c>
      <c r="G828" s="2" t="s">
        <v>39</v>
      </c>
      <c r="H828" s="2" t="s">
        <v>39</v>
      </c>
      <c r="I828" s="41" t="str">
        <f>_xlfn.CONCAT(MID(L828,1,2),MID(L828,8,9),"  ",MID(L828,3,2),":",MID(L828,5,2))</f>
        <v>08/NOV/2020  12:00</v>
      </c>
      <c r="J828" s="42" t="str">
        <f t="shared" si="28"/>
        <v>08/NOV/2020</v>
      </c>
      <c r="K828" s="68">
        <f t="shared" si="27"/>
        <v>44143.375</v>
      </c>
      <c r="L828" s="18" t="s">
        <v>2906</v>
      </c>
      <c r="M828" s="2" t="s">
        <v>39</v>
      </c>
      <c r="N828" s="2" t="s">
        <v>41</v>
      </c>
      <c r="O828" s="2" t="s">
        <v>39</v>
      </c>
      <c r="P828" s="2" t="s">
        <v>43</v>
      </c>
      <c r="Q828" s="2" t="s">
        <v>34</v>
      </c>
      <c r="T828" s="2" t="s">
        <v>2907</v>
      </c>
      <c r="U828" s="3">
        <v>0</v>
      </c>
      <c r="V828" s="3">
        <v>1</v>
      </c>
      <c r="W828" s="3">
        <v>0</v>
      </c>
      <c r="X828" s="2" t="s">
        <v>39</v>
      </c>
      <c r="Y828" s="2" t="s">
        <v>39</v>
      </c>
      <c r="Z828" s="2" t="s">
        <v>39</v>
      </c>
    </row>
    <row r="829" spans="1:26" ht="48">
      <c r="A829" s="20" t="s">
        <v>569</v>
      </c>
      <c r="B829" s="2" t="s">
        <v>2908</v>
      </c>
      <c r="C829" s="3">
        <v>5</v>
      </c>
      <c r="D829" s="2" t="s">
        <v>1068</v>
      </c>
      <c r="E829" s="2" t="s">
        <v>1068</v>
      </c>
      <c r="F829" s="2" t="s">
        <v>28</v>
      </c>
      <c r="G829" s="3">
        <v>0</v>
      </c>
      <c r="H829" s="4">
        <v>3.36</v>
      </c>
      <c r="I829" s="41" t="str">
        <f>_xlfn.CONCAT(MID(L829,1,2),MID(L829,8,9),"  ",MID(L829,3,2),":",MID(L829,5,2))</f>
        <v>25/NOV/2020  00:00</v>
      </c>
      <c r="J829" s="42" t="str">
        <f t="shared" si="28"/>
        <v>25/NOV/2020</v>
      </c>
      <c r="K829" s="68">
        <f t="shared" si="27"/>
        <v>0</v>
      </c>
      <c r="L829" s="17" t="s">
        <v>2909</v>
      </c>
      <c r="M829" s="2" t="s">
        <v>81</v>
      </c>
      <c r="N829" s="2" t="s">
        <v>41</v>
      </c>
      <c r="O829" s="2" t="s">
        <v>42</v>
      </c>
      <c r="P829" s="2" t="s">
        <v>43</v>
      </c>
      <c r="Q829" s="2" t="s">
        <v>298</v>
      </c>
      <c r="R829" s="22">
        <v>-30.061388888888889</v>
      </c>
      <c r="S829" s="61">
        <v>-51.277499999999996</v>
      </c>
      <c r="T829" s="2" t="s">
        <v>2910</v>
      </c>
      <c r="U829" s="3">
        <v>0</v>
      </c>
      <c r="V829" s="3">
        <v>0</v>
      </c>
      <c r="W829" s="3">
        <v>0</v>
      </c>
      <c r="X829" s="2" t="s">
        <v>2911</v>
      </c>
      <c r="Y829" s="2" t="s">
        <v>85</v>
      </c>
      <c r="Z829" s="7"/>
    </row>
    <row r="830" spans="1:26" ht="60">
      <c r="A830" s="20" t="s">
        <v>405</v>
      </c>
      <c r="B830" s="2" t="s">
        <v>37</v>
      </c>
      <c r="C830" s="3">
        <v>7</v>
      </c>
      <c r="D830" s="2" t="s">
        <v>72</v>
      </c>
      <c r="E830" s="2" t="s">
        <v>72</v>
      </c>
      <c r="F830" s="2" t="s">
        <v>28</v>
      </c>
      <c r="G830" s="3">
        <v>0</v>
      </c>
      <c r="H830" s="2" t="s">
        <v>39</v>
      </c>
      <c r="I830" s="41" t="str">
        <f>_xlfn.CONCAT(MID(L830,1,2),MID(L830,8,9),"  ",MID(L830,3,2),":",MID(L830,5,2))</f>
        <v>29/NOV/2020  19:00</v>
      </c>
      <c r="J830" s="42" t="str">
        <f t="shared" si="28"/>
        <v>29/NOV/2020</v>
      </c>
      <c r="K830" s="68">
        <f t="shared" si="27"/>
        <v>44164.666666666664</v>
      </c>
      <c r="L830" s="17" t="s">
        <v>2912</v>
      </c>
      <c r="M830" s="2" t="s">
        <v>81</v>
      </c>
      <c r="N830" s="2" t="s">
        <v>41</v>
      </c>
      <c r="O830" s="2" t="s">
        <v>42</v>
      </c>
      <c r="P830" s="2" t="s">
        <v>43</v>
      </c>
      <c r="Q830" s="2" t="s">
        <v>44</v>
      </c>
      <c r="R830" s="22">
        <v>-9.7908333333333335</v>
      </c>
      <c r="S830" s="61">
        <v>-48.416666666666664</v>
      </c>
      <c r="T830" s="32" t="s">
        <v>2913</v>
      </c>
      <c r="U830" s="3">
        <v>1</v>
      </c>
      <c r="V830" s="3">
        <v>0</v>
      </c>
      <c r="W830" s="3">
        <v>0</v>
      </c>
      <c r="X830" s="2" t="s">
        <v>39</v>
      </c>
      <c r="Y830" s="2" t="s">
        <v>85</v>
      </c>
      <c r="Z830" s="7"/>
    </row>
    <row r="831" spans="1:26" ht="36">
      <c r="A831" s="20" t="s">
        <v>518</v>
      </c>
      <c r="B831" s="2" t="s">
        <v>1223</v>
      </c>
      <c r="C831" s="3">
        <v>7</v>
      </c>
      <c r="D831" s="2" t="s">
        <v>38</v>
      </c>
      <c r="E831" s="2" t="s">
        <v>38</v>
      </c>
      <c r="F831" s="2" t="s">
        <v>28</v>
      </c>
      <c r="G831" s="4">
        <v>5.49</v>
      </c>
      <c r="H831" s="4">
        <v>7.82</v>
      </c>
      <c r="I831" s="41" t="str">
        <f>_xlfn.CONCAT(MID(L831,1,2),MID(L831,8,9),"  ",MID(L831,3,2),":",MID(L831,5,2))</f>
        <v>07/NOV/2020  22:00</v>
      </c>
      <c r="J831" s="42" t="str">
        <f t="shared" si="28"/>
        <v>07/NOV/2020</v>
      </c>
      <c r="K831" s="68">
        <f t="shared" si="27"/>
        <v>44142.791666666664</v>
      </c>
      <c r="L831" s="17" t="s">
        <v>2914</v>
      </c>
      <c r="M831" s="2" t="s">
        <v>40</v>
      </c>
      <c r="N831" s="2" t="s">
        <v>41</v>
      </c>
      <c r="O831" s="2" t="s">
        <v>42</v>
      </c>
      <c r="P831" s="2" t="s">
        <v>43</v>
      </c>
      <c r="Q831" s="2" t="s">
        <v>61</v>
      </c>
      <c r="R831" s="22">
        <v>-15.786111111111111</v>
      </c>
      <c r="S831" s="61">
        <v>-47.828888888888891</v>
      </c>
      <c r="T831" s="2" t="s">
        <v>2915</v>
      </c>
      <c r="U831" s="3">
        <v>0</v>
      </c>
      <c r="V831" s="3">
        <v>1</v>
      </c>
      <c r="W831" s="3">
        <v>0</v>
      </c>
      <c r="X831" s="3">
        <v>5210239691</v>
      </c>
      <c r="Y831" s="2" t="s">
        <v>85</v>
      </c>
      <c r="Z831" s="7"/>
    </row>
    <row r="832" spans="1:26" ht="48">
      <c r="A832" s="20" t="s">
        <v>506</v>
      </c>
      <c r="B832" s="2" t="s">
        <v>37</v>
      </c>
      <c r="C832" s="3">
        <v>8</v>
      </c>
      <c r="D832" s="2" t="s">
        <v>125</v>
      </c>
      <c r="E832" s="2" t="s">
        <v>125</v>
      </c>
      <c r="F832" s="2" t="s">
        <v>28</v>
      </c>
      <c r="G832" s="2" t="s">
        <v>65</v>
      </c>
      <c r="H832" s="2" t="s">
        <v>39</v>
      </c>
      <c r="I832" s="41" t="str">
        <f>_xlfn.CONCAT(MID(L832,1,2),MID(L832,8,9),"  ",MID(L832,3,2),":",MID(L832,5,2))</f>
        <v>29/NOV/2020  17:00</v>
      </c>
      <c r="J832" s="42" t="str">
        <f t="shared" si="28"/>
        <v>29/NOV/2020</v>
      </c>
      <c r="K832" s="68">
        <f t="shared" si="27"/>
        <v>0.70833333333575865</v>
      </c>
      <c r="L832" s="17" t="s">
        <v>2916</v>
      </c>
      <c r="M832" s="2" t="s">
        <v>39</v>
      </c>
      <c r="N832" s="2" t="s">
        <v>848</v>
      </c>
      <c r="O832" s="2" t="s">
        <v>68</v>
      </c>
      <c r="P832" s="2" t="s">
        <v>39</v>
      </c>
      <c r="Q832" s="2" t="s">
        <v>111</v>
      </c>
      <c r="R832" s="22">
        <v>-25.278333333333332</v>
      </c>
      <c r="S832" s="61">
        <v>-54.362500000000004</v>
      </c>
      <c r="T832" s="2" t="s">
        <v>2917</v>
      </c>
      <c r="U832" s="3">
        <v>1</v>
      </c>
      <c r="V832" s="3">
        <v>0</v>
      </c>
      <c r="W832" s="3">
        <v>0</v>
      </c>
      <c r="X832" s="2" t="s">
        <v>65</v>
      </c>
      <c r="Y832" s="2" t="s">
        <v>39</v>
      </c>
      <c r="Z832" s="2" t="s">
        <v>39</v>
      </c>
    </row>
    <row r="833" spans="1:26" ht="48">
      <c r="A833" s="20" t="s">
        <v>193</v>
      </c>
      <c r="B833" s="2" t="s">
        <v>37</v>
      </c>
      <c r="C833" s="3">
        <v>6</v>
      </c>
      <c r="D833" s="2" t="s">
        <v>257</v>
      </c>
      <c r="E833" s="2" t="s">
        <v>257</v>
      </c>
      <c r="F833" s="2" t="s">
        <v>28</v>
      </c>
      <c r="G833" s="2" t="s">
        <v>65</v>
      </c>
      <c r="H833" s="4">
        <v>5.89</v>
      </c>
      <c r="I833" s="41" t="str">
        <f>_xlfn.CONCAT(MID(L833,1,2),MID(L833,8,9),"  ",MID(L833,3,2),":",MID(L833,5,2))</f>
        <v>20/ABR/2020  23:00</v>
      </c>
      <c r="J833" s="42" t="str">
        <f t="shared" si="28"/>
        <v>20/ABR/2020</v>
      </c>
      <c r="K833" s="68">
        <f t="shared" si="27"/>
        <v>0.95833333333575865</v>
      </c>
      <c r="L833" s="17" t="s">
        <v>2918</v>
      </c>
      <c r="M833" s="2" t="s">
        <v>100</v>
      </c>
      <c r="N833" s="2" t="s">
        <v>41</v>
      </c>
      <c r="O833" s="2" t="s">
        <v>42</v>
      </c>
      <c r="P833" s="2" t="s">
        <v>43</v>
      </c>
      <c r="Q833" s="2" t="s">
        <v>44</v>
      </c>
      <c r="R833" s="22">
        <v>-16.515000000000001</v>
      </c>
      <c r="S833" s="61">
        <v>-56.381666666666668</v>
      </c>
      <c r="T833" s="2" t="s">
        <v>2919</v>
      </c>
      <c r="U833" s="3">
        <v>1</v>
      </c>
      <c r="V833" s="3">
        <v>0</v>
      </c>
      <c r="W833" s="3">
        <v>0</v>
      </c>
      <c r="X833" s="2" t="s">
        <v>65</v>
      </c>
      <c r="Y833" s="2" t="s">
        <v>46</v>
      </c>
      <c r="Z833" s="7"/>
    </row>
    <row r="834" spans="1:26" ht="60">
      <c r="A834" s="20" t="s">
        <v>2108</v>
      </c>
      <c r="B834" s="2" t="s">
        <v>39</v>
      </c>
      <c r="C834" s="3">
        <v>9</v>
      </c>
      <c r="D834" s="2" t="s">
        <v>56</v>
      </c>
      <c r="E834" s="2" t="s">
        <v>56</v>
      </c>
      <c r="F834" s="2" t="s">
        <v>28</v>
      </c>
      <c r="G834" s="2" t="s">
        <v>39</v>
      </c>
      <c r="H834" s="2" t="s">
        <v>39</v>
      </c>
      <c r="I834" s="41" t="str">
        <f>_xlfn.CONCAT(MID(L834,1,2),MID(L834,8,9),"  ",MID(L834,3,2),":",MID(L834,5,2))</f>
        <v>29/NOV/2020  17:30</v>
      </c>
      <c r="J834" s="42" t="str">
        <f t="shared" si="28"/>
        <v>29/NOV/2020</v>
      </c>
      <c r="K834" s="68">
        <f t="shared" si="27"/>
        <v>44164.5625</v>
      </c>
      <c r="L834" s="17" t="s">
        <v>2920</v>
      </c>
      <c r="M834" s="2" t="s">
        <v>39</v>
      </c>
      <c r="N834" s="2" t="s">
        <v>41</v>
      </c>
      <c r="O834" s="2" t="s">
        <v>68</v>
      </c>
      <c r="P834" s="2" t="s">
        <v>43</v>
      </c>
      <c r="Q834" s="2" t="s">
        <v>111</v>
      </c>
      <c r="R834" s="22">
        <v>-8.0425000000000004</v>
      </c>
      <c r="S834" s="61">
        <v>-62.895277777777778</v>
      </c>
      <c r="T834" s="32" t="s">
        <v>2921</v>
      </c>
      <c r="U834" s="3">
        <v>0</v>
      </c>
      <c r="V834" s="3">
        <v>0</v>
      </c>
      <c r="W834" s="3">
        <v>1</v>
      </c>
      <c r="X834" s="2" t="s">
        <v>39</v>
      </c>
      <c r="Y834" s="2" t="s">
        <v>39</v>
      </c>
      <c r="Z834" s="2" t="s">
        <v>39</v>
      </c>
    </row>
    <row r="835" spans="1:26" ht="36">
      <c r="A835" s="20" t="s">
        <v>2092</v>
      </c>
      <c r="B835" s="2" t="s">
        <v>39</v>
      </c>
      <c r="C835" s="3">
        <v>9</v>
      </c>
      <c r="D835" s="2" t="s">
        <v>56</v>
      </c>
      <c r="E835" s="2" t="s">
        <v>1556</v>
      </c>
      <c r="F835" s="2" t="s">
        <v>28</v>
      </c>
      <c r="G835" s="2" t="s">
        <v>39</v>
      </c>
      <c r="H835" s="2" t="s">
        <v>39</v>
      </c>
      <c r="I835" s="41" t="str">
        <f>_xlfn.CONCAT(MID(L835,1,2),MID(L835,8,9),"  ",MID(L835,3,2),":",MID(L835,5,2))</f>
        <v>02/DEZ/2020  10:00</v>
      </c>
      <c r="J835" s="42" t="str">
        <f t="shared" si="28"/>
        <v>02/DEZ/2020</v>
      </c>
      <c r="K835" s="68">
        <f t="shared" si="27"/>
        <v>44167.25</v>
      </c>
      <c r="L835" s="17" t="s">
        <v>2922</v>
      </c>
      <c r="M835" s="2" t="s">
        <v>30</v>
      </c>
      <c r="N835" s="2" t="s">
        <v>41</v>
      </c>
      <c r="O835" s="2" t="s">
        <v>32</v>
      </c>
      <c r="P835" s="2" t="s">
        <v>33</v>
      </c>
      <c r="Q835" s="2" t="s">
        <v>392</v>
      </c>
      <c r="R835" s="22">
        <v>-7.26</v>
      </c>
      <c r="S835" s="61">
        <v>-64.799166666666665</v>
      </c>
      <c r="T835" s="2" t="s">
        <v>2923</v>
      </c>
      <c r="U835" s="3">
        <v>0</v>
      </c>
      <c r="V835" s="3">
        <v>0</v>
      </c>
      <c r="W835" s="3">
        <v>0</v>
      </c>
      <c r="X835" s="2" t="s">
        <v>39</v>
      </c>
      <c r="Y835" s="2" t="s">
        <v>36</v>
      </c>
      <c r="Z835" s="7"/>
    </row>
    <row r="836" spans="1:26" ht="154.5">
      <c r="A836" s="20" t="s">
        <v>77</v>
      </c>
      <c r="B836" s="2" t="s">
        <v>2924</v>
      </c>
      <c r="C836" s="3">
        <v>5</v>
      </c>
      <c r="D836" s="2" t="s">
        <v>1474</v>
      </c>
      <c r="E836" s="2" t="s">
        <v>1474</v>
      </c>
      <c r="F836" s="2" t="s">
        <v>28</v>
      </c>
      <c r="G836" s="3">
        <v>86</v>
      </c>
      <c r="H836" s="4">
        <v>19.899999999999999</v>
      </c>
      <c r="I836" s="41" t="str">
        <f>_xlfn.CONCAT(MID(L836,1,2),MID(L836,8,9),"  ",MID(L836,3,2),":",MID(L836,5,2))</f>
        <v>06/DEZ/2020  07:00</v>
      </c>
      <c r="J836" s="42" t="str">
        <f t="shared" si="28"/>
        <v>06/DEZ/2020</v>
      </c>
      <c r="K836" s="68">
        <f t="shared" ref="K836:K900" si="29">IF(MID(L836,7,1)="O",I836-2/24,IF(MID(L836,7,1)="P",I836-3/24,IF(MID(L836,7,1)="Q",I836-4/24,IF(MID(L836,7,1)="R",I836-5/24,TIMEVALUE(I836)))))</f>
        <v>44171.166666666664</v>
      </c>
      <c r="L836" s="17" t="s">
        <v>2925</v>
      </c>
      <c r="M836" s="2" t="s">
        <v>100</v>
      </c>
      <c r="N836" s="2" t="s">
        <v>110</v>
      </c>
      <c r="O836" s="2" t="s">
        <v>154</v>
      </c>
      <c r="P836" s="2" t="s">
        <v>43</v>
      </c>
      <c r="Q836" s="2" t="s">
        <v>210</v>
      </c>
      <c r="T836" s="2" t="s">
        <v>2926</v>
      </c>
      <c r="U836" s="3">
        <v>1</v>
      </c>
      <c r="V836" s="3">
        <v>0</v>
      </c>
      <c r="W836" s="3">
        <v>0</v>
      </c>
      <c r="X836" s="3">
        <v>4430046867</v>
      </c>
      <c r="Y836" s="2" t="s">
        <v>63</v>
      </c>
      <c r="Z836" s="2" t="s">
        <v>150</v>
      </c>
    </row>
    <row r="837" spans="1:26" ht="72">
      <c r="A837" s="20" t="s">
        <v>1243</v>
      </c>
      <c r="B837" s="2" t="s">
        <v>2927</v>
      </c>
      <c r="C837" s="3">
        <v>1</v>
      </c>
      <c r="D837" s="2" t="s">
        <v>263</v>
      </c>
      <c r="E837" s="2" t="s">
        <v>263</v>
      </c>
      <c r="F837" s="2" t="s">
        <v>28</v>
      </c>
      <c r="G837" s="3">
        <v>14</v>
      </c>
      <c r="H837" s="3">
        <v>14</v>
      </c>
      <c r="I837" s="41" t="str">
        <f>_xlfn.CONCAT(MID(L837,1,2),MID(L837,8,9),"  ",MID(L837,3,2),":",MID(L837,5,2))</f>
        <v>06/DEZ/2020  12:00</v>
      </c>
      <c r="J837" s="42" t="str">
        <f t="shared" si="28"/>
        <v>06/DEZ/2020</v>
      </c>
      <c r="K837" s="68">
        <f t="shared" si="29"/>
        <v>44171.375</v>
      </c>
      <c r="L837" s="17" t="s">
        <v>2928</v>
      </c>
      <c r="M837" s="2" t="s">
        <v>315</v>
      </c>
      <c r="N837" s="2" t="s">
        <v>41</v>
      </c>
      <c r="O837" s="2" t="s">
        <v>60</v>
      </c>
      <c r="P837" s="2" t="s">
        <v>43</v>
      </c>
      <c r="Q837" s="2" t="s">
        <v>34</v>
      </c>
      <c r="R837" s="22">
        <v>-23.084722222222222</v>
      </c>
      <c r="S837" s="61">
        <v>-44.241388888888892</v>
      </c>
      <c r="T837" s="32" t="s">
        <v>2929</v>
      </c>
      <c r="U837" s="3">
        <v>0</v>
      </c>
      <c r="V837" s="3">
        <v>1</v>
      </c>
      <c r="W837" s="3">
        <v>0</v>
      </c>
      <c r="X837" s="3">
        <v>3826681118</v>
      </c>
      <c r="Y837" s="2" t="s">
        <v>63</v>
      </c>
      <c r="Z837" s="2" t="s">
        <v>150</v>
      </c>
    </row>
    <row r="838" spans="1:26" ht="36">
      <c r="A838" s="20" t="s">
        <v>2435</v>
      </c>
      <c r="B838" s="7" t="s">
        <v>2930</v>
      </c>
      <c r="C838" s="3">
        <v>1</v>
      </c>
      <c r="D838" s="2" t="s">
        <v>97</v>
      </c>
      <c r="E838" s="2" t="s">
        <v>2168</v>
      </c>
      <c r="F838" s="2" t="s">
        <v>28</v>
      </c>
      <c r="G838" s="3">
        <v>0</v>
      </c>
      <c r="H838" s="2" t="s">
        <v>39</v>
      </c>
      <c r="I838" s="41" t="str">
        <f>_xlfn.CONCAT(MID(L838,1,2),MID(L838,8,9),"  ",MID(L838,3,2),":",MID(L838,5,2))</f>
        <v>29/NOV/2020  17:00</v>
      </c>
      <c r="J838" s="42" t="str">
        <f t="shared" si="28"/>
        <v>29/NOV/2020</v>
      </c>
      <c r="K838" s="68">
        <f t="shared" si="29"/>
        <v>0.70833333333575865</v>
      </c>
      <c r="L838" s="17" t="s">
        <v>2916</v>
      </c>
      <c r="M838" s="2" t="s">
        <v>81</v>
      </c>
      <c r="N838" s="2" t="s">
        <v>41</v>
      </c>
      <c r="O838" s="2" t="s">
        <v>42</v>
      </c>
      <c r="P838" s="2" t="s">
        <v>43</v>
      </c>
      <c r="Q838" s="2" t="s">
        <v>61</v>
      </c>
      <c r="R838" s="22">
        <v>-23.200555555555553</v>
      </c>
      <c r="S838" s="61">
        <v>-44.730555555555554</v>
      </c>
      <c r="T838" s="2" t="s">
        <v>2931</v>
      </c>
      <c r="U838" s="3">
        <v>0</v>
      </c>
      <c r="V838" s="3">
        <v>0</v>
      </c>
      <c r="W838" s="3">
        <v>0</v>
      </c>
      <c r="X838" s="2" t="s">
        <v>39</v>
      </c>
      <c r="Y838" s="2" t="s">
        <v>85</v>
      </c>
      <c r="Z838" s="7"/>
    </row>
    <row r="839" spans="1:26" ht="36">
      <c r="A839" s="20" t="s">
        <v>90</v>
      </c>
      <c r="B839" s="2" t="s">
        <v>2932</v>
      </c>
      <c r="C839" s="3">
        <v>2</v>
      </c>
      <c r="D839" s="2" t="s">
        <v>2216</v>
      </c>
      <c r="E839" s="2" t="s">
        <v>1011</v>
      </c>
      <c r="F839" s="2" t="s">
        <v>28</v>
      </c>
      <c r="G839" s="5">
        <v>3.3</v>
      </c>
      <c r="H839" s="5">
        <v>8.4</v>
      </c>
      <c r="I839" s="41" t="str">
        <f>_xlfn.CONCAT(MID(L839,1,2),MID(L839,8,9),"  ",MID(L839,3,2),":",MID(L839,5,2))</f>
        <v>02/DEZ/2020  00:00</v>
      </c>
      <c r="J839" s="42" t="str">
        <f t="shared" si="28"/>
        <v>02/DEZ/2020</v>
      </c>
      <c r="K839" s="68">
        <f t="shared" si="29"/>
        <v>0</v>
      </c>
      <c r="L839" s="17" t="s">
        <v>2933</v>
      </c>
      <c r="M839" s="2" t="s">
        <v>127</v>
      </c>
      <c r="N839" s="2" t="s">
        <v>41</v>
      </c>
      <c r="O839" s="2" t="s">
        <v>128</v>
      </c>
      <c r="P839" s="2" t="s">
        <v>43</v>
      </c>
      <c r="Q839" s="2" t="s">
        <v>75</v>
      </c>
      <c r="T839" s="2" t="s">
        <v>2934</v>
      </c>
      <c r="U839" s="3">
        <v>0</v>
      </c>
      <c r="V839" s="3">
        <v>0</v>
      </c>
      <c r="W839" s="3">
        <v>0</v>
      </c>
      <c r="X839" s="3">
        <v>9420017125</v>
      </c>
      <c r="Y839" s="2" t="s">
        <v>36</v>
      </c>
      <c r="Z839" s="7"/>
    </row>
    <row r="840" spans="1:26" ht="107.25">
      <c r="A840" s="20" t="s">
        <v>164</v>
      </c>
      <c r="B840" s="2" t="s">
        <v>2935</v>
      </c>
      <c r="C840" s="3">
        <v>5</v>
      </c>
      <c r="D840" s="2" t="s">
        <v>1474</v>
      </c>
      <c r="E840" s="2" t="s">
        <v>1474</v>
      </c>
      <c r="F840" s="2" t="s">
        <v>28</v>
      </c>
      <c r="G840" s="3">
        <v>42</v>
      </c>
      <c r="H840" s="5">
        <v>17.899999999999999</v>
      </c>
      <c r="I840" s="41" t="str">
        <f>_xlfn.CONCAT(MID(L840,1,2),MID(L840,8,9),"  ",MID(L840,3,2),":",MID(L840,5,2))</f>
        <v>06/DEZ/2020  10:00</v>
      </c>
      <c r="J840" s="42" t="str">
        <f t="shared" si="28"/>
        <v>06/DEZ/2020</v>
      </c>
      <c r="K840" s="68">
        <f t="shared" si="29"/>
        <v>44171.291666666664</v>
      </c>
      <c r="L840" s="17" t="s">
        <v>2936</v>
      </c>
      <c r="M840" s="2" t="s">
        <v>100</v>
      </c>
      <c r="N840" s="2" t="s">
        <v>41</v>
      </c>
      <c r="O840" s="2" t="s">
        <v>154</v>
      </c>
      <c r="P840" s="2" t="s">
        <v>43</v>
      </c>
      <c r="Q840" s="2" t="s">
        <v>298</v>
      </c>
      <c r="R840" s="22">
        <v>-28.219444444444441</v>
      </c>
      <c r="S840" s="61">
        <v>-48.65</v>
      </c>
      <c r="T840" s="31" t="s">
        <v>2937</v>
      </c>
      <c r="U840" s="3">
        <v>0</v>
      </c>
      <c r="V840" s="3">
        <v>0</v>
      </c>
      <c r="W840" s="3">
        <v>0</v>
      </c>
      <c r="X840" s="3">
        <v>4430111944</v>
      </c>
      <c r="Y840" s="2" t="s">
        <v>63</v>
      </c>
      <c r="Z840" s="2" t="s">
        <v>150</v>
      </c>
    </row>
    <row r="841" spans="1:26" ht="72">
      <c r="A841" s="20" t="s">
        <v>90</v>
      </c>
      <c r="B841" s="2" t="s">
        <v>2938</v>
      </c>
      <c r="C841" s="3">
        <v>5</v>
      </c>
      <c r="D841" s="2" t="s">
        <v>1474</v>
      </c>
      <c r="E841" s="2" t="s">
        <v>1474</v>
      </c>
      <c r="F841" s="2" t="s">
        <v>28</v>
      </c>
      <c r="G841" s="3">
        <v>470</v>
      </c>
      <c r="H841" s="4">
        <v>44.98</v>
      </c>
      <c r="I841" s="41" t="str">
        <f>_xlfn.CONCAT(MID(L841,1,2),MID(L841,8,9),"  ",MID(L841,3,2),":",MID(L841,5,2))</f>
        <v>11/DEZ/2020  13:00</v>
      </c>
      <c r="J841" s="42" t="str">
        <f t="shared" si="28"/>
        <v>11/DEZ/2020</v>
      </c>
      <c r="K841" s="68">
        <f t="shared" si="29"/>
        <v>44176.416666666664</v>
      </c>
      <c r="L841" s="17" t="s">
        <v>2939</v>
      </c>
      <c r="M841" s="2" t="s">
        <v>337</v>
      </c>
      <c r="N841" s="2" t="s">
        <v>110</v>
      </c>
      <c r="O841" s="2" t="s">
        <v>32</v>
      </c>
      <c r="P841" s="2" t="s">
        <v>43</v>
      </c>
      <c r="Q841" s="2" t="s">
        <v>61</v>
      </c>
      <c r="R841" s="22">
        <v>-28.219444444444441</v>
      </c>
      <c r="S841" s="61">
        <v>-48.65</v>
      </c>
      <c r="T841" s="30" t="s">
        <v>2940</v>
      </c>
      <c r="U841" s="3">
        <v>0</v>
      </c>
      <c r="V841" s="3">
        <v>0</v>
      </c>
      <c r="W841" s="3">
        <v>0</v>
      </c>
      <c r="X841" s="3">
        <v>4620164453</v>
      </c>
      <c r="Y841" s="2" t="s">
        <v>36</v>
      </c>
      <c r="Z841" s="7"/>
    </row>
    <row r="842" spans="1:26" ht="96">
      <c r="A842" s="20" t="s">
        <v>1126</v>
      </c>
      <c r="B842" s="2" t="s">
        <v>37</v>
      </c>
      <c r="C842" s="3">
        <v>4</v>
      </c>
      <c r="D842" s="2" t="s">
        <v>190</v>
      </c>
      <c r="E842" s="2" t="s">
        <v>190</v>
      </c>
      <c r="F842" s="2" t="s">
        <v>28</v>
      </c>
      <c r="G842" s="2" t="s">
        <v>39</v>
      </c>
      <c r="H842" s="2" t="s">
        <v>39</v>
      </c>
      <c r="I842" s="41" t="str">
        <f>_xlfn.CONCAT(MID(L842,1,2),MID(L842,8,9),"  ",MID(L842,3,2),":",MID(L842,5,2))</f>
        <v>02/DEZ/2020  22:20</v>
      </c>
      <c r="J842" s="42" t="str">
        <f t="shared" si="28"/>
        <v>02/DEZ/2020</v>
      </c>
      <c r="K842" s="68">
        <f t="shared" si="29"/>
        <v>44167.805555555555</v>
      </c>
      <c r="L842" s="17" t="s">
        <v>2941</v>
      </c>
      <c r="M842" s="2" t="s">
        <v>39</v>
      </c>
      <c r="N842" s="2" t="s">
        <v>41</v>
      </c>
      <c r="O842" s="2" t="s">
        <v>39</v>
      </c>
      <c r="P842" s="2" t="s">
        <v>43</v>
      </c>
      <c r="Q842" s="2" t="s">
        <v>1962</v>
      </c>
      <c r="R842" s="22">
        <v>1.6666666666666666E-2</v>
      </c>
      <c r="S842" s="61">
        <v>-51.016666666666666</v>
      </c>
      <c r="T842" s="31" t="s">
        <v>2942</v>
      </c>
      <c r="U842" s="3">
        <v>0</v>
      </c>
      <c r="V842" s="3">
        <v>0</v>
      </c>
      <c r="W842" s="3">
        <v>0</v>
      </c>
      <c r="X842" s="2" t="s">
        <v>39</v>
      </c>
      <c r="Y842" s="2" t="s">
        <v>39</v>
      </c>
      <c r="Z842" s="2" t="s">
        <v>39</v>
      </c>
    </row>
    <row r="843" spans="1:26" ht="84">
      <c r="A843" s="20" t="s">
        <v>1243</v>
      </c>
      <c r="B843" s="2" t="s">
        <v>2943</v>
      </c>
      <c r="C843" s="3">
        <v>4</v>
      </c>
      <c r="D843" s="2" t="s">
        <v>190</v>
      </c>
      <c r="E843" s="2" t="s">
        <v>190</v>
      </c>
      <c r="F843" s="2" t="s">
        <v>747</v>
      </c>
      <c r="G843" s="12">
        <v>32.377000000000002</v>
      </c>
      <c r="H843" s="3">
        <v>190</v>
      </c>
      <c r="I843" s="41" t="str">
        <f>_xlfn.CONCAT(MID(L843,1,2),MID(L843,8,9),"  ",MID(L843,3,2),":",MID(L843,5,2))</f>
        <v>08/DEZ/2020  12:00</v>
      </c>
      <c r="J843" s="42" t="str">
        <f t="shared" si="28"/>
        <v>08/DEZ/2020</v>
      </c>
      <c r="K843" s="68">
        <f t="shared" si="29"/>
        <v>44173.375</v>
      </c>
      <c r="L843" s="18" t="s">
        <v>2944</v>
      </c>
      <c r="M843" s="2" t="s">
        <v>178</v>
      </c>
      <c r="N843" s="2" t="s">
        <v>179</v>
      </c>
      <c r="O843" s="2" t="s">
        <v>32</v>
      </c>
      <c r="P843" s="2" t="s">
        <v>43</v>
      </c>
      <c r="Q843" s="7" t="s">
        <v>2945</v>
      </c>
      <c r="R843" s="22">
        <v>-4.1666666666666664E-2</v>
      </c>
      <c r="S843" s="61">
        <v>-51.023611111111109</v>
      </c>
      <c r="T843" s="25" t="s">
        <v>2946</v>
      </c>
      <c r="U843" s="3">
        <v>0</v>
      </c>
      <c r="V843" s="3">
        <v>0</v>
      </c>
      <c r="W843" s="3">
        <v>0</v>
      </c>
      <c r="X843" s="2" t="s">
        <v>2947</v>
      </c>
      <c r="Y843" s="2" t="s">
        <v>36</v>
      </c>
      <c r="Z843" s="7"/>
    </row>
    <row r="844" spans="1:26" ht="48">
      <c r="A844" s="20" t="s">
        <v>1527</v>
      </c>
      <c r="B844" s="2" t="s">
        <v>2948</v>
      </c>
      <c r="C844" s="3">
        <v>1</v>
      </c>
      <c r="D844" s="2" t="s">
        <v>114</v>
      </c>
      <c r="E844" s="2" t="s">
        <v>114</v>
      </c>
      <c r="F844" s="2" t="s">
        <v>407</v>
      </c>
      <c r="G844" s="12">
        <v>88.852999999999994</v>
      </c>
      <c r="H844" s="3">
        <v>289</v>
      </c>
      <c r="I844" s="41" t="str">
        <f>_xlfn.CONCAT(MID(L844,1,2),MID(L844,8,9),"  ",MID(L844,3,2),":",MID(L844,5,2))</f>
        <v>08/DEZ/2020  16:05</v>
      </c>
      <c r="J844" s="42" t="str">
        <f t="shared" si="28"/>
        <v>08/DEZ/2020</v>
      </c>
      <c r="K844" s="68">
        <f t="shared" si="29"/>
        <v>44173.545138888891</v>
      </c>
      <c r="L844" s="17" t="s">
        <v>2949</v>
      </c>
      <c r="M844" s="2" t="s">
        <v>445</v>
      </c>
      <c r="N844" s="2" t="s">
        <v>179</v>
      </c>
      <c r="O844" s="2" t="s">
        <v>32</v>
      </c>
      <c r="P844" s="2" t="s">
        <v>43</v>
      </c>
      <c r="Q844" s="2" t="s">
        <v>269</v>
      </c>
      <c r="R844" s="22">
        <v>-22.970555555555553</v>
      </c>
      <c r="S844" s="61">
        <v>-43.903888888888886</v>
      </c>
      <c r="T844" s="32" t="s">
        <v>2950</v>
      </c>
      <c r="U844" s="3">
        <v>0</v>
      </c>
      <c r="V844" s="3">
        <v>0</v>
      </c>
      <c r="W844" s="3">
        <v>0</v>
      </c>
      <c r="X844" s="2" t="s">
        <v>2951</v>
      </c>
      <c r="Y844" s="2" t="s">
        <v>36</v>
      </c>
      <c r="Z844" s="7"/>
    </row>
    <row r="845" spans="1:26" ht="96">
      <c r="A845" s="20" t="s">
        <v>1695</v>
      </c>
      <c r="B845" s="2" t="s">
        <v>2952</v>
      </c>
      <c r="C845" s="3">
        <v>1</v>
      </c>
      <c r="D845" s="2" t="s">
        <v>49</v>
      </c>
      <c r="E845" s="2" t="s">
        <v>49</v>
      </c>
      <c r="F845" s="2" t="s">
        <v>28</v>
      </c>
      <c r="G845" s="12">
        <v>28.236999999999998</v>
      </c>
      <c r="H845" s="3">
        <v>195</v>
      </c>
      <c r="I845" s="41" t="str">
        <f>_xlfn.CONCAT(MID(L845,1,2),MID(L845,8,9),"  ",MID(L845,3,2),":",MID(L845,5,2))</f>
        <v>07/DEZ/2020  19:00</v>
      </c>
      <c r="J845" s="42" t="str">
        <f t="shared" si="28"/>
        <v>07/DEZ/2020</v>
      </c>
      <c r="K845" s="68">
        <f t="shared" si="29"/>
        <v>44172.666666666664</v>
      </c>
      <c r="L845" s="17" t="s">
        <v>2953</v>
      </c>
      <c r="M845" s="2" t="s">
        <v>572</v>
      </c>
      <c r="N845" s="2" t="s">
        <v>179</v>
      </c>
      <c r="O845" s="2" t="s">
        <v>32</v>
      </c>
      <c r="P845" s="2" t="s">
        <v>43</v>
      </c>
      <c r="Q845" s="2" t="s">
        <v>269</v>
      </c>
      <c r="R845" s="22">
        <v>-21.966666666666665</v>
      </c>
      <c r="S845" s="61">
        <v>-40.630555555555553</v>
      </c>
      <c r="T845" s="31" t="s">
        <v>2954</v>
      </c>
      <c r="U845" s="3">
        <v>0</v>
      </c>
      <c r="V845" s="3">
        <v>0</v>
      </c>
      <c r="W845" s="3">
        <v>0</v>
      </c>
      <c r="X845" s="2" t="s">
        <v>2955</v>
      </c>
      <c r="Y845" s="2" t="s">
        <v>36</v>
      </c>
      <c r="Z845" s="7"/>
    </row>
    <row r="846" spans="1:26" ht="84">
      <c r="A846" s="20" t="s">
        <v>266</v>
      </c>
      <c r="B846" s="2" t="s">
        <v>2956</v>
      </c>
      <c r="C846" s="3">
        <v>5</v>
      </c>
      <c r="D846" s="2" t="s">
        <v>481</v>
      </c>
      <c r="E846" s="2" t="s">
        <v>481</v>
      </c>
      <c r="F846" s="2" t="s">
        <v>28</v>
      </c>
      <c r="G846" s="3">
        <v>0</v>
      </c>
      <c r="H846" s="5">
        <v>6.4</v>
      </c>
      <c r="I846" s="41" t="str">
        <f>_xlfn.CONCAT(MID(L846,1,2),MID(L846,8,9),"  ",MID(L846,3,2),":",MID(L846,5,2))</f>
        <v>11/DEZ/2020  16:45</v>
      </c>
      <c r="J846" s="42" t="str">
        <f t="shared" si="28"/>
        <v>11/DEZ/2020</v>
      </c>
      <c r="K846" s="68">
        <f t="shared" si="29"/>
        <v>0.69791666666424135</v>
      </c>
      <c r="L846" s="17" t="s">
        <v>2957</v>
      </c>
      <c r="M846" s="2" t="s">
        <v>100</v>
      </c>
      <c r="N846" s="2" t="s">
        <v>41</v>
      </c>
      <c r="O846" s="2" t="s">
        <v>42</v>
      </c>
      <c r="P846" s="2" t="s">
        <v>43</v>
      </c>
      <c r="Q846" s="2" t="s">
        <v>75</v>
      </c>
      <c r="R846" s="22">
        <v>-26.279444444444444</v>
      </c>
      <c r="S846" s="61">
        <v>-48.733888888888892</v>
      </c>
      <c r="T846" s="29" t="s">
        <v>2958</v>
      </c>
      <c r="U846" s="3">
        <v>0</v>
      </c>
      <c r="V846" s="3">
        <v>0</v>
      </c>
      <c r="W846" s="3">
        <v>0</v>
      </c>
      <c r="X846" s="2" t="s">
        <v>2959</v>
      </c>
      <c r="Y846" s="2" t="s">
        <v>63</v>
      </c>
      <c r="Z846" s="2" t="s">
        <v>150</v>
      </c>
    </row>
    <row r="847" spans="1:26" ht="24">
      <c r="A847" s="20" t="s">
        <v>2960</v>
      </c>
      <c r="B847" s="2" t="s">
        <v>2961</v>
      </c>
      <c r="C847" s="3">
        <v>3</v>
      </c>
      <c r="D847" s="2" t="s">
        <v>330</v>
      </c>
      <c r="E847" s="2" t="s">
        <v>330</v>
      </c>
      <c r="F847" s="2" t="s">
        <v>28</v>
      </c>
      <c r="G847" s="2" t="s">
        <v>65</v>
      </c>
      <c r="H847" s="4">
        <v>6.25</v>
      </c>
      <c r="I847" s="41" t="str">
        <f>_xlfn.CONCAT(MID(L847,1,2),MID(L847,8,9),"  ",MID(L847,3,2),":",MID(L847,5,2))</f>
        <v>11/DEZ/2020  11:50</v>
      </c>
      <c r="J847" s="42" t="str">
        <f t="shared" si="28"/>
        <v>11/DEZ/2020</v>
      </c>
      <c r="K847" s="68">
        <f t="shared" si="29"/>
        <v>44176.368055555555</v>
      </c>
      <c r="L847" s="17" t="s">
        <v>2962</v>
      </c>
      <c r="M847" s="2" t="s">
        <v>204</v>
      </c>
      <c r="N847" s="2" t="s">
        <v>41</v>
      </c>
      <c r="O847" s="2" t="s">
        <v>68</v>
      </c>
      <c r="P847" s="2" t="s">
        <v>43</v>
      </c>
      <c r="Q847" s="2" t="s">
        <v>93</v>
      </c>
      <c r="T847" s="2" t="s">
        <v>2963</v>
      </c>
      <c r="U847" s="3">
        <v>0</v>
      </c>
      <c r="V847" s="3">
        <v>0</v>
      </c>
      <c r="W847" s="3">
        <v>0</v>
      </c>
      <c r="X847" s="2" t="s">
        <v>65</v>
      </c>
      <c r="Y847" s="2" t="s">
        <v>63</v>
      </c>
      <c r="Z847" s="2" t="s">
        <v>150</v>
      </c>
    </row>
    <row r="848" spans="1:26" ht="60">
      <c r="A848" s="20" t="s">
        <v>2246</v>
      </c>
      <c r="B848" s="2" t="s">
        <v>2964</v>
      </c>
      <c r="C848" s="3">
        <v>1</v>
      </c>
      <c r="D848" s="2" t="s">
        <v>27</v>
      </c>
      <c r="E848" s="2" t="s">
        <v>27</v>
      </c>
      <c r="F848" s="2" t="s">
        <v>28</v>
      </c>
      <c r="G848" s="2" t="s">
        <v>65</v>
      </c>
      <c r="H848" s="5">
        <v>6.6</v>
      </c>
      <c r="I848" s="41" t="str">
        <f>_xlfn.CONCAT(MID(L848,1,2),MID(L848,8,9),"  ",MID(L848,3,2),":",MID(L848,5,2))</f>
        <v>12/DEZ/2020  12:00</v>
      </c>
      <c r="J848" s="42" t="str">
        <f>_xlfn.CONCAT(MID(L848,1,2),(MID(L848,8,9)))</f>
        <v>12/DEZ/2020</v>
      </c>
      <c r="K848" s="68">
        <f t="shared" si="29"/>
        <v>44177.375</v>
      </c>
      <c r="L848" s="17" t="s">
        <v>2965</v>
      </c>
      <c r="M848" s="2" t="s">
        <v>40</v>
      </c>
      <c r="N848" s="2" t="s">
        <v>41</v>
      </c>
      <c r="O848" s="2" t="s">
        <v>42</v>
      </c>
      <c r="P848" s="2" t="s">
        <v>43</v>
      </c>
      <c r="Q848" s="2" t="s">
        <v>111</v>
      </c>
      <c r="R848" s="22">
        <v>-20.312222222222221</v>
      </c>
      <c r="S848" s="61">
        <v>-40.273611111111109</v>
      </c>
      <c r="T848" s="32" t="s">
        <v>2966</v>
      </c>
      <c r="U848" s="3">
        <v>0</v>
      </c>
      <c r="V848" s="3">
        <v>0</v>
      </c>
      <c r="W848" s="3">
        <v>0</v>
      </c>
      <c r="X848" s="3">
        <v>3410234438</v>
      </c>
      <c r="Y848" s="2" t="s">
        <v>85</v>
      </c>
      <c r="Z848" s="7"/>
    </row>
    <row r="849" spans="1:26" ht="60">
      <c r="A849" s="20" t="s">
        <v>2860</v>
      </c>
      <c r="B849" s="2" t="s">
        <v>767</v>
      </c>
      <c r="C849" s="3">
        <v>1</v>
      </c>
      <c r="D849" s="2" t="s">
        <v>97</v>
      </c>
      <c r="E849" s="2" t="s">
        <v>97</v>
      </c>
      <c r="F849" s="2" t="s">
        <v>28</v>
      </c>
      <c r="G849" s="3">
        <v>13</v>
      </c>
      <c r="H849" s="4">
        <v>10.68</v>
      </c>
      <c r="I849" s="41" t="str">
        <f>_xlfn.CONCAT(MID(L849,1,2),MID(L849,8,9),"  ",MID(L849,3,2),":",MID(L849,5,2))</f>
        <v>26/NOV/2020  14:54</v>
      </c>
      <c r="J849" s="42" t="str">
        <f t="shared" si="28"/>
        <v>26/NOV/2020</v>
      </c>
      <c r="K849" s="68">
        <f t="shared" si="29"/>
        <v>0.62083333333430346</v>
      </c>
      <c r="L849" s="17" t="s">
        <v>2967</v>
      </c>
      <c r="M849" s="2" t="s">
        <v>769</v>
      </c>
      <c r="N849" s="2" t="s">
        <v>41</v>
      </c>
      <c r="O849" s="2" t="s">
        <v>217</v>
      </c>
      <c r="P849" s="2" t="s">
        <v>43</v>
      </c>
      <c r="Q849" s="2" t="s">
        <v>75</v>
      </c>
      <c r="R849" s="22">
        <v>-22.889722222222222</v>
      </c>
      <c r="S849" s="61">
        <v>-43.163333333333334</v>
      </c>
      <c r="T849" s="30" t="s">
        <v>2968</v>
      </c>
      <c r="U849" s="3">
        <v>0</v>
      </c>
      <c r="V849" s="3">
        <v>0</v>
      </c>
      <c r="W849" s="3">
        <v>0</v>
      </c>
      <c r="X849" s="3">
        <v>3813882730</v>
      </c>
      <c r="Y849" s="2" t="s">
        <v>85</v>
      </c>
      <c r="Z849" s="7"/>
    </row>
    <row r="850" spans="1:26" ht="60">
      <c r="A850" s="20" t="s">
        <v>1126</v>
      </c>
      <c r="B850" s="2" t="s">
        <v>2969</v>
      </c>
      <c r="C850" s="3">
        <v>5</v>
      </c>
      <c r="D850" s="2" t="s">
        <v>635</v>
      </c>
      <c r="E850" s="2" t="s">
        <v>635</v>
      </c>
      <c r="F850" s="2" t="s">
        <v>28</v>
      </c>
      <c r="G850" s="3">
        <v>0</v>
      </c>
      <c r="H850" s="3">
        <v>5</v>
      </c>
      <c r="I850" s="41" t="str">
        <f>_xlfn.CONCAT(MID(L850,1,2),MID(L850,8,9),"  ",MID(L850,3,2),":",MID(L850,5,2))</f>
        <v>12/DEZ/2020  17:00</v>
      </c>
      <c r="J850" s="42" t="str">
        <f t="shared" ref="J850:J904" si="30">_xlfn.CONCAT(MID(L850,1,2),(MID(L850,8,9)))</f>
        <v>12/DEZ/2020</v>
      </c>
      <c r="K850" s="68">
        <f t="shared" si="29"/>
        <v>44177.583333333336</v>
      </c>
      <c r="L850" s="17" t="s">
        <v>2970</v>
      </c>
      <c r="M850" s="2" t="s">
        <v>59</v>
      </c>
      <c r="N850" s="2" t="s">
        <v>41</v>
      </c>
      <c r="O850" s="2" t="s">
        <v>42</v>
      </c>
      <c r="P850" s="2" t="s">
        <v>43</v>
      </c>
      <c r="Q850" s="2" t="s">
        <v>111</v>
      </c>
      <c r="R850" s="22">
        <v>-29.82</v>
      </c>
      <c r="S850" s="61">
        <v>-50.134444444444441</v>
      </c>
      <c r="T850" s="32" t="s">
        <v>2971</v>
      </c>
      <c r="U850" s="3">
        <v>0</v>
      </c>
      <c r="V850" s="3">
        <v>0</v>
      </c>
      <c r="W850" s="3">
        <v>0</v>
      </c>
      <c r="X850" s="2" t="s">
        <v>2972</v>
      </c>
      <c r="Y850" s="2" t="s">
        <v>85</v>
      </c>
      <c r="Z850" s="7"/>
    </row>
    <row r="851" spans="1:26" ht="60">
      <c r="A851" s="20" t="s">
        <v>2246</v>
      </c>
      <c r="B851" s="2" t="s">
        <v>2973</v>
      </c>
      <c r="C851" s="3">
        <v>4</v>
      </c>
      <c r="D851" s="2" t="s">
        <v>323</v>
      </c>
      <c r="E851" s="2" t="s">
        <v>323</v>
      </c>
      <c r="F851" s="2" t="s">
        <v>28</v>
      </c>
      <c r="G851" s="3">
        <v>92</v>
      </c>
      <c r="H851" s="5">
        <v>35.5</v>
      </c>
      <c r="I851" s="41" t="str">
        <f>_xlfn.CONCAT(MID(L851,1,2),MID(L851,8,9),"  ",MID(L851,3,2),":",MID(L851,5,2))</f>
        <v>28/NOV/2020  05:00</v>
      </c>
      <c r="J851" s="42" t="str">
        <f t="shared" si="30"/>
        <v>28/NOV/2020</v>
      </c>
      <c r="K851" s="68">
        <f t="shared" si="29"/>
        <v>0.20833333333575865</v>
      </c>
      <c r="L851" s="17" t="s">
        <v>2974</v>
      </c>
      <c r="M851" s="2" t="s">
        <v>30</v>
      </c>
      <c r="N851" s="2" t="s">
        <v>41</v>
      </c>
      <c r="O851" s="2" t="s">
        <v>32</v>
      </c>
      <c r="P851" s="2" t="s">
        <v>33</v>
      </c>
      <c r="Q851" s="2" t="s">
        <v>111</v>
      </c>
      <c r="R851" s="22">
        <v>-2.7941666666666665</v>
      </c>
      <c r="S851" s="61">
        <v>-54.294999999999995</v>
      </c>
      <c r="T851" s="32" t="s">
        <v>2975</v>
      </c>
      <c r="U851" s="3">
        <v>0</v>
      </c>
      <c r="V851" s="3">
        <v>0</v>
      </c>
      <c r="W851" s="3">
        <v>0</v>
      </c>
      <c r="X851" s="3">
        <v>230105718</v>
      </c>
      <c r="Y851" s="2" t="s">
        <v>36</v>
      </c>
      <c r="Z851" s="7"/>
    </row>
    <row r="852" spans="1:26" ht="84">
      <c r="A852" s="20" t="s">
        <v>2108</v>
      </c>
      <c r="B852" s="2" t="s">
        <v>37</v>
      </c>
      <c r="C852" s="3">
        <v>2</v>
      </c>
      <c r="D852" s="2" t="s">
        <v>64</v>
      </c>
      <c r="E852" s="2" t="s">
        <v>64</v>
      </c>
      <c r="F852" s="2" t="s">
        <v>28</v>
      </c>
      <c r="G852" s="2" t="s">
        <v>65</v>
      </c>
      <c r="H852" s="2" t="s">
        <v>39</v>
      </c>
      <c r="I852" s="41" t="str">
        <f>_xlfn.CONCAT(MID(L852,1,2),MID(L852,8,9),"  ",MID(L852,3,2),":",MID(L852,5,2))</f>
        <v>14/DEZ/2020  19:00</v>
      </c>
      <c r="J852" s="42" t="str">
        <f t="shared" si="30"/>
        <v>14/DEZ/2020</v>
      </c>
      <c r="K852" s="68">
        <f t="shared" si="29"/>
        <v>44179.666666666664</v>
      </c>
      <c r="L852" s="17" t="s">
        <v>2976</v>
      </c>
      <c r="M852" s="2" t="s">
        <v>67</v>
      </c>
      <c r="N852" s="2" t="s">
        <v>41</v>
      </c>
      <c r="O852" s="2" t="s">
        <v>68</v>
      </c>
      <c r="P852" s="2" t="s">
        <v>43</v>
      </c>
      <c r="Q852" s="2" t="s">
        <v>69</v>
      </c>
      <c r="R852" s="22">
        <v>-12.793888888888889</v>
      </c>
      <c r="S852" s="61">
        <v>-38.516944444444441</v>
      </c>
      <c r="T852" s="29" t="s">
        <v>2977</v>
      </c>
      <c r="U852" s="3">
        <v>0</v>
      </c>
      <c r="V852" s="3">
        <v>0</v>
      </c>
      <c r="W852" s="3">
        <v>0</v>
      </c>
      <c r="X852" s="2" t="s">
        <v>65</v>
      </c>
      <c r="Y852" s="2" t="s">
        <v>39</v>
      </c>
      <c r="Z852" s="2" t="s">
        <v>39</v>
      </c>
    </row>
    <row r="853" spans="1:26" ht="72">
      <c r="A853" s="20" t="s">
        <v>1949</v>
      </c>
      <c r="B853" s="2" t="s">
        <v>2978</v>
      </c>
      <c r="C853" s="3">
        <v>2</v>
      </c>
      <c r="D853" s="2" t="s">
        <v>64</v>
      </c>
      <c r="E853" s="2" t="s">
        <v>64</v>
      </c>
      <c r="F853" s="2" t="s">
        <v>28</v>
      </c>
      <c r="G853" s="3">
        <v>0</v>
      </c>
      <c r="H853" s="4">
        <v>3.45</v>
      </c>
      <c r="I853" s="41" t="str">
        <f>_xlfn.CONCAT(MID(L853,1,2),MID(L853,8,9),"  ",MID(L853,3,2),":",MID(L853,5,2))</f>
        <v>13/DEZ/2020  16:50</v>
      </c>
      <c r="J853" s="42" t="str">
        <f t="shared" si="30"/>
        <v>13/DEZ/2020</v>
      </c>
      <c r="K853" s="68">
        <f t="shared" si="29"/>
        <v>44178.576388888891</v>
      </c>
      <c r="L853" s="17" t="s">
        <v>2979</v>
      </c>
      <c r="M853" s="2" t="s">
        <v>81</v>
      </c>
      <c r="N853" s="2" t="s">
        <v>41</v>
      </c>
      <c r="O853" s="2" t="s">
        <v>42</v>
      </c>
      <c r="P853" s="2" t="s">
        <v>43</v>
      </c>
      <c r="Q853" s="2" t="s">
        <v>75</v>
      </c>
      <c r="R853" s="22">
        <v>-12.789722222222222</v>
      </c>
      <c r="S853" s="61">
        <v>-38.488333333333337</v>
      </c>
      <c r="T853" s="29" t="s">
        <v>2980</v>
      </c>
      <c r="U853" s="3">
        <v>0</v>
      </c>
      <c r="V853" s="3">
        <v>1</v>
      </c>
      <c r="W853" s="3">
        <v>0</v>
      </c>
      <c r="X853" s="2" t="s">
        <v>2981</v>
      </c>
      <c r="Y853" s="2" t="s">
        <v>85</v>
      </c>
      <c r="Z853" s="7"/>
    </row>
    <row r="854" spans="1:26" ht="60">
      <c r="A854" s="20" t="s">
        <v>77</v>
      </c>
      <c r="B854" s="2" t="s">
        <v>2982</v>
      </c>
      <c r="C854" s="3">
        <v>2</v>
      </c>
      <c r="D854" s="2" t="s">
        <v>175</v>
      </c>
      <c r="E854" s="2" t="s">
        <v>175</v>
      </c>
      <c r="F854" s="2" t="s">
        <v>28</v>
      </c>
      <c r="G854" s="3">
        <v>0</v>
      </c>
      <c r="H854" s="4">
        <v>4.95</v>
      </c>
      <c r="I854" s="41" t="str">
        <f>_xlfn.CONCAT(MID(L854,1,2),MID(L854,8,9),"  ",MID(L854,3,2),":",MID(L854,5,2))</f>
        <v>14/DEZ/2020  08:30</v>
      </c>
      <c r="J854" s="42" t="str">
        <f t="shared" si="30"/>
        <v>14/DEZ/2020</v>
      </c>
      <c r="K854" s="68">
        <f t="shared" si="29"/>
        <v>44179.229166666664</v>
      </c>
      <c r="L854" s="17" t="s">
        <v>2983</v>
      </c>
      <c r="M854" s="2" t="s">
        <v>40</v>
      </c>
      <c r="N854" s="2" t="s">
        <v>41</v>
      </c>
      <c r="O854" s="2" t="s">
        <v>42</v>
      </c>
      <c r="P854" s="2" t="s">
        <v>43</v>
      </c>
      <c r="Q854" s="2" t="s">
        <v>93</v>
      </c>
      <c r="R854" s="22">
        <v>-14.77638888888889</v>
      </c>
      <c r="S854" s="61">
        <v>-39.006944444444443</v>
      </c>
      <c r="T854" s="30" t="s">
        <v>2984</v>
      </c>
      <c r="U854" s="3">
        <v>0</v>
      </c>
      <c r="V854" s="3">
        <v>0</v>
      </c>
      <c r="W854" s="3">
        <v>0</v>
      </c>
      <c r="X854" s="2" t="s">
        <v>2985</v>
      </c>
      <c r="Y854" s="2" t="s">
        <v>85</v>
      </c>
      <c r="Z854" s="7"/>
    </row>
    <row r="855" spans="1:26" ht="48">
      <c r="A855" s="20" t="s">
        <v>528</v>
      </c>
      <c r="B855" s="2" t="s">
        <v>2986</v>
      </c>
      <c r="C855" s="3">
        <v>5</v>
      </c>
      <c r="D855" s="2" t="s">
        <v>1068</v>
      </c>
      <c r="E855" s="2" t="s">
        <v>1068</v>
      </c>
      <c r="F855" s="2" t="s">
        <v>375</v>
      </c>
      <c r="G855" s="12">
        <v>21.265000000000001</v>
      </c>
      <c r="H855" s="4">
        <v>173.93</v>
      </c>
      <c r="I855" s="41" t="str">
        <f>_xlfn.CONCAT(MID(L855,1,2),MID(L855,8,9),"  ",MID(L855,3,2),":",MID(L855,5,2))</f>
        <v>08/DEZ/2020  11:15</v>
      </c>
      <c r="J855" s="42" t="str">
        <f t="shared" si="30"/>
        <v>08/DEZ/2020</v>
      </c>
      <c r="K855" s="68">
        <f t="shared" si="29"/>
        <v>0.46875</v>
      </c>
      <c r="L855" s="17" t="s">
        <v>2987</v>
      </c>
      <c r="M855" s="2" t="s">
        <v>178</v>
      </c>
      <c r="N855" s="2" t="s">
        <v>179</v>
      </c>
      <c r="O855" s="2" t="s">
        <v>32</v>
      </c>
      <c r="P855" s="2" t="s">
        <v>43</v>
      </c>
      <c r="Q855" s="2" t="s">
        <v>75</v>
      </c>
      <c r="R855" s="22">
        <v>-30.013333333333332</v>
      </c>
      <c r="S855" s="61">
        <v>-51.214166666666671</v>
      </c>
      <c r="T855" s="2" t="s">
        <v>2988</v>
      </c>
      <c r="U855" s="3">
        <v>0</v>
      </c>
      <c r="V855" s="3">
        <v>0</v>
      </c>
      <c r="W855" s="3">
        <v>0</v>
      </c>
      <c r="X855" s="2" t="s">
        <v>2989</v>
      </c>
      <c r="Y855" s="2" t="s">
        <v>36</v>
      </c>
      <c r="Z855" s="7"/>
    </row>
    <row r="856" spans="1:26">
      <c r="A856" s="20" t="s">
        <v>2435</v>
      </c>
      <c r="B856" s="2" t="s">
        <v>2990</v>
      </c>
      <c r="C856" s="3">
        <v>1</v>
      </c>
      <c r="D856" s="2" t="s">
        <v>27</v>
      </c>
      <c r="E856" s="2" t="s">
        <v>27</v>
      </c>
      <c r="F856" s="2" t="s">
        <v>375</v>
      </c>
      <c r="G856" s="12">
        <v>35.024999999999999</v>
      </c>
      <c r="H856" s="4">
        <v>199.92</v>
      </c>
      <c r="I856" s="41" t="str">
        <f>_xlfn.CONCAT(MID(L856,1,2),MID(L856,8,9),"  ",MID(L856,3,2),":",MID(L856,5,2))</f>
        <v>30/MAI/2020  13:20</v>
      </c>
      <c r="J856" s="42" t="str">
        <f t="shared" si="30"/>
        <v>30/MAI/2020</v>
      </c>
      <c r="K856" s="68">
        <f t="shared" si="29"/>
        <v>0.55555555555474712</v>
      </c>
      <c r="L856" s="17" t="s">
        <v>2991</v>
      </c>
      <c r="M856" s="2" t="s">
        <v>178</v>
      </c>
      <c r="N856" s="2" t="s">
        <v>179</v>
      </c>
      <c r="O856" s="2" t="s">
        <v>32</v>
      </c>
      <c r="P856" s="2" t="s">
        <v>43</v>
      </c>
      <c r="Q856" s="2" t="s">
        <v>858</v>
      </c>
      <c r="T856" s="2" t="s">
        <v>39</v>
      </c>
      <c r="U856" s="3">
        <v>0</v>
      </c>
      <c r="V856" s="3">
        <v>0</v>
      </c>
      <c r="W856" s="3">
        <v>0</v>
      </c>
      <c r="X856" s="2" t="s">
        <v>2992</v>
      </c>
      <c r="Y856" s="2" t="s">
        <v>36</v>
      </c>
      <c r="Z856" s="7"/>
    </row>
    <row r="857" spans="1:26" ht="24">
      <c r="A857" s="20" t="s">
        <v>1869</v>
      </c>
      <c r="B857" s="2" t="s">
        <v>2993</v>
      </c>
      <c r="C857" s="3">
        <v>1</v>
      </c>
      <c r="D857" s="2" t="s">
        <v>49</v>
      </c>
      <c r="E857" s="2" t="s">
        <v>49</v>
      </c>
      <c r="F857" s="2" t="s">
        <v>375</v>
      </c>
      <c r="G857" s="12">
        <v>11.709</v>
      </c>
      <c r="H857" s="4">
        <v>71.13</v>
      </c>
      <c r="I857" s="41" t="str">
        <f>_xlfn.CONCAT(MID(L857,1,2),MID(L857,8,9),"  ",MID(L857,3,2),":",MID(L857,5,2))</f>
        <v>18/DEZ/2020  00:20</v>
      </c>
      <c r="J857" s="42" t="str">
        <f t="shared" si="30"/>
        <v>18/DEZ/2020</v>
      </c>
      <c r="K857" s="68">
        <f t="shared" si="29"/>
        <v>44182.888888888891</v>
      </c>
      <c r="L857" s="17" t="s">
        <v>2994</v>
      </c>
      <c r="M857" s="2" t="s">
        <v>216</v>
      </c>
      <c r="N857" s="2" t="s">
        <v>110</v>
      </c>
      <c r="O857" s="2" t="s">
        <v>217</v>
      </c>
      <c r="P857" s="2" t="s">
        <v>33</v>
      </c>
      <c r="Q857" s="2" t="s">
        <v>210</v>
      </c>
      <c r="T857" s="7"/>
      <c r="U857" s="3">
        <v>1</v>
      </c>
      <c r="V857" s="3">
        <v>0</v>
      </c>
      <c r="W857" s="3">
        <v>0</v>
      </c>
      <c r="X857" s="2" t="s">
        <v>2523</v>
      </c>
      <c r="Y857" s="2" t="s">
        <v>36</v>
      </c>
      <c r="Z857" s="7"/>
    </row>
    <row r="858" spans="1:26" ht="60">
      <c r="A858" s="20" t="s">
        <v>569</v>
      </c>
      <c r="B858" s="2" t="s">
        <v>2995</v>
      </c>
      <c r="C858" s="3">
        <v>5</v>
      </c>
      <c r="D858" s="2" t="s">
        <v>301</v>
      </c>
      <c r="E858" s="2" t="s">
        <v>301</v>
      </c>
      <c r="F858" s="2" t="s">
        <v>28</v>
      </c>
      <c r="G858" s="3">
        <v>54</v>
      </c>
      <c r="H858" s="4">
        <v>21.46</v>
      </c>
      <c r="I858" s="41" t="str">
        <f>_xlfn.CONCAT(MID(L858,1,2),MID(L858,8,9),"  ",MID(L858,3,2),":",MID(L858,5,2))</f>
        <v>14/DEZ/2020  18:30</v>
      </c>
      <c r="J858" s="42" t="str">
        <f t="shared" si="30"/>
        <v>14/DEZ/2020</v>
      </c>
      <c r="K858" s="68">
        <f t="shared" si="29"/>
        <v>0.77083333333575865</v>
      </c>
      <c r="L858" s="17" t="s">
        <v>2996</v>
      </c>
      <c r="M858" s="2" t="s">
        <v>59</v>
      </c>
      <c r="N858" s="2" t="s">
        <v>110</v>
      </c>
      <c r="O858" s="2" t="s">
        <v>154</v>
      </c>
      <c r="P858" s="2" t="s">
        <v>43</v>
      </c>
      <c r="Q858" s="2" t="s">
        <v>702</v>
      </c>
      <c r="R858" s="22">
        <v>-27.45</v>
      </c>
      <c r="S858" s="61">
        <v>-47.966666666666669</v>
      </c>
      <c r="T858" s="32" t="s">
        <v>2997</v>
      </c>
      <c r="U858" s="3">
        <v>0</v>
      </c>
      <c r="V858" s="3">
        <v>0</v>
      </c>
      <c r="W858" s="3">
        <v>0</v>
      </c>
      <c r="X858" s="3">
        <v>4450072618</v>
      </c>
      <c r="Y858" s="2" t="s">
        <v>63</v>
      </c>
      <c r="Z858" s="2" t="s">
        <v>150</v>
      </c>
    </row>
    <row r="859" spans="1:26" ht="60">
      <c r="A859" s="20" t="s">
        <v>230</v>
      </c>
      <c r="B859" s="2" t="s">
        <v>2998</v>
      </c>
      <c r="C859" s="3">
        <v>1</v>
      </c>
      <c r="D859" s="2" t="s">
        <v>1044</v>
      </c>
      <c r="E859" s="2" t="s">
        <v>1044</v>
      </c>
      <c r="F859" s="2" t="s">
        <v>28</v>
      </c>
      <c r="G859" s="3">
        <v>108</v>
      </c>
      <c r="H859" s="3">
        <v>42</v>
      </c>
      <c r="I859" s="21" t="s">
        <v>39</v>
      </c>
      <c r="J859" s="21" t="s">
        <v>39</v>
      </c>
      <c r="K859" s="21" t="s">
        <v>39</v>
      </c>
      <c r="L859" s="21" t="s">
        <v>39</v>
      </c>
      <c r="M859" s="2" t="s">
        <v>30</v>
      </c>
      <c r="N859" s="2" t="s">
        <v>41</v>
      </c>
      <c r="O859" s="2" t="s">
        <v>60</v>
      </c>
      <c r="P859" s="2" t="s">
        <v>33</v>
      </c>
      <c r="Q859" s="2" t="s">
        <v>392</v>
      </c>
      <c r="R859" s="22">
        <v>-15.970833333333333</v>
      </c>
      <c r="S859" s="61">
        <v>-44.894999999999996</v>
      </c>
      <c r="T859" s="30" t="s">
        <v>2999</v>
      </c>
      <c r="U859" s="3">
        <v>0</v>
      </c>
      <c r="V859" s="3">
        <v>0</v>
      </c>
      <c r="W859" s="3">
        <v>0</v>
      </c>
      <c r="X859" s="3">
        <v>9420020461</v>
      </c>
      <c r="Y859" s="2" t="s">
        <v>36</v>
      </c>
      <c r="Z859" s="7"/>
    </row>
    <row r="860" spans="1:26" ht="60">
      <c r="A860" s="20" t="s">
        <v>2705</v>
      </c>
      <c r="B860" s="2" t="s">
        <v>3000</v>
      </c>
      <c r="C860" s="3">
        <v>1</v>
      </c>
      <c r="D860" s="2" t="s">
        <v>27</v>
      </c>
      <c r="E860" s="2" t="s">
        <v>27</v>
      </c>
      <c r="F860" s="2" t="s">
        <v>28</v>
      </c>
      <c r="G860" s="5">
        <v>2.5</v>
      </c>
      <c r="H860" s="5">
        <v>6.7</v>
      </c>
      <c r="I860" s="41" t="str">
        <f>_xlfn.CONCAT(MID(L860,1,2),MID(L860,8,9),"  ",MID(L860,3,2),":",MID(L860,5,2))</f>
        <v>19/DEZ/2020  12:00</v>
      </c>
      <c r="J860" s="42" t="str">
        <f t="shared" si="30"/>
        <v>19/DEZ/2020</v>
      </c>
      <c r="K860" s="68">
        <f t="shared" si="29"/>
        <v>44184.375</v>
      </c>
      <c r="L860" s="17" t="s">
        <v>3001</v>
      </c>
      <c r="M860" s="2" t="s">
        <v>40</v>
      </c>
      <c r="N860" s="2" t="s">
        <v>41</v>
      </c>
      <c r="O860" s="2" t="s">
        <v>42</v>
      </c>
      <c r="P860" s="2" t="s">
        <v>43</v>
      </c>
      <c r="Q860" s="2" t="s">
        <v>61</v>
      </c>
      <c r="R860" s="22">
        <v>-20.316111111111113</v>
      </c>
      <c r="S860" s="61">
        <v>-40.360277777777782</v>
      </c>
      <c r="T860" s="32" t="s">
        <v>3002</v>
      </c>
      <c r="U860" s="3">
        <v>0</v>
      </c>
      <c r="V860" s="3">
        <v>1</v>
      </c>
      <c r="W860" s="3">
        <v>0</v>
      </c>
      <c r="X860" s="3">
        <v>3410384758</v>
      </c>
      <c r="Y860" s="2" t="s">
        <v>85</v>
      </c>
      <c r="Z860" s="7"/>
    </row>
    <row r="861" spans="1:26" ht="36">
      <c r="A861" s="20" t="s">
        <v>2592</v>
      </c>
      <c r="B861" s="2" t="s">
        <v>3003</v>
      </c>
      <c r="C861" s="3">
        <v>1</v>
      </c>
      <c r="D861" s="2" t="s">
        <v>27</v>
      </c>
      <c r="E861" s="2" t="s">
        <v>27</v>
      </c>
      <c r="F861" s="2" t="s">
        <v>28</v>
      </c>
      <c r="G861" s="3">
        <v>2</v>
      </c>
      <c r="H861" s="5">
        <v>6.8</v>
      </c>
      <c r="I861" s="41" t="str">
        <f>_xlfn.CONCAT(MID(L861,1,2),MID(L861,8,9),"  ",MID(L861,3,2),":",MID(L861,5,2))</f>
        <v>20/DEZ/2020  12:00</v>
      </c>
      <c r="J861" s="42" t="str">
        <f t="shared" si="30"/>
        <v>20/DEZ/2020</v>
      </c>
      <c r="K861" s="68">
        <f t="shared" si="29"/>
        <v>44185.375</v>
      </c>
      <c r="L861" s="17" t="s">
        <v>3004</v>
      </c>
      <c r="M861" s="2" t="s">
        <v>40</v>
      </c>
      <c r="N861" s="2" t="s">
        <v>41</v>
      </c>
      <c r="O861" s="2" t="s">
        <v>42</v>
      </c>
      <c r="P861" s="2" t="s">
        <v>43</v>
      </c>
      <c r="Q861" s="2" t="s">
        <v>1124</v>
      </c>
      <c r="R861" s="22">
        <v>-20.303055555555556</v>
      </c>
      <c r="S861" s="61">
        <v>-40.285833333333329</v>
      </c>
      <c r="T861" s="2" t="s">
        <v>3005</v>
      </c>
      <c r="U861" s="3">
        <v>0</v>
      </c>
      <c r="V861" s="3">
        <v>0</v>
      </c>
      <c r="W861" s="3">
        <v>0</v>
      </c>
      <c r="X861" s="3">
        <v>2610109270</v>
      </c>
      <c r="Y861" s="2" t="s">
        <v>85</v>
      </c>
      <c r="Z861" s="7"/>
    </row>
    <row r="862" spans="1:26" ht="24">
      <c r="A862" s="20" t="s">
        <v>381</v>
      </c>
      <c r="B862" s="2" t="s">
        <v>3006</v>
      </c>
      <c r="C862" s="3">
        <v>2</v>
      </c>
      <c r="D862" s="2" t="s">
        <v>175</v>
      </c>
      <c r="E862" s="2" t="s">
        <v>175</v>
      </c>
      <c r="F862" s="2" t="s">
        <v>28</v>
      </c>
      <c r="G862" s="5">
        <v>11.5</v>
      </c>
      <c r="H862" s="5">
        <v>10.3</v>
      </c>
      <c r="I862" s="41" t="str">
        <f>_xlfn.CONCAT(MID(L862,1,2),MID(L862,8,9),"  ",MID(L862,3,2),":",MID(L862,5,2))</f>
        <v>18/DEZ/2020  06:00</v>
      </c>
      <c r="J862" s="42" t="str">
        <f t="shared" si="30"/>
        <v>18/DEZ/2020</v>
      </c>
      <c r="K862" s="68">
        <f t="shared" si="29"/>
        <v>0.25</v>
      </c>
      <c r="L862" s="17" t="s">
        <v>3007</v>
      </c>
      <c r="M862" s="2" t="s">
        <v>59</v>
      </c>
      <c r="N862" s="2" t="s">
        <v>110</v>
      </c>
      <c r="O862" s="2" t="s">
        <v>154</v>
      </c>
      <c r="P862" s="2" t="s">
        <v>43</v>
      </c>
      <c r="Q862" s="2" t="s">
        <v>44</v>
      </c>
      <c r="R862" s="22">
        <v>-14.854444444444445</v>
      </c>
      <c r="S862" s="61">
        <v>-37.199722222222221</v>
      </c>
      <c r="T862" s="2" t="s">
        <v>3008</v>
      </c>
      <c r="U862" s="3">
        <v>0</v>
      </c>
      <c r="V862" s="3">
        <v>0</v>
      </c>
      <c r="W862" s="3">
        <v>1</v>
      </c>
      <c r="X862" s="3">
        <v>3410145117</v>
      </c>
      <c r="Y862" s="2" t="s">
        <v>63</v>
      </c>
      <c r="Z862" s="2" t="s">
        <v>150</v>
      </c>
    </row>
    <row r="863" spans="1:26" ht="84">
      <c r="A863" s="20" t="s">
        <v>1695</v>
      </c>
      <c r="B863" s="2" t="s">
        <v>3009</v>
      </c>
      <c r="C863" s="3">
        <v>8</v>
      </c>
      <c r="D863" s="2" t="s">
        <v>488</v>
      </c>
      <c r="E863" s="2" t="s">
        <v>488</v>
      </c>
      <c r="F863" s="2" t="s">
        <v>28</v>
      </c>
      <c r="G863" s="3">
        <v>0</v>
      </c>
      <c r="H863" s="5">
        <v>5.9</v>
      </c>
      <c r="I863" s="41" t="str">
        <f>_xlfn.CONCAT(MID(L863,1,2),MID(L863,8,9),"  ",MID(L863,3,2),":",MID(L863,5,2))</f>
        <v>18/DEZ/2020  13:30</v>
      </c>
      <c r="J863" s="42" t="str">
        <f t="shared" si="30"/>
        <v>18/DEZ/2020</v>
      </c>
      <c r="K863" s="68">
        <f t="shared" si="29"/>
        <v>44183.4375</v>
      </c>
      <c r="L863" s="17" t="s">
        <v>3010</v>
      </c>
      <c r="M863" s="2" t="s">
        <v>100</v>
      </c>
      <c r="N863" s="2" t="s">
        <v>41</v>
      </c>
      <c r="O863" s="2" t="s">
        <v>42</v>
      </c>
      <c r="P863" s="2" t="s">
        <v>43</v>
      </c>
      <c r="Q863" s="2" t="s">
        <v>44</v>
      </c>
      <c r="R863" s="22">
        <v>-23.140833333333333</v>
      </c>
      <c r="S863" s="61">
        <v>-49.62972222222222</v>
      </c>
      <c r="T863" s="29" t="s">
        <v>3011</v>
      </c>
      <c r="U863" s="3">
        <v>1</v>
      </c>
      <c r="V863" s="3">
        <v>0</v>
      </c>
      <c r="W863" s="3">
        <v>0</v>
      </c>
      <c r="X863" s="2" t="s">
        <v>3012</v>
      </c>
      <c r="Y863" s="2" t="s">
        <v>46</v>
      </c>
      <c r="Z863" s="7"/>
    </row>
    <row r="864" spans="1:26" ht="84">
      <c r="A864" s="20" t="s">
        <v>266</v>
      </c>
      <c r="B864" s="2" t="s">
        <v>3013</v>
      </c>
      <c r="C864" s="3">
        <v>8</v>
      </c>
      <c r="D864" s="2" t="s">
        <v>161</v>
      </c>
      <c r="E864" s="2" t="s">
        <v>161</v>
      </c>
      <c r="F864" s="2" t="s">
        <v>28</v>
      </c>
      <c r="G864" s="3">
        <v>0</v>
      </c>
      <c r="H864" s="5">
        <v>5.6</v>
      </c>
      <c r="I864" s="41" t="str">
        <f>_xlfn.CONCAT(MID(L864,1,2),MID(L864,8,9),"  ",MID(L864,3,2),":",MID(L864,5,2))</f>
        <v>14/DEZ/2020  15:00</v>
      </c>
      <c r="J864" s="42" t="str">
        <f t="shared" si="30"/>
        <v>14/DEZ/2020</v>
      </c>
      <c r="K864" s="68">
        <f t="shared" si="29"/>
        <v>0.625</v>
      </c>
      <c r="L864" s="17" t="s">
        <v>3014</v>
      </c>
      <c r="M864" s="2" t="s">
        <v>40</v>
      </c>
      <c r="N864" s="2" t="s">
        <v>41</v>
      </c>
      <c r="O864" s="2" t="s">
        <v>42</v>
      </c>
      <c r="P864" s="2" t="s">
        <v>43</v>
      </c>
      <c r="Q864" s="2" t="s">
        <v>111</v>
      </c>
      <c r="R864" s="22">
        <v>-22.836666666666666</v>
      </c>
      <c r="S864" s="61">
        <v>-50.985555555555557</v>
      </c>
      <c r="T864" s="32" t="s">
        <v>3015</v>
      </c>
      <c r="U864" s="3">
        <v>0</v>
      </c>
      <c r="V864" s="3">
        <v>0</v>
      </c>
      <c r="W864" s="3">
        <v>0</v>
      </c>
      <c r="X864" s="3">
        <v>2410150161</v>
      </c>
      <c r="Y864" s="2" t="s">
        <v>85</v>
      </c>
      <c r="Z864" s="7"/>
    </row>
    <row r="865" spans="1:26" ht="60">
      <c r="A865" s="20" t="s">
        <v>661</v>
      </c>
      <c r="B865" s="2" t="s">
        <v>3016</v>
      </c>
      <c r="C865" s="3">
        <v>1</v>
      </c>
      <c r="D865" s="2" t="s">
        <v>120</v>
      </c>
      <c r="E865" s="2" t="s">
        <v>120</v>
      </c>
      <c r="F865" s="2" t="s">
        <v>28</v>
      </c>
      <c r="G865" s="4">
        <v>34.03</v>
      </c>
      <c r="H865" s="5">
        <v>15.8</v>
      </c>
      <c r="I865" s="41" t="str">
        <f>_xlfn.CONCAT(MID(L865,1,2),MID(L865,8,9),"  ",MID(L865,3,2),":",MID(L865,5,2))</f>
        <v>21/DEZ/2020  18:00</v>
      </c>
      <c r="J865" s="42" t="str">
        <f t="shared" si="30"/>
        <v>21/DEZ/2020</v>
      </c>
      <c r="K865" s="68">
        <f t="shared" si="29"/>
        <v>44186.625</v>
      </c>
      <c r="L865" s="17" t="s">
        <v>3017</v>
      </c>
      <c r="M865" s="2" t="s">
        <v>315</v>
      </c>
      <c r="N865" s="2" t="s">
        <v>41</v>
      </c>
      <c r="O865" s="2" t="s">
        <v>42</v>
      </c>
      <c r="P865" s="2" t="s">
        <v>43</v>
      </c>
      <c r="Q865" s="2" t="s">
        <v>111</v>
      </c>
      <c r="R865" s="22">
        <v>-22.740833333333335</v>
      </c>
      <c r="S865" s="61">
        <v>-41.866666666666667</v>
      </c>
      <c r="T865" s="32" t="s">
        <v>3018</v>
      </c>
      <c r="U865" s="3">
        <v>0</v>
      </c>
      <c r="V865" s="3">
        <v>0</v>
      </c>
      <c r="W865" s="3">
        <v>0</v>
      </c>
      <c r="X865" s="3">
        <v>3830052545</v>
      </c>
      <c r="Y865" s="2" t="s">
        <v>63</v>
      </c>
      <c r="Z865" s="2" t="s">
        <v>150</v>
      </c>
    </row>
    <row r="866" spans="1:26" ht="48">
      <c r="A866" s="20" t="s">
        <v>1131</v>
      </c>
      <c r="B866" s="2" t="s">
        <v>3019</v>
      </c>
      <c r="C866" s="3">
        <v>8</v>
      </c>
      <c r="D866" s="2" t="s">
        <v>143</v>
      </c>
      <c r="E866" s="2" t="s">
        <v>143</v>
      </c>
      <c r="F866" s="2" t="s">
        <v>28</v>
      </c>
      <c r="G866" s="5">
        <v>12.6</v>
      </c>
      <c r="H866" s="5">
        <v>13.6</v>
      </c>
      <c r="I866" s="41" t="str">
        <f>_xlfn.CONCAT(MID(L866,1,2),MID(L866,8,9),"  ",MID(L866,3,2),":",MID(L866,5,2))</f>
        <v>20/DEZ/2020  20:00</v>
      </c>
      <c r="J866" s="42" t="str">
        <f t="shared" si="30"/>
        <v>20/DEZ/2020</v>
      </c>
      <c r="K866" s="68">
        <f t="shared" si="29"/>
        <v>44185.708333333336</v>
      </c>
      <c r="L866" s="17" t="s">
        <v>3020</v>
      </c>
      <c r="M866" s="2" t="s">
        <v>74</v>
      </c>
      <c r="N866" s="2" t="s">
        <v>41</v>
      </c>
      <c r="O866" s="2" t="s">
        <v>217</v>
      </c>
      <c r="P866" s="2" t="s">
        <v>43</v>
      </c>
      <c r="Q866" s="2" t="s">
        <v>269</v>
      </c>
      <c r="R866" s="22">
        <v>-25.515555555555554</v>
      </c>
      <c r="S866" s="61">
        <v>-48.531111111111109</v>
      </c>
      <c r="T866" s="2" t="s">
        <v>3021</v>
      </c>
      <c r="U866" s="3">
        <v>0</v>
      </c>
      <c r="V866" s="3">
        <v>0</v>
      </c>
      <c r="W866" s="3">
        <v>0</v>
      </c>
      <c r="X866" s="3">
        <v>4215528313</v>
      </c>
      <c r="Y866" s="2" t="s">
        <v>63</v>
      </c>
      <c r="Z866" s="2" t="s">
        <v>1926</v>
      </c>
    </row>
    <row r="867" spans="1:26" ht="60">
      <c r="A867" s="20" t="s">
        <v>2856</v>
      </c>
      <c r="B867" s="2" t="s">
        <v>3022</v>
      </c>
      <c r="C867" s="3">
        <v>1</v>
      </c>
      <c r="D867" s="2" t="s">
        <v>97</v>
      </c>
      <c r="E867" s="2" t="s">
        <v>97</v>
      </c>
      <c r="F867" s="2" t="s">
        <v>28</v>
      </c>
      <c r="G867" s="4">
        <v>11.6</v>
      </c>
      <c r="H867" s="4">
        <v>10.6</v>
      </c>
      <c r="I867" s="41" t="str">
        <f>_xlfn.CONCAT(MID(L867,1,2),MID(L867,8,9),"  ",MID(L867,3,2),":",MID(L867,5,2))</f>
        <v>19/DEZ/2020  21:30</v>
      </c>
      <c r="J867" s="42" t="str">
        <f t="shared" si="30"/>
        <v>19/DEZ/2020</v>
      </c>
      <c r="K867" s="68">
        <f t="shared" si="29"/>
        <v>0.89583333333575865</v>
      </c>
      <c r="L867" s="17" t="s">
        <v>3023</v>
      </c>
      <c r="M867" s="2" t="s">
        <v>40</v>
      </c>
      <c r="N867" s="2" t="s">
        <v>110</v>
      </c>
      <c r="O867" s="2" t="s">
        <v>42</v>
      </c>
      <c r="P867" s="2" t="s">
        <v>43</v>
      </c>
      <c r="Q867" s="2" t="s">
        <v>702</v>
      </c>
      <c r="R867" s="22">
        <v>-22.943333333333335</v>
      </c>
      <c r="S867" s="61">
        <v>-43.157777777777774</v>
      </c>
      <c r="T867" s="32" t="s">
        <v>3024</v>
      </c>
      <c r="U867" s="3">
        <v>0</v>
      </c>
      <c r="V867" s="3">
        <v>0</v>
      </c>
      <c r="W867" s="3">
        <v>0</v>
      </c>
      <c r="X867" s="3">
        <v>3813905560</v>
      </c>
      <c r="Y867" s="2" t="s">
        <v>85</v>
      </c>
      <c r="Z867" s="7"/>
    </row>
    <row r="868" spans="1:26" ht="60">
      <c r="A868" s="20" t="s">
        <v>2864</v>
      </c>
      <c r="B868" s="2" t="s">
        <v>3025</v>
      </c>
      <c r="C868" s="3">
        <v>1</v>
      </c>
      <c r="D868" s="2" t="s">
        <v>97</v>
      </c>
      <c r="E868" s="2" t="s">
        <v>97</v>
      </c>
      <c r="F868" s="2" t="s">
        <v>28</v>
      </c>
      <c r="G868" s="4">
        <v>9.52</v>
      </c>
      <c r="H868" s="5">
        <v>9.9</v>
      </c>
      <c r="I868" s="41" t="str">
        <f>_xlfn.CONCAT(MID(L868,1,2),MID(L868,8,9),"  ",MID(L868,3,2),":",MID(L868,5,2))</f>
        <v>16/DEZ/2020  11:36</v>
      </c>
      <c r="J868" s="42" t="str">
        <f t="shared" si="30"/>
        <v>16/DEZ/2020</v>
      </c>
      <c r="K868" s="68">
        <f t="shared" si="29"/>
        <v>0.48333333332993789</v>
      </c>
      <c r="L868" s="17" t="s">
        <v>3026</v>
      </c>
      <c r="M868" s="2" t="s">
        <v>40</v>
      </c>
      <c r="N868" s="2" t="s">
        <v>110</v>
      </c>
      <c r="O868" s="2" t="s">
        <v>60</v>
      </c>
      <c r="P868" s="2" t="s">
        <v>43</v>
      </c>
      <c r="Q868" s="2" t="s">
        <v>111</v>
      </c>
      <c r="R868" s="22">
        <v>-22.87638888888889</v>
      </c>
      <c r="S868" s="61">
        <v>-43.121388888888887</v>
      </c>
      <c r="T868" s="30" t="s">
        <v>3027</v>
      </c>
      <c r="U868" s="3">
        <v>0</v>
      </c>
      <c r="V868" s="3">
        <v>0</v>
      </c>
      <c r="W868" s="3">
        <v>0</v>
      </c>
      <c r="X868" s="3">
        <v>3830063164</v>
      </c>
      <c r="Y868" s="2" t="s">
        <v>85</v>
      </c>
      <c r="Z868" s="7"/>
    </row>
    <row r="869" spans="1:26" ht="72">
      <c r="A869" s="20" t="s">
        <v>230</v>
      </c>
      <c r="B869" s="2" t="s">
        <v>3028</v>
      </c>
      <c r="C869" s="3">
        <v>5</v>
      </c>
      <c r="D869" s="2" t="s">
        <v>1474</v>
      </c>
      <c r="E869" s="2" t="s">
        <v>1474</v>
      </c>
      <c r="F869" s="2" t="s">
        <v>28</v>
      </c>
      <c r="G869" s="3">
        <v>0</v>
      </c>
      <c r="H869" s="4">
        <v>3.22</v>
      </c>
      <c r="I869" s="41" t="str">
        <f>_xlfn.CONCAT(MID(L869,1,2),MID(L869,8,9),"  ",MID(L869,3,2),":",MID(L869,5,2))</f>
        <v>27/DEZ/2020  12:30</v>
      </c>
      <c r="J869" s="42" t="str">
        <f t="shared" si="30"/>
        <v>27/DEZ/2020</v>
      </c>
      <c r="K869" s="68">
        <f t="shared" si="29"/>
        <v>44192.395833333336</v>
      </c>
      <c r="L869" s="17" t="s">
        <v>3029</v>
      </c>
      <c r="M869" s="2" t="s">
        <v>81</v>
      </c>
      <c r="N869" s="2" t="s">
        <v>41</v>
      </c>
      <c r="O869" s="2" t="s">
        <v>42</v>
      </c>
      <c r="P869" s="2" t="s">
        <v>43</v>
      </c>
      <c r="Q869" s="2" t="s">
        <v>69</v>
      </c>
      <c r="R869" s="22">
        <v>-29.324722222222221</v>
      </c>
      <c r="S869" s="61">
        <v>-49.712222222222223</v>
      </c>
      <c r="T869" s="29" t="s">
        <v>3030</v>
      </c>
      <c r="U869" s="3">
        <v>1</v>
      </c>
      <c r="V869" s="3">
        <v>0</v>
      </c>
      <c r="W869" s="3">
        <v>0</v>
      </c>
      <c r="X869" s="2" t="s">
        <v>3031</v>
      </c>
      <c r="Y869" s="2" t="s">
        <v>85</v>
      </c>
      <c r="Z869" s="7"/>
    </row>
    <row r="870" spans="1:26" ht="72">
      <c r="A870" s="20" t="s">
        <v>1869</v>
      </c>
      <c r="B870" s="2" t="s">
        <v>37</v>
      </c>
      <c r="C870" s="3">
        <v>8</v>
      </c>
      <c r="D870" s="2" t="s">
        <v>488</v>
      </c>
      <c r="E870" s="2" t="s">
        <v>488</v>
      </c>
      <c r="F870" s="2" t="s">
        <v>28</v>
      </c>
      <c r="G870" s="2" t="s">
        <v>65</v>
      </c>
      <c r="H870" s="5">
        <v>1.5</v>
      </c>
      <c r="I870" s="41" t="str">
        <f>_xlfn.CONCAT(MID(L870,1,2),MID(L870,8,9),"  ",MID(L870,3,2),":",MID(L870,5,2))</f>
        <v>24/DEZ/2020  17:00</v>
      </c>
      <c r="J870" s="42" t="str">
        <f t="shared" si="30"/>
        <v>24/DEZ/2020</v>
      </c>
      <c r="K870" s="68">
        <f t="shared" si="29"/>
        <v>44189.583333333336</v>
      </c>
      <c r="L870" s="17" t="s">
        <v>3032</v>
      </c>
      <c r="M870" s="2" t="s">
        <v>254</v>
      </c>
      <c r="N870" s="2" t="s">
        <v>41</v>
      </c>
      <c r="O870" s="2" t="s">
        <v>68</v>
      </c>
      <c r="P870" s="2" t="s">
        <v>33</v>
      </c>
      <c r="Q870" s="2" t="s">
        <v>44</v>
      </c>
      <c r="R870" s="22">
        <v>-22.675833333333333</v>
      </c>
      <c r="S870" s="61">
        <v>-48.327222222222225</v>
      </c>
      <c r="T870" s="29" t="s">
        <v>3033</v>
      </c>
      <c r="U870" s="3">
        <v>1</v>
      </c>
      <c r="V870" s="3">
        <v>0</v>
      </c>
      <c r="W870" s="3">
        <v>0</v>
      </c>
      <c r="X870" s="2" t="s">
        <v>65</v>
      </c>
      <c r="Y870" s="2" t="s">
        <v>85</v>
      </c>
      <c r="Z870" s="7"/>
    </row>
    <row r="871" spans="1:26" ht="48">
      <c r="A871" s="20" t="s">
        <v>1131</v>
      </c>
      <c r="B871" s="2" t="s">
        <v>3034</v>
      </c>
      <c r="C871" s="3">
        <v>1</v>
      </c>
      <c r="D871" s="2" t="s">
        <v>120</v>
      </c>
      <c r="E871" s="2" t="s">
        <v>120</v>
      </c>
      <c r="F871" s="2" t="s">
        <v>28</v>
      </c>
      <c r="G871" s="4">
        <v>7.08</v>
      </c>
      <c r="H871" s="4">
        <v>9.31</v>
      </c>
      <c r="I871" s="41" t="str">
        <f>_xlfn.CONCAT(MID(L871,1,2),MID(L871,8,9),"  ",MID(L871,3,2),":",MID(L871,5,2))</f>
        <v>26DEZ/2020  09:00</v>
      </c>
      <c r="J871" s="42" t="str">
        <f t="shared" si="30"/>
        <v>26DEZ/2020</v>
      </c>
      <c r="K871" s="68">
        <f t="shared" si="29"/>
        <v>0.375</v>
      </c>
      <c r="L871" s="17" t="s">
        <v>3035</v>
      </c>
      <c r="M871" s="2" t="s">
        <v>40</v>
      </c>
      <c r="N871" s="2" t="s">
        <v>110</v>
      </c>
      <c r="O871" s="2" t="s">
        <v>42</v>
      </c>
      <c r="P871" s="2" t="s">
        <v>43</v>
      </c>
      <c r="Q871" s="2" t="s">
        <v>116</v>
      </c>
      <c r="R871" s="22">
        <v>-22.877222222222223</v>
      </c>
      <c r="S871" s="61">
        <v>-42.016944444444441</v>
      </c>
      <c r="T871" s="30" t="s">
        <v>3036</v>
      </c>
      <c r="U871" s="3">
        <v>0</v>
      </c>
      <c r="V871" s="3">
        <v>0</v>
      </c>
      <c r="W871" s="3">
        <v>0</v>
      </c>
      <c r="X871" s="3">
        <v>3813885925</v>
      </c>
      <c r="Y871" s="2" t="s">
        <v>85</v>
      </c>
      <c r="Z871" s="7"/>
    </row>
    <row r="872" spans="1:26" ht="60">
      <c r="A872" s="20" t="s">
        <v>510</v>
      </c>
      <c r="B872" s="2" t="s">
        <v>3037</v>
      </c>
      <c r="C872" s="3">
        <v>5</v>
      </c>
      <c r="D872" s="2" t="s">
        <v>481</v>
      </c>
      <c r="E872" s="2" t="s">
        <v>481</v>
      </c>
      <c r="F872" s="2" t="s">
        <v>28</v>
      </c>
      <c r="G872" s="12">
        <v>69.132000000000005</v>
      </c>
      <c r="H872" s="3">
        <v>272</v>
      </c>
      <c r="I872" s="41" t="str">
        <f>_xlfn.CONCAT(MID(L872,1,2),MID(L872,8,9),"  ",MID(L872,3,2),":",MID(L872,5,2))</f>
        <v>28/DEZ/2020  11:10</v>
      </c>
      <c r="J872" s="42" t="str">
        <f t="shared" si="30"/>
        <v>28/DEZ/2020</v>
      </c>
      <c r="K872" s="68">
        <f t="shared" si="29"/>
        <v>0.46527777778101154</v>
      </c>
      <c r="L872" s="17" t="s">
        <v>3038</v>
      </c>
      <c r="M872" s="2" t="s">
        <v>572</v>
      </c>
      <c r="N872" s="2" t="s">
        <v>110</v>
      </c>
      <c r="O872" s="2" t="s">
        <v>32</v>
      </c>
      <c r="P872" s="2" t="s">
        <v>43</v>
      </c>
      <c r="Q872" s="2" t="s">
        <v>1193</v>
      </c>
      <c r="R872" s="22">
        <v>-24.081944444444446</v>
      </c>
      <c r="S872" s="61">
        <v>-46.394722222222221</v>
      </c>
      <c r="T872" s="32" t="s">
        <v>3039</v>
      </c>
      <c r="U872" s="3">
        <v>0</v>
      </c>
      <c r="V872" s="3">
        <v>1</v>
      </c>
      <c r="W872" s="3">
        <v>0</v>
      </c>
      <c r="X872" s="2" t="s">
        <v>3040</v>
      </c>
      <c r="Y872" s="2" t="s">
        <v>36</v>
      </c>
      <c r="Z872" s="7"/>
    </row>
    <row r="873" spans="1:26" ht="72">
      <c r="A873" s="20" t="s">
        <v>506</v>
      </c>
      <c r="B873" s="2" t="s">
        <v>1198</v>
      </c>
      <c r="C873" s="3">
        <v>5</v>
      </c>
      <c r="D873" s="2" t="s">
        <v>481</v>
      </c>
      <c r="E873" s="2" t="s">
        <v>481</v>
      </c>
      <c r="F873" s="2" t="s">
        <v>28</v>
      </c>
      <c r="G873" s="3">
        <v>0</v>
      </c>
      <c r="H873" s="5">
        <v>4.8</v>
      </c>
      <c r="I873" s="41" t="str">
        <f>_xlfn.CONCAT(MID(L873,1,2),MID(L873,8,9),"  ",MID(L873,3,2),":",MID(L873,5,2))</f>
        <v>29/DEZ/2020  14:25</v>
      </c>
      <c r="J873" s="42" t="str">
        <f t="shared" si="30"/>
        <v>29/DEZ/2020</v>
      </c>
      <c r="K873" s="68">
        <f t="shared" si="29"/>
        <v>0.60069444444525288</v>
      </c>
      <c r="L873" s="17" t="s">
        <v>3041</v>
      </c>
      <c r="M873" s="2" t="s">
        <v>100</v>
      </c>
      <c r="N873" s="2" t="s">
        <v>41</v>
      </c>
      <c r="O873" s="2" t="s">
        <v>42</v>
      </c>
      <c r="P873" s="2" t="s">
        <v>43</v>
      </c>
      <c r="Q873" s="2" t="s">
        <v>44</v>
      </c>
      <c r="R873" s="22">
        <v>-26.180555555555557</v>
      </c>
      <c r="S873" s="61">
        <v>-48.568888888888893</v>
      </c>
      <c r="T873" s="29" t="s">
        <v>3042</v>
      </c>
      <c r="U873" s="3">
        <v>1</v>
      </c>
      <c r="V873" s="3">
        <v>0</v>
      </c>
      <c r="W873" s="3">
        <v>0</v>
      </c>
      <c r="X873" s="2" t="s">
        <v>3043</v>
      </c>
      <c r="Y873" s="2" t="s">
        <v>85</v>
      </c>
      <c r="Z873" s="7"/>
    </row>
    <row r="874" spans="1:26" ht="96">
      <c r="A874" s="20" t="s">
        <v>2092</v>
      </c>
      <c r="B874" s="2" t="s">
        <v>3044</v>
      </c>
      <c r="C874" s="3">
        <v>2</v>
      </c>
      <c r="D874" s="2" t="s">
        <v>64</v>
      </c>
      <c r="E874" s="2" t="s">
        <v>64</v>
      </c>
      <c r="F874" s="2" t="s">
        <v>28</v>
      </c>
      <c r="G874" s="5">
        <v>9.1999999999999993</v>
      </c>
      <c r="H874" s="4">
        <v>10.35</v>
      </c>
      <c r="I874" s="41" t="str">
        <f>_xlfn.CONCAT(MID(L874,1,2),MID(L874,8,9),"  ",MID(L874,3,2),":",MID(L874,5,2))</f>
        <v>23/DEZ/2020  03:00</v>
      </c>
      <c r="J874" s="42" t="str">
        <f t="shared" si="30"/>
        <v>23/DEZ/2020</v>
      </c>
      <c r="K874" s="68">
        <f t="shared" si="29"/>
        <v>44188</v>
      </c>
      <c r="L874" s="17" t="s">
        <v>3045</v>
      </c>
      <c r="M874" s="2" t="s">
        <v>40</v>
      </c>
      <c r="N874" s="2" t="s">
        <v>41</v>
      </c>
      <c r="O874" s="2" t="s">
        <v>217</v>
      </c>
      <c r="P874" s="2" t="s">
        <v>43</v>
      </c>
      <c r="Q874" s="2" t="s">
        <v>111</v>
      </c>
      <c r="R874" s="22">
        <v>-12.578055555555554</v>
      </c>
      <c r="S874" s="61">
        <v>-38.000277777777775</v>
      </c>
      <c r="T874" s="31" t="s">
        <v>3046</v>
      </c>
      <c r="U874" s="3">
        <v>0</v>
      </c>
      <c r="V874" s="3">
        <v>0</v>
      </c>
      <c r="W874" s="3">
        <v>0</v>
      </c>
      <c r="X874" s="3">
        <v>2810276111</v>
      </c>
      <c r="Y874" s="2" t="s">
        <v>85</v>
      </c>
      <c r="Z874" s="7"/>
    </row>
    <row r="875" spans="1:26" ht="84">
      <c r="A875" s="20" t="s">
        <v>1527</v>
      </c>
      <c r="B875" s="2" t="s">
        <v>3047</v>
      </c>
      <c r="C875" s="3">
        <v>1</v>
      </c>
      <c r="D875" s="2" t="s">
        <v>263</v>
      </c>
      <c r="E875" s="2" t="s">
        <v>263</v>
      </c>
      <c r="F875" s="2" t="s">
        <v>28</v>
      </c>
      <c r="G875" s="3">
        <v>93</v>
      </c>
      <c r="H875" s="4">
        <v>20.97</v>
      </c>
      <c r="I875" s="41" t="str">
        <f>_xlfn.CONCAT(MID(L875,1,2),MID(L875,8,9),"  ",MID(L875,3,2),":",MID(L875,5,2))</f>
        <v>28/DEZ/2020  09:00</v>
      </c>
      <c r="J875" s="42" t="str">
        <f t="shared" si="30"/>
        <v>28/DEZ/2020</v>
      </c>
      <c r="K875" s="68">
        <f t="shared" si="29"/>
        <v>44193.25</v>
      </c>
      <c r="L875" s="17" t="s">
        <v>3048</v>
      </c>
      <c r="M875" s="2" t="s">
        <v>315</v>
      </c>
      <c r="N875" s="2" t="s">
        <v>41</v>
      </c>
      <c r="O875" s="2" t="s">
        <v>122</v>
      </c>
      <c r="P875" s="2" t="s">
        <v>43</v>
      </c>
      <c r="Q875" s="2" t="s">
        <v>111</v>
      </c>
      <c r="R875" s="22">
        <v>-23.025277777777777</v>
      </c>
      <c r="S875" s="61">
        <v>-44.234166666666667</v>
      </c>
      <c r="T875" s="32" t="s">
        <v>3049</v>
      </c>
      <c r="U875" s="3">
        <v>0</v>
      </c>
      <c r="V875" s="3">
        <v>0</v>
      </c>
      <c r="W875" s="3">
        <v>0</v>
      </c>
      <c r="X875" s="3">
        <v>3825414906</v>
      </c>
      <c r="Y875" s="2" t="s">
        <v>63</v>
      </c>
      <c r="Z875" s="2" t="s">
        <v>150</v>
      </c>
    </row>
    <row r="876" spans="1:26" ht="72">
      <c r="A876" s="20" t="s">
        <v>1243</v>
      </c>
      <c r="B876" s="2" t="s">
        <v>3050</v>
      </c>
      <c r="C876" s="3">
        <v>5</v>
      </c>
      <c r="D876" s="2" t="s">
        <v>635</v>
      </c>
      <c r="E876" s="2" t="s">
        <v>1240</v>
      </c>
      <c r="F876" s="2" t="s">
        <v>28</v>
      </c>
      <c r="G876" s="3">
        <v>0</v>
      </c>
      <c r="H876" s="4">
        <v>4.9800000000000004</v>
      </c>
      <c r="I876" s="41" t="str">
        <f>_xlfn.CONCAT(MID(L876,1,2),MID(L876,8,9),"  ",MID(L876,3,2),":",MID(L876,5,2))</f>
        <v>30/DEZ/2020  20:00</v>
      </c>
      <c r="J876" s="42" t="str">
        <f t="shared" si="30"/>
        <v>30/DEZ/2020</v>
      </c>
      <c r="K876" s="68">
        <f t="shared" si="29"/>
        <v>0.83333333333575865</v>
      </c>
      <c r="L876" s="17" t="s">
        <v>3051</v>
      </c>
      <c r="M876" s="2" t="s">
        <v>40</v>
      </c>
      <c r="N876" s="2" t="s">
        <v>41</v>
      </c>
      <c r="O876" s="2" t="s">
        <v>42</v>
      </c>
      <c r="P876" s="2" t="s">
        <v>43</v>
      </c>
      <c r="Q876" s="2" t="s">
        <v>61</v>
      </c>
      <c r="R876" s="22">
        <v>-29.325833333333332</v>
      </c>
      <c r="S876" s="61">
        <v>-49.733333333333334</v>
      </c>
      <c r="T876" s="32" t="s">
        <v>3052</v>
      </c>
      <c r="U876" s="3">
        <v>0</v>
      </c>
      <c r="V876" s="3">
        <v>1</v>
      </c>
      <c r="W876" s="3">
        <v>0</v>
      </c>
      <c r="X876" s="2" t="s">
        <v>3053</v>
      </c>
      <c r="Y876" s="2" t="s">
        <v>85</v>
      </c>
      <c r="Z876" s="7"/>
    </row>
    <row r="877" spans="1:26" ht="48">
      <c r="A877" s="20" t="s">
        <v>3054</v>
      </c>
      <c r="B877" s="2" t="s">
        <v>3055</v>
      </c>
      <c r="C877" s="3">
        <v>8</v>
      </c>
      <c r="D877" s="2" t="s">
        <v>714</v>
      </c>
      <c r="E877" s="2" t="s">
        <v>714</v>
      </c>
      <c r="F877" s="2" t="s">
        <v>28</v>
      </c>
      <c r="G877" s="4">
        <v>35.200000000000003</v>
      </c>
      <c r="H877" s="4">
        <v>15.24</v>
      </c>
      <c r="I877" s="41" t="str">
        <f>_xlfn.CONCAT(MID(L877,1,2),MID(L877,8,9),"  ",MID(L877,3,2),":",MID(L877,5,2))</f>
        <v>31/DEZ/2020  18:19</v>
      </c>
      <c r="J877" s="42" t="str">
        <f t="shared" si="30"/>
        <v>31/DEZ/2020</v>
      </c>
      <c r="K877" s="68">
        <f t="shared" si="29"/>
        <v>0.76319444444379769</v>
      </c>
      <c r="L877" s="17" t="s">
        <v>3056</v>
      </c>
      <c r="M877" s="2" t="s">
        <v>40</v>
      </c>
      <c r="N877" s="2" t="s">
        <v>110</v>
      </c>
      <c r="O877" s="2" t="s">
        <v>42</v>
      </c>
      <c r="P877" s="2" t="s">
        <v>43</v>
      </c>
      <c r="Q877" s="2" t="s">
        <v>116</v>
      </c>
      <c r="R877" s="22">
        <v>-23.749166666666667</v>
      </c>
      <c r="S877" s="61">
        <v>-45.381944444444443</v>
      </c>
      <c r="T877" s="30" t="s">
        <v>3057</v>
      </c>
      <c r="U877" s="3">
        <v>0</v>
      </c>
      <c r="V877" s="3">
        <v>0</v>
      </c>
      <c r="W877" s="3">
        <v>0</v>
      </c>
      <c r="X877" s="3">
        <v>3825418464</v>
      </c>
      <c r="Y877" s="2" t="s">
        <v>85</v>
      </c>
      <c r="Z877" s="7"/>
    </row>
    <row r="878" spans="1:26" ht="72">
      <c r="A878" s="20" t="s">
        <v>3058</v>
      </c>
      <c r="B878" s="2" t="s">
        <v>3059</v>
      </c>
      <c r="C878" s="3">
        <v>8</v>
      </c>
      <c r="D878" s="2" t="s">
        <v>714</v>
      </c>
      <c r="E878" s="2" t="s">
        <v>714</v>
      </c>
      <c r="F878" s="2" t="s">
        <v>28</v>
      </c>
      <c r="G878" s="5">
        <v>2.5</v>
      </c>
      <c r="H878" s="5">
        <v>6.5</v>
      </c>
      <c r="I878" s="41" t="str">
        <f>_xlfn.CONCAT(MID(L878,1,2),MID(L878,8,9),"  ",MID(L878,3,2),":",MID(L878,5,2))</f>
        <v>31/DEZ/2020  18:00</v>
      </c>
      <c r="J878" s="42" t="str">
        <f t="shared" si="30"/>
        <v>31/DEZ/2020</v>
      </c>
      <c r="K878" s="68">
        <f t="shared" si="29"/>
        <v>0.75</v>
      </c>
      <c r="L878" s="17" t="s">
        <v>3060</v>
      </c>
      <c r="M878" s="2" t="s">
        <v>40</v>
      </c>
      <c r="N878" s="2" t="s">
        <v>41</v>
      </c>
      <c r="O878" s="2" t="s">
        <v>42</v>
      </c>
      <c r="P878" s="2" t="s">
        <v>43</v>
      </c>
      <c r="Q878" s="2" t="s">
        <v>69</v>
      </c>
      <c r="R878" s="22">
        <v>-23.787500000000001</v>
      </c>
      <c r="S878" s="61">
        <v>-45.708055555555561</v>
      </c>
      <c r="T878" s="29" t="s">
        <v>3061</v>
      </c>
      <c r="U878" s="3">
        <v>0</v>
      </c>
      <c r="V878" s="3">
        <v>0</v>
      </c>
      <c r="W878" s="3">
        <v>0</v>
      </c>
      <c r="X878" s="3">
        <v>4030208851</v>
      </c>
      <c r="Y878" s="2" t="s">
        <v>85</v>
      </c>
      <c r="Z878" s="7"/>
    </row>
    <row r="879" spans="1:26" ht="107.25">
      <c r="A879" s="20" t="s">
        <v>3054</v>
      </c>
      <c r="B879" s="2" t="s">
        <v>37</v>
      </c>
      <c r="C879" s="3">
        <v>4</v>
      </c>
      <c r="D879" s="2" t="s">
        <v>190</v>
      </c>
      <c r="E879" s="2" t="s">
        <v>190</v>
      </c>
      <c r="F879" s="2" t="s">
        <v>28</v>
      </c>
      <c r="G879" s="2" t="s">
        <v>39</v>
      </c>
      <c r="H879" s="2" t="s">
        <v>39</v>
      </c>
      <c r="I879" s="41" t="str">
        <f>_xlfn.CONCAT(MID(L879,1,2),MID(L879,8,9),"  ",MID(L879,3,2),":",MID(L879,5,2))</f>
        <v>31/DEZ/2020  20:00</v>
      </c>
      <c r="J879" s="42" t="str">
        <f t="shared" si="30"/>
        <v>31/DEZ/2020</v>
      </c>
      <c r="K879" s="68">
        <f t="shared" si="29"/>
        <v>44196.708333333336</v>
      </c>
      <c r="L879" s="17" t="s">
        <v>3062</v>
      </c>
      <c r="M879" s="2" t="s">
        <v>67</v>
      </c>
      <c r="N879" s="2" t="s">
        <v>41</v>
      </c>
      <c r="O879" s="2" t="s">
        <v>39</v>
      </c>
      <c r="P879" s="2" t="s">
        <v>43</v>
      </c>
      <c r="Q879" s="2" t="s">
        <v>61</v>
      </c>
      <c r="R879" s="22">
        <v>-0.1522222222222222</v>
      </c>
      <c r="S879" s="61">
        <v>-51.21</v>
      </c>
      <c r="T879" s="34" t="s">
        <v>3063</v>
      </c>
      <c r="U879" s="3">
        <v>1</v>
      </c>
      <c r="V879" s="3">
        <v>0</v>
      </c>
      <c r="W879" s="3">
        <v>0</v>
      </c>
      <c r="X879" s="2" t="s">
        <v>39</v>
      </c>
      <c r="Y879" s="2" t="s">
        <v>39</v>
      </c>
      <c r="Z879" s="2" t="s">
        <v>39</v>
      </c>
    </row>
    <row r="880" spans="1:26" ht="84">
      <c r="A880" s="20" t="s">
        <v>3058</v>
      </c>
      <c r="B880" s="2" t="s">
        <v>3064</v>
      </c>
      <c r="C880" s="3">
        <v>4</v>
      </c>
      <c r="D880" s="2" t="s">
        <v>183</v>
      </c>
      <c r="E880" s="2" t="s">
        <v>183</v>
      </c>
      <c r="F880" s="2" t="s">
        <v>28</v>
      </c>
      <c r="G880" s="3">
        <v>49</v>
      </c>
      <c r="H880" s="3">
        <v>15</v>
      </c>
      <c r="I880" s="41" t="str">
        <f>_xlfn.CONCAT(MID(L880,1,2),MID(L880,8,9),"  ",MID(L880,3,2),":",MID(L880,5,2))</f>
        <v>23/DEZ/2020  23:41</v>
      </c>
      <c r="J880" s="42" t="str">
        <f t="shared" si="30"/>
        <v>23/DEZ/2020</v>
      </c>
      <c r="K880" s="68">
        <f t="shared" si="29"/>
        <v>44188.861805555556</v>
      </c>
      <c r="L880" s="17" t="s">
        <v>3065</v>
      </c>
      <c r="M880" s="2" t="s">
        <v>127</v>
      </c>
      <c r="N880" s="2" t="s">
        <v>41</v>
      </c>
      <c r="O880" s="2" t="s">
        <v>128</v>
      </c>
      <c r="P880" s="2" t="s">
        <v>43</v>
      </c>
      <c r="Q880" s="2" t="s">
        <v>75</v>
      </c>
      <c r="R880" s="22">
        <v>-1.8455555555555556</v>
      </c>
      <c r="S880" s="61">
        <v>-49.059166666666663</v>
      </c>
      <c r="T880" s="29" t="s">
        <v>3066</v>
      </c>
      <c r="U880" s="3">
        <v>0</v>
      </c>
      <c r="V880" s="3">
        <v>0</v>
      </c>
      <c r="W880" s="3">
        <v>0</v>
      </c>
      <c r="X880" s="3">
        <v>210256494</v>
      </c>
      <c r="Y880" s="2" t="s">
        <v>36</v>
      </c>
      <c r="Z880" s="7"/>
    </row>
    <row r="881" spans="1:26" ht="48">
      <c r="A881" s="20" t="s">
        <v>2659</v>
      </c>
      <c r="B881" s="2" t="s">
        <v>3067</v>
      </c>
      <c r="C881" s="3">
        <v>1</v>
      </c>
      <c r="D881" s="2" t="s">
        <v>27</v>
      </c>
      <c r="E881" s="2" t="s">
        <v>27</v>
      </c>
      <c r="F881" s="2" t="s">
        <v>28</v>
      </c>
      <c r="G881" s="5">
        <v>1.2</v>
      </c>
      <c r="H881" s="5">
        <v>5.5</v>
      </c>
      <c r="I881" s="21" t="s">
        <v>39</v>
      </c>
      <c r="J881" s="21" t="s">
        <v>39</v>
      </c>
      <c r="K881" s="21" t="s">
        <v>39</v>
      </c>
      <c r="L881" s="21" t="s">
        <v>39</v>
      </c>
      <c r="M881" s="2" t="s">
        <v>59</v>
      </c>
      <c r="N881" s="2" t="s">
        <v>41</v>
      </c>
      <c r="O881" s="2" t="s">
        <v>154</v>
      </c>
      <c r="P881" s="2" t="s">
        <v>43</v>
      </c>
      <c r="Q881" s="2" t="s">
        <v>93</v>
      </c>
      <c r="R881" s="22">
        <v>-22.254722222222224</v>
      </c>
      <c r="S881" s="61">
        <v>-40.329444444444448</v>
      </c>
      <c r="T881" s="30" t="s">
        <v>3068</v>
      </c>
      <c r="U881" s="3">
        <v>0</v>
      </c>
      <c r="V881" s="3">
        <v>0</v>
      </c>
      <c r="W881" s="3">
        <v>0</v>
      </c>
      <c r="X881" s="3">
        <v>3410094270</v>
      </c>
      <c r="Y881" s="2" t="s">
        <v>63</v>
      </c>
      <c r="Z881" s="2" t="s">
        <v>150</v>
      </c>
    </row>
    <row r="882" spans="1:26" ht="48">
      <c r="A882" s="20" t="s">
        <v>3054</v>
      </c>
      <c r="B882" s="2" t="s">
        <v>3069</v>
      </c>
      <c r="C882" s="3">
        <v>1</v>
      </c>
      <c r="D882" s="2" t="s">
        <v>114</v>
      </c>
      <c r="E882" s="2" t="s">
        <v>114</v>
      </c>
      <c r="F882" s="2" t="s">
        <v>28</v>
      </c>
      <c r="G882" s="3">
        <v>3</v>
      </c>
      <c r="H882" s="5">
        <v>7.6</v>
      </c>
      <c r="I882" s="41" t="str">
        <f>_xlfn.CONCAT(MID(L882,1,2),MID(L882,8,9),"  ",MID(L882,3,2),":",MID(L882,5,2))</f>
        <v>31/DEZ/2020  16:30</v>
      </c>
      <c r="J882" s="42" t="str">
        <f t="shared" si="30"/>
        <v>31/DEZ/2020</v>
      </c>
      <c r="K882" s="68">
        <f t="shared" si="29"/>
        <v>44196.5625</v>
      </c>
      <c r="L882" s="17" t="s">
        <v>3070</v>
      </c>
      <c r="M882" s="2" t="s">
        <v>100</v>
      </c>
      <c r="N882" s="2" t="s">
        <v>41</v>
      </c>
      <c r="O882" s="2" t="s">
        <v>60</v>
      </c>
      <c r="P882" s="2" t="s">
        <v>43</v>
      </c>
      <c r="Q882" s="2" t="s">
        <v>69</v>
      </c>
      <c r="R882" s="22">
        <v>-23.05</v>
      </c>
      <c r="S882" s="61">
        <v>-43.880277777777778</v>
      </c>
      <c r="T882" s="30" t="s">
        <v>3071</v>
      </c>
      <c r="U882" s="3">
        <v>0</v>
      </c>
      <c r="V882" s="3">
        <v>0</v>
      </c>
      <c r="W882" s="3">
        <v>0</v>
      </c>
      <c r="X882" s="3">
        <v>3830644736</v>
      </c>
      <c r="Y882" s="2" t="s">
        <v>85</v>
      </c>
      <c r="Z882" s="7"/>
    </row>
    <row r="883" spans="1:26" ht="130.5">
      <c r="A883" s="20" t="s">
        <v>3054</v>
      </c>
      <c r="B883" s="2" t="s">
        <v>37</v>
      </c>
      <c r="C883" s="3">
        <v>9</v>
      </c>
      <c r="D883" s="2" t="s">
        <v>169</v>
      </c>
      <c r="E883" s="2" t="s">
        <v>170</v>
      </c>
      <c r="F883" s="2" t="s">
        <v>28</v>
      </c>
      <c r="G883" s="2" t="s">
        <v>65</v>
      </c>
      <c r="H883" s="3">
        <v>6</v>
      </c>
      <c r="I883" s="41" t="str">
        <f>_xlfn.CONCAT(MID(L883,1,2),MID(L883,8,9),"  ",MID(L883,3,2),":",MID(L883,5,2))</f>
        <v>07/NOV/2020  19:00</v>
      </c>
      <c r="J883" s="42" t="str">
        <f t="shared" si="30"/>
        <v>07/NOV/2020</v>
      </c>
      <c r="K883" s="68">
        <f t="shared" si="29"/>
        <v>44142.625</v>
      </c>
      <c r="L883" s="17" t="s">
        <v>3072</v>
      </c>
      <c r="M883" s="2" t="s">
        <v>100</v>
      </c>
      <c r="N883" s="2" t="s">
        <v>41</v>
      </c>
      <c r="O883" s="2" t="s">
        <v>68</v>
      </c>
      <c r="P883" s="2" t="s">
        <v>43</v>
      </c>
      <c r="Q883" s="2" t="s">
        <v>61</v>
      </c>
      <c r="R883" s="22">
        <v>-3.2319444444444447</v>
      </c>
      <c r="S883" s="61">
        <v>-59.167499999999997</v>
      </c>
      <c r="T883" s="2" t="s">
        <v>3073</v>
      </c>
      <c r="U883" s="3">
        <v>0</v>
      </c>
      <c r="V883" s="3">
        <v>3</v>
      </c>
      <c r="W883" s="3">
        <v>1</v>
      </c>
      <c r="X883" s="2" t="s">
        <v>65</v>
      </c>
      <c r="Y883" s="2" t="s">
        <v>46</v>
      </c>
      <c r="Z883" s="7"/>
    </row>
    <row r="884" spans="1:26" ht="84">
      <c r="A884" s="20" t="s">
        <v>2431</v>
      </c>
      <c r="B884" s="2" t="s">
        <v>3074</v>
      </c>
      <c r="C884" s="3">
        <v>4</v>
      </c>
      <c r="D884" s="2" t="s">
        <v>323</v>
      </c>
      <c r="E884" s="2" t="s">
        <v>323</v>
      </c>
      <c r="F884" s="2" t="s">
        <v>28</v>
      </c>
      <c r="G884" s="12">
        <v>1.264</v>
      </c>
      <c r="H884" s="4">
        <v>66.22</v>
      </c>
      <c r="I884" s="41" t="str">
        <f>_xlfn.CONCAT(MID(L884,1,2),MID(L884,8,9),"  ",MID(L884,3,2),":",MID(L884,5,2))</f>
        <v>17/DEZ/2020  17:00</v>
      </c>
      <c r="J884" s="42" t="str">
        <f t="shared" si="30"/>
        <v>17/DEZ/2020</v>
      </c>
      <c r="K884" s="68">
        <f t="shared" si="29"/>
        <v>44182.583333333336</v>
      </c>
      <c r="L884" s="17" t="s">
        <v>3075</v>
      </c>
      <c r="M884" s="2" t="s">
        <v>59</v>
      </c>
      <c r="N884" s="2" t="s">
        <v>41</v>
      </c>
      <c r="O884" s="2" t="s">
        <v>60</v>
      </c>
      <c r="P884" s="2" t="s">
        <v>43</v>
      </c>
      <c r="Q884" s="2" t="s">
        <v>44</v>
      </c>
      <c r="R884" s="22">
        <v>-2.7966666666666664</v>
      </c>
      <c r="S884" s="61">
        <v>-54.222222222222221</v>
      </c>
      <c r="T884" s="25" t="s">
        <v>3076</v>
      </c>
      <c r="U884" s="3">
        <v>1</v>
      </c>
      <c r="V884" s="3">
        <v>0</v>
      </c>
      <c r="W884" s="3">
        <v>0</v>
      </c>
      <c r="X884" s="3">
        <v>10131931</v>
      </c>
      <c r="Y884" s="2" t="s">
        <v>36</v>
      </c>
      <c r="Z884" s="7"/>
    </row>
    <row r="885" spans="1:26" ht="60">
      <c r="A885" s="20" t="s">
        <v>3058</v>
      </c>
      <c r="B885" s="2" t="s">
        <v>3077</v>
      </c>
      <c r="C885" s="3">
        <v>1</v>
      </c>
      <c r="D885" s="2" t="s">
        <v>49</v>
      </c>
      <c r="E885" s="2" t="s">
        <v>49</v>
      </c>
      <c r="F885" s="2" t="s">
        <v>214</v>
      </c>
      <c r="G885" s="12">
        <v>137.08600000000001</v>
      </c>
      <c r="H885" s="3">
        <v>321</v>
      </c>
      <c r="I885" s="41" t="str">
        <f>_xlfn.CONCAT(MID(L885,1,2),MID(L885,8,9),"  ",MID(L885,3,2),":",MID(L885,5,2))</f>
        <v>19/DEZ/2020  10:30</v>
      </c>
      <c r="J885" s="42" t="str">
        <f t="shared" si="30"/>
        <v>19/DEZ/2020</v>
      </c>
      <c r="K885" s="68">
        <f t="shared" si="29"/>
        <v>44184.3125</v>
      </c>
      <c r="L885" s="17" t="s">
        <v>3078</v>
      </c>
      <c r="M885" s="2" t="s">
        <v>216</v>
      </c>
      <c r="N885" s="2" t="s">
        <v>110</v>
      </c>
      <c r="O885" s="2" t="s">
        <v>217</v>
      </c>
      <c r="P885" s="2" t="s">
        <v>33</v>
      </c>
      <c r="Q885" s="2" t="s">
        <v>34</v>
      </c>
      <c r="R885" s="22">
        <v>-22.348055555555554</v>
      </c>
      <c r="S885" s="61">
        <v>-40.233888888888892</v>
      </c>
      <c r="T885" s="32" t="s">
        <v>3079</v>
      </c>
      <c r="U885" s="3">
        <v>0</v>
      </c>
      <c r="V885" s="3">
        <v>1</v>
      </c>
      <c r="W885" s="3">
        <v>0</v>
      </c>
      <c r="X885" s="2" t="s">
        <v>3080</v>
      </c>
      <c r="Y885" s="2" t="s">
        <v>36</v>
      </c>
      <c r="Z885" s="7"/>
    </row>
    <row r="886" spans="1:26" ht="107.25">
      <c r="A886" s="20" t="s">
        <v>3081</v>
      </c>
      <c r="B886" s="2" t="s">
        <v>3082</v>
      </c>
      <c r="C886" s="3">
        <v>9</v>
      </c>
      <c r="D886" s="2" t="s">
        <v>169</v>
      </c>
      <c r="E886" s="2" t="s">
        <v>169</v>
      </c>
      <c r="F886" s="2" t="s">
        <v>28</v>
      </c>
      <c r="G886" s="12">
        <v>1.202</v>
      </c>
      <c r="H886" s="3">
        <v>45</v>
      </c>
      <c r="I886" s="41" t="str">
        <f>_xlfn.CONCAT(MID(L886,1,2),MID(L886,8,9),"  ",MID(L886,3,2),":",MID(L886,5,2))</f>
        <v>29/DEZ/2020  05:10</v>
      </c>
      <c r="J886" s="42" t="str">
        <f t="shared" si="30"/>
        <v>29/DEZ/2020</v>
      </c>
      <c r="K886" s="68">
        <f t="shared" si="29"/>
        <v>0.21527777778101154</v>
      </c>
      <c r="L886" s="17" t="s">
        <v>3083</v>
      </c>
      <c r="M886" s="2" t="s">
        <v>59</v>
      </c>
      <c r="N886" s="2" t="s">
        <v>41</v>
      </c>
      <c r="O886" s="2" t="s">
        <v>60</v>
      </c>
      <c r="P886" s="2" t="s">
        <v>43</v>
      </c>
      <c r="Q886" s="2" t="s">
        <v>44</v>
      </c>
      <c r="R886" s="22">
        <v>-3.3391666666666668</v>
      </c>
      <c r="S886" s="61">
        <v>-60.62833333333333</v>
      </c>
      <c r="T886" s="31" t="s">
        <v>3084</v>
      </c>
      <c r="U886" s="3">
        <v>1</v>
      </c>
      <c r="V886" s="3">
        <v>0</v>
      </c>
      <c r="W886" s="3">
        <v>0</v>
      </c>
      <c r="X886" s="3">
        <v>11468343</v>
      </c>
      <c r="Y886" s="2" t="s">
        <v>36</v>
      </c>
      <c r="Z886" s="7"/>
    </row>
    <row r="887" spans="1:26" ht="96">
      <c r="A887" s="20" t="s">
        <v>3058</v>
      </c>
      <c r="B887" s="2" t="s">
        <v>37</v>
      </c>
      <c r="C887" s="3">
        <v>9</v>
      </c>
      <c r="D887" s="2" t="s">
        <v>169</v>
      </c>
      <c r="E887" s="2" t="s">
        <v>169</v>
      </c>
      <c r="F887" s="2" t="s">
        <v>28</v>
      </c>
      <c r="G887" s="2" t="s">
        <v>39</v>
      </c>
      <c r="H887" s="3">
        <v>8</v>
      </c>
      <c r="I887" s="41" t="str">
        <f>_xlfn.CONCAT(MID(L887,1,2),MID(L887,8,9),"  ",MID(L887,3,2),":",MID(L887,5,2))</f>
        <v>20/DEZ/2020  15:00</v>
      </c>
      <c r="J887" s="42" t="str">
        <f t="shared" si="30"/>
        <v>20/DEZ/2020</v>
      </c>
      <c r="K887" s="68">
        <f t="shared" si="29"/>
        <v>0.625</v>
      </c>
      <c r="L887" s="17" t="s">
        <v>3085</v>
      </c>
      <c r="M887" s="2" t="s">
        <v>67</v>
      </c>
      <c r="N887" s="2" t="s">
        <v>41</v>
      </c>
      <c r="O887" s="2" t="s">
        <v>39</v>
      </c>
      <c r="P887" s="2" t="s">
        <v>43</v>
      </c>
      <c r="Q887" s="2" t="s">
        <v>111</v>
      </c>
      <c r="R887" s="22">
        <v>-1.1111111111111111E-3</v>
      </c>
      <c r="S887" s="61">
        <v>-67.204444444444448</v>
      </c>
      <c r="T887" s="25" t="s">
        <v>3086</v>
      </c>
      <c r="U887" s="3">
        <v>4</v>
      </c>
      <c r="V887" s="3">
        <v>0</v>
      </c>
      <c r="W887" s="3">
        <v>1</v>
      </c>
      <c r="X887" s="2" t="s">
        <v>39</v>
      </c>
      <c r="Y887" s="2" t="s">
        <v>63</v>
      </c>
      <c r="Z887" s="2" t="s">
        <v>150</v>
      </c>
    </row>
    <row r="888" spans="1:26" ht="48">
      <c r="A888" s="20" t="s">
        <v>3087</v>
      </c>
      <c r="B888" s="2" t="s">
        <v>3088</v>
      </c>
      <c r="C888" s="3">
        <v>9</v>
      </c>
      <c r="D888" s="2" t="s">
        <v>169</v>
      </c>
      <c r="E888" s="2" t="s">
        <v>169</v>
      </c>
      <c r="F888" s="2" t="s">
        <v>28</v>
      </c>
      <c r="G888" s="2" t="s">
        <v>39</v>
      </c>
      <c r="H888" s="2" t="s">
        <v>39</v>
      </c>
      <c r="I888" s="41" t="str">
        <f>_xlfn.CONCAT(MID(L888,1,2),MID(L888,8,9),"  ",MID(L888,3,2),":",MID(L888,5,2))</f>
        <v>30/DEZ/2020  16:15</v>
      </c>
      <c r="J888" s="42" t="str">
        <f t="shared" si="30"/>
        <v>30/DEZ/2020</v>
      </c>
      <c r="K888" s="68">
        <f t="shared" si="29"/>
        <v>44195.510416666672</v>
      </c>
      <c r="L888" s="17" t="s">
        <v>3089</v>
      </c>
      <c r="M888" s="2" t="s">
        <v>40</v>
      </c>
      <c r="N888" s="2" t="s">
        <v>41</v>
      </c>
      <c r="O888" s="2" t="s">
        <v>42</v>
      </c>
      <c r="P888" s="2" t="s">
        <v>43</v>
      </c>
      <c r="Q888" s="2" t="s">
        <v>116</v>
      </c>
      <c r="R888" s="22">
        <v>-3.0344444444444445</v>
      </c>
      <c r="S888" s="61">
        <v>-60.101388888888891</v>
      </c>
      <c r="T888" s="30" t="s">
        <v>3090</v>
      </c>
      <c r="U888" s="3">
        <v>0</v>
      </c>
      <c r="V888" s="3">
        <v>0</v>
      </c>
      <c r="W888" s="3">
        <v>0</v>
      </c>
      <c r="X888" s="2" t="s">
        <v>39</v>
      </c>
      <c r="Y888" s="2" t="s">
        <v>85</v>
      </c>
      <c r="Z888" s="7"/>
    </row>
    <row r="889" spans="1:26" ht="60">
      <c r="A889" s="20" t="s">
        <v>3091</v>
      </c>
      <c r="B889" s="2" t="s">
        <v>3092</v>
      </c>
      <c r="C889" s="3">
        <v>9</v>
      </c>
      <c r="D889" s="2" t="s">
        <v>169</v>
      </c>
      <c r="E889" s="2" t="s">
        <v>169</v>
      </c>
      <c r="F889" s="2" t="s">
        <v>28</v>
      </c>
      <c r="G889" s="2" t="s">
        <v>39</v>
      </c>
      <c r="H889" s="3">
        <v>6</v>
      </c>
      <c r="I889" s="41" t="str">
        <f>_xlfn.CONCAT(MID(L889,1,2),MID(L889,8,9),"  ",MID(L889,3,2),":",MID(L889,5,2))</f>
        <v>23/DEZ/2020  21:30</v>
      </c>
      <c r="J889" s="42" t="str">
        <f t="shared" si="30"/>
        <v>23/DEZ/2020</v>
      </c>
      <c r="K889" s="68">
        <f t="shared" si="29"/>
        <v>0.89583333333575865</v>
      </c>
      <c r="L889" s="17" t="s">
        <v>3093</v>
      </c>
      <c r="M889" s="2" t="s">
        <v>40</v>
      </c>
      <c r="N889" s="2" t="s">
        <v>41</v>
      </c>
      <c r="O889" s="2" t="s">
        <v>42</v>
      </c>
      <c r="P889" s="2" t="s">
        <v>43</v>
      </c>
      <c r="Q889" s="2" t="s">
        <v>111</v>
      </c>
      <c r="R889" s="22">
        <v>-3.065833333333333</v>
      </c>
      <c r="S889" s="61">
        <v>-60.100277777777777</v>
      </c>
      <c r="T889" s="32" t="s">
        <v>3094</v>
      </c>
      <c r="U889" s="3">
        <v>0</v>
      </c>
      <c r="V889" s="3">
        <v>0</v>
      </c>
      <c r="W889" s="3">
        <v>0</v>
      </c>
      <c r="X889" s="2" t="s">
        <v>3095</v>
      </c>
      <c r="Y889" s="2" t="s">
        <v>46</v>
      </c>
      <c r="Z889" s="7"/>
    </row>
    <row r="890" spans="1:26" ht="60">
      <c r="A890" s="20" t="s">
        <v>3054</v>
      </c>
      <c r="B890" s="2" t="s">
        <v>3096</v>
      </c>
      <c r="C890" s="3">
        <v>1</v>
      </c>
      <c r="D890" s="2" t="s">
        <v>49</v>
      </c>
      <c r="E890" s="2" t="s">
        <v>49</v>
      </c>
      <c r="F890" s="2" t="s">
        <v>28</v>
      </c>
      <c r="G890" s="12">
        <v>4.9980000000000002</v>
      </c>
      <c r="H890" s="5">
        <v>73.2</v>
      </c>
      <c r="I890" s="41" t="str">
        <f>_xlfn.CONCAT(MID(L890,1,2),MID(L890,8,9),"  ",MID(L890,3,2),":",MID(L890,5,2))</f>
        <v>29/DEZ/2020  22:15</v>
      </c>
      <c r="J890" s="42" t="str">
        <f t="shared" si="30"/>
        <v>29/DEZ/2020</v>
      </c>
      <c r="K890" s="68">
        <f t="shared" si="29"/>
        <v>44194.802083333336</v>
      </c>
      <c r="L890" s="17" t="s">
        <v>3097</v>
      </c>
      <c r="M890" s="2" t="s">
        <v>51</v>
      </c>
      <c r="N890" s="2" t="s">
        <v>110</v>
      </c>
      <c r="O890" s="2" t="s">
        <v>32</v>
      </c>
      <c r="P890" s="2" t="s">
        <v>43</v>
      </c>
      <c r="Q890" s="2" t="s">
        <v>82</v>
      </c>
      <c r="R890" s="22">
        <v>-21.861111111111114</v>
      </c>
      <c r="S890" s="61">
        <v>-41.017777777777773</v>
      </c>
      <c r="T890" s="32" t="s">
        <v>3098</v>
      </c>
      <c r="U890" s="3">
        <v>0</v>
      </c>
      <c r="V890" s="3">
        <v>0</v>
      </c>
      <c r="W890" s="3">
        <v>0</v>
      </c>
      <c r="X890" s="2" t="s">
        <v>3099</v>
      </c>
      <c r="Y890" s="2" t="s">
        <v>36</v>
      </c>
      <c r="Z890" s="7"/>
    </row>
    <row r="891" spans="1:26" ht="24">
      <c r="A891" s="20" t="s">
        <v>3100</v>
      </c>
      <c r="B891" s="2" t="s">
        <v>3101</v>
      </c>
      <c r="C891" s="3">
        <v>8</v>
      </c>
      <c r="D891" s="2" t="s">
        <v>310</v>
      </c>
      <c r="E891" s="2" t="s">
        <v>310</v>
      </c>
      <c r="F891" s="2" t="s">
        <v>28</v>
      </c>
      <c r="G891" s="2" t="s">
        <v>39</v>
      </c>
      <c r="H891" s="2" t="s">
        <v>39</v>
      </c>
      <c r="I891" s="41" t="str">
        <f>_xlfn.CONCAT(MID(L891,1,2),MID(L891,8,9),"  ",MID(L891,3,2),":",MID(L891,5,2))</f>
        <v>25/NOV/2020  12:15</v>
      </c>
      <c r="J891" s="42" t="str">
        <f t="shared" si="30"/>
        <v>25/NOV/2020</v>
      </c>
      <c r="K891" s="68">
        <f t="shared" si="29"/>
        <v>44160.385416666664</v>
      </c>
      <c r="L891" s="17" t="s">
        <v>3102</v>
      </c>
      <c r="M891" s="2" t="s">
        <v>40</v>
      </c>
      <c r="N891" s="2" t="s">
        <v>41</v>
      </c>
      <c r="O891" s="2" t="s">
        <v>42</v>
      </c>
      <c r="P891" s="2" t="s">
        <v>43</v>
      </c>
      <c r="Q891" s="2" t="s">
        <v>69</v>
      </c>
      <c r="R891" s="22">
        <v>-24.669722222222223</v>
      </c>
      <c r="S891" s="61">
        <v>-47.432222222222222</v>
      </c>
      <c r="T891" s="2" t="s">
        <v>3103</v>
      </c>
      <c r="U891" s="3">
        <v>1</v>
      </c>
      <c r="V891" s="3">
        <v>0</v>
      </c>
      <c r="W891" s="3">
        <v>0</v>
      </c>
      <c r="X891" s="2" t="s">
        <v>39</v>
      </c>
      <c r="Y891" s="2" t="s">
        <v>46</v>
      </c>
      <c r="Z891" s="7"/>
    </row>
    <row r="892" spans="1:26" ht="60">
      <c r="A892" s="20" t="s">
        <v>3100</v>
      </c>
      <c r="B892" s="7" t="s">
        <v>3104</v>
      </c>
      <c r="C892" s="3">
        <v>8</v>
      </c>
      <c r="D892" s="2" t="s">
        <v>310</v>
      </c>
      <c r="E892" s="2" t="s">
        <v>310</v>
      </c>
      <c r="F892" s="2" t="s">
        <v>28</v>
      </c>
      <c r="G892" s="3">
        <v>0</v>
      </c>
      <c r="H892" s="4">
        <v>3.31</v>
      </c>
      <c r="I892" s="41" t="str">
        <f>_xlfn.CONCAT(MID(L892,1,2),MID(L892,8,9),"  ",MID(L892,3,2),":",MID(L892,5,2))</f>
        <v>20/DEZ/2020  12:00</v>
      </c>
      <c r="J892" s="42" t="str">
        <f t="shared" si="30"/>
        <v>20/DEZ/2020</v>
      </c>
      <c r="K892" s="68">
        <f t="shared" si="29"/>
        <v>44185.375</v>
      </c>
      <c r="L892" s="17" t="s">
        <v>3004</v>
      </c>
      <c r="M892" s="2" t="s">
        <v>81</v>
      </c>
      <c r="N892" s="2" t="s">
        <v>41</v>
      </c>
      <c r="O892" s="2" t="s">
        <v>42</v>
      </c>
      <c r="P892" s="2" t="s">
        <v>43</v>
      </c>
      <c r="Q892" s="2" t="s">
        <v>61</v>
      </c>
      <c r="R892" s="22">
        <v>-23.634722222222223</v>
      </c>
      <c r="S892" s="61">
        <v>-47.362777777777779</v>
      </c>
      <c r="T892" s="32" t="s">
        <v>3105</v>
      </c>
      <c r="U892" s="3">
        <v>0</v>
      </c>
      <c r="V892" s="3">
        <v>0</v>
      </c>
      <c r="W892" s="3">
        <v>0</v>
      </c>
      <c r="X892" s="2" t="s">
        <v>3106</v>
      </c>
      <c r="Y892" s="2" t="s">
        <v>85</v>
      </c>
      <c r="Z892" s="7"/>
    </row>
    <row r="893" spans="1:26" ht="48">
      <c r="A893" s="20" t="s">
        <v>3100</v>
      </c>
      <c r="B893" s="2" t="s">
        <v>37</v>
      </c>
      <c r="C893" s="3">
        <v>8</v>
      </c>
      <c r="D893" s="2" t="s">
        <v>310</v>
      </c>
      <c r="E893" s="2" t="s">
        <v>310</v>
      </c>
      <c r="F893" s="2" t="s">
        <v>28</v>
      </c>
      <c r="G893" s="3">
        <v>0</v>
      </c>
      <c r="H893" s="2" t="s">
        <v>39</v>
      </c>
      <c r="I893" s="41" t="str">
        <f>_xlfn.CONCAT(MID(L893,1,2),MID(L893,8,9),"  ",MID(L893,3,2),":",MID(L893,5,2))</f>
        <v>29/NOV/2020  16:20</v>
      </c>
      <c r="J893" s="42" t="str">
        <f t="shared" si="30"/>
        <v>29/NOV/2020</v>
      </c>
      <c r="K893" s="68">
        <f t="shared" si="29"/>
        <v>44164.555555555555</v>
      </c>
      <c r="L893" s="17" t="s">
        <v>3107</v>
      </c>
      <c r="M893" s="2" t="s">
        <v>81</v>
      </c>
      <c r="N893" s="2" t="s">
        <v>41</v>
      </c>
      <c r="O893" s="2" t="s">
        <v>42</v>
      </c>
      <c r="P893" s="2" t="s">
        <v>43</v>
      </c>
      <c r="Q893" s="2" t="s">
        <v>75</v>
      </c>
      <c r="R893" s="22">
        <v>-23.826111111111111</v>
      </c>
      <c r="S893" s="61">
        <v>-46.027777777777779</v>
      </c>
      <c r="T893" s="2" t="s">
        <v>3108</v>
      </c>
      <c r="U893" s="3">
        <v>0</v>
      </c>
      <c r="V893" s="3">
        <v>1</v>
      </c>
      <c r="W893" s="3">
        <v>0</v>
      </c>
      <c r="X893" s="2" t="s">
        <v>39</v>
      </c>
      <c r="Y893" s="2" t="s">
        <v>85</v>
      </c>
      <c r="Z893" s="7"/>
    </row>
    <row r="894" spans="1:26" ht="48">
      <c r="A894" s="20" t="s">
        <v>3100</v>
      </c>
      <c r="B894" s="2" t="s">
        <v>3109</v>
      </c>
      <c r="C894" s="3">
        <v>8</v>
      </c>
      <c r="D894" s="2" t="s">
        <v>310</v>
      </c>
      <c r="E894" s="2" t="s">
        <v>310</v>
      </c>
      <c r="F894" s="2" t="s">
        <v>28</v>
      </c>
      <c r="G894" s="3">
        <v>0</v>
      </c>
      <c r="H894" s="4">
        <v>3.31</v>
      </c>
      <c r="I894" s="41" t="str">
        <f>_xlfn.CONCAT(MID(L894,1,2),MID(L894,8,9),"  ",MID(L894,3,2),":",MID(L894,5,2))</f>
        <v>26/DEZ/2020  12:45</v>
      </c>
      <c r="J894" s="42" t="str">
        <f t="shared" si="30"/>
        <v>26/DEZ/2020</v>
      </c>
      <c r="K894" s="68">
        <f t="shared" si="29"/>
        <v>44191.40625</v>
      </c>
      <c r="L894" s="17" t="s">
        <v>3110</v>
      </c>
      <c r="M894" s="2" t="s">
        <v>81</v>
      </c>
      <c r="N894" s="2" t="s">
        <v>41</v>
      </c>
      <c r="O894" s="2" t="s">
        <v>42</v>
      </c>
      <c r="P894" s="2" t="s">
        <v>43</v>
      </c>
      <c r="Q894" s="2" t="s">
        <v>69</v>
      </c>
      <c r="R894" s="22">
        <v>-23.814166666666669</v>
      </c>
      <c r="S894" s="61">
        <v>-46.037500000000001</v>
      </c>
      <c r="T894" s="30" t="s">
        <v>3111</v>
      </c>
      <c r="U894" s="3">
        <v>0</v>
      </c>
      <c r="V894" s="3">
        <v>0</v>
      </c>
      <c r="W894" s="3">
        <v>0</v>
      </c>
      <c r="X894" s="2" t="s">
        <v>3112</v>
      </c>
      <c r="Y894" s="2" t="s">
        <v>85</v>
      </c>
      <c r="Z894" s="7"/>
    </row>
    <row r="895" spans="1:26" ht="48">
      <c r="A895" s="20" t="s">
        <v>3100</v>
      </c>
      <c r="B895" s="2" t="s">
        <v>3113</v>
      </c>
      <c r="C895" s="3">
        <v>8</v>
      </c>
      <c r="D895" s="2" t="s">
        <v>310</v>
      </c>
      <c r="E895" s="2" t="s">
        <v>310</v>
      </c>
      <c r="F895" s="2" t="s">
        <v>28</v>
      </c>
      <c r="G895" s="5">
        <v>2.6</v>
      </c>
      <c r="H895" s="2" t="s">
        <v>39</v>
      </c>
      <c r="I895" s="41" t="str">
        <f>_xlfn.CONCAT(MID(L895,1,2),MID(L895,8,9),"  ",MID(L895,3,2),":",MID(L895,5,2))</f>
        <v>26/DEZ/2020  16:00</v>
      </c>
      <c r="J895" s="42" t="str">
        <f t="shared" si="30"/>
        <v>26/DEZ/2020</v>
      </c>
      <c r="K895" s="68">
        <f t="shared" si="29"/>
        <v>44191.541666666664</v>
      </c>
      <c r="L895" s="17" t="s">
        <v>3114</v>
      </c>
      <c r="M895" s="2" t="s">
        <v>40</v>
      </c>
      <c r="N895" s="2" t="s">
        <v>41</v>
      </c>
      <c r="O895" s="2" t="s">
        <v>42</v>
      </c>
      <c r="P895" s="2" t="s">
        <v>43</v>
      </c>
      <c r="Q895" s="2" t="s">
        <v>298</v>
      </c>
      <c r="R895" s="22">
        <v>-23.922222222222224</v>
      </c>
      <c r="S895" s="61">
        <v>-46.255555555555553</v>
      </c>
      <c r="T895" s="30" t="s">
        <v>3115</v>
      </c>
      <c r="U895" s="3">
        <v>0</v>
      </c>
      <c r="V895" s="3">
        <v>0</v>
      </c>
      <c r="W895" s="3">
        <v>0</v>
      </c>
      <c r="X895" s="13">
        <v>4410448625</v>
      </c>
      <c r="Y895" s="2" t="s">
        <v>85</v>
      </c>
      <c r="Z895" s="7"/>
    </row>
    <row r="896" spans="1:26" ht="60">
      <c r="A896" s="20" t="s">
        <v>3054</v>
      </c>
      <c r="B896" s="2" t="s">
        <v>3116</v>
      </c>
      <c r="C896" s="3">
        <v>5</v>
      </c>
      <c r="D896" s="2" t="s">
        <v>1068</v>
      </c>
      <c r="E896" s="2" t="s">
        <v>1068</v>
      </c>
      <c r="F896" s="2" t="s">
        <v>28</v>
      </c>
      <c r="G896" s="4">
        <v>2.65</v>
      </c>
      <c r="H896" s="4">
        <v>6.39</v>
      </c>
      <c r="I896" s="41" t="str">
        <f>_xlfn.CONCAT(MID(L896,1,2),MID(L896,8,9),"  ",MID(L896,3,2),":",MID(L896,5,2))</f>
        <v>03/JAN/2020  20:20</v>
      </c>
      <c r="J896" s="42" t="str">
        <f t="shared" si="30"/>
        <v>03/JAN/2020</v>
      </c>
      <c r="K896" s="68">
        <f t="shared" si="29"/>
        <v>0.84722222221898846</v>
      </c>
      <c r="L896" s="17" t="s">
        <v>3117</v>
      </c>
      <c r="M896" s="2" t="s">
        <v>40</v>
      </c>
      <c r="N896" s="2" t="s">
        <v>41</v>
      </c>
      <c r="O896" s="2" t="s">
        <v>42</v>
      </c>
      <c r="P896" s="2" t="s">
        <v>43</v>
      </c>
      <c r="Q896" s="2" t="s">
        <v>61</v>
      </c>
      <c r="R896" s="22">
        <v>-30.034722222222225</v>
      </c>
      <c r="S896" s="61">
        <v>-51.244444444444447</v>
      </c>
      <c r="T896" s="30" t="s">
        <v>3118</v>
      </c>
      <c r="U896" s="3">
        <v>0</v>
      </c>
      <c r="V896" s="3">
        <v>0</v>
      </c>
      <c r="W896" s="3">
        <v>0</v>
      </c>
      <c r="X896" s="13">
        <v>4620818011</v>
      </c>
      <c r="Y896" s="2" t="s">
        <v>85</v>
      </c>
      <c r="Z896" s="7"/>
    </row>
    <row r="897" spans="1:26" ht="48">
      <c r="A897" s="20" t="s">
        <v>3058</v>
      </c>
      <c r="B897" s="2" t="s">
        <v>3119</v>
      </c>
      <c r="C897" s="3">
        <v>5</v>
      </c>
      <c r="D897" s="2" t="s">
        <v>1068</v>
      </c>
      <c r="E897" s="2" t="s">
        <v>1068</v>
      </c>
      <c r="F897" s="2" t="s">
        <v>28</v>
      </c>
      <c r="G897" s="2" t="s">
        <v>65</v>
      </c>
      <c r="H897" s="3">
        <v>7</v>
      </c>
      <c r="I897" s="41" t="str">
        <f>_xlfn.CONCAT(MID(L897,1,2),MID(L897,8,9),"  ",MID(L897,3,2),":",MID(L897,5,2))</f>
        <v>03/JAN/2020  22:00</v>
      </c>
      <c r="J897" s="42" t="str">
        <f t="shared" si="30"/>
        <v>03/JAN/2020</v>
      </c>
      <c r="K897" s="68">
        <f t="shared" si="29"/>
        <v>0.91666666666424135</v>
      </c>
      <c r="L897" s="17" t="s">
        <v>3120</v>
      </c>
      <c r="M897" s="2" t="s">
        <v>100</v>
      </c>
      <c r="N897" s="2" t="s">
        <v>41</v>
      </c>
      <c r="O897" s="2" t="s">
        <v>154</v>
      </c>
      <c r="P897" s="2" t="s">
        <v>43</v>
      </c>
      <c r="Q897" s="2" t="s">
        <v>210</v>
      </c>
      <c r="T897" s="2" t="s">
        <v>3121</v>
      </c>
      <c r="U897" s="3">
        <v>1</v>
      </c>
      <c r="V897" s="3">
        <v>0</v>
      </c>
      <c r="W897" s="3">
        <v>0</v>
      </c>
      <c r="X897" s="2" t="s">
        <v>65</v>
      </c>
      <c r="Y897" s="2" t="s">
        <v>63</v>
      </c>
      <c r="Z897" s="2" t="s">
        <v>150</v>
      </c>
    </row>
    <row r="898" spans="1:26" ht="96">
      <c r="A898" s="20" t="s">
        <v>3122</v>
      </c>
      <c r="B898" s="2" t="s">
        <v>3123</v>
      </c>
      <c r="C898" s="3">
        <v>8</v>
      </c>
      <c r="D898" s="2" t="s">
        <v>679</v>
      </c>
      <c r="E898" s="2" t="s">
        <v>679</v>
      </c>
      <c r="F898" s="2" t="s">
        <v>28</v>
      </c>
      <c r="G898" s="2" t="s">
        <v>39</v>
      </c>
      <c r="H898" s="5">
        <v>5.9</v>
      </c>
      <c r="I898" s="41" t="str">
        <f>_xlfn.CONCAT(MID(L898,1,2),MID(L898,8,9),"  ",MID(L898,3,2),":",MID(L898,5,2))</f>
        <v>27/DEZ/2020  16:30</v>
      </c>
      <c r="J898" s="42" t="str">
        <f t="shared" si="30"/>
        <v>27/DEZ/2020</v>
      </c>
      <c r="K898" s="68">
        <f t="shared" si="29"/>
        <v>44192.5625</v>
      </c>
      <c r="L898" s="17" t="s">
        <v>3124</v>
      </c>
      <c r="M898" s="2" t="s">
        <v>100</v>
      </c>
      <c r="N898" s="2" t="s">
        <v>41</v>
      </c>
      <c r="O898" s="2" t="s">
        <v>42</v>
      </c>
      <c r="P898" s="2" t="s">
        <v>43</v>
      </c>
      <c r="Q898" s="2" t="s">
        <v>44</v>
      </c>
      <c r="R898" s="22">
        <v>-22.683333333333334</v>
      </c>
      <c r="S898" s="61">
        <v>-51.583333333333336</v>
      </c>
      <c r="T898" s="31" t="s">
        <v>3125</v>
      </c>
      <c r="U898" s="3">
        <v>1</v>
      </c>
      <c r="V898" s="3">
        <v>0</v>
      </c>
      <c r="W898" s="3">
        <v>0</v>
      </c>
      <c r="X898" s="2" t="s">
        <v>3126</v>
      </c>
      <c r="Y898" s="2" t="s">
        <v>46</v>
      </c>
      <c r="Z898" s="7"/>
    </row>
    <row r="899" spans="1:26" ht="60">
      <c r="A899" s="20" t="s">
        <v>3054</v>
      </c>
      <c r="B899" s="2" t="s">
        <v>3127</v>
      </c>
      <c r="C899" s="3">
        <v>8</v>
      </c>
      <c r="D899" s="2" t="s">
        <v>679</v>
      </c>
      <c r="E899" s="2" t="s">
        <v>679</v>
      </c>
      <c r="F899" s="2" t="s">
        <v>28</v>
      </c>
      <c r="G899" s="3">
        <v>0</v>
      </c>
      <c r="H899" s="4">
        <v>3.31</v>
      </c>
      <c r="I899" s="41" t="str">
        <f t="shared" ref="I899:I904" si="31">_xlfn.CONCAT(MID(L899,1,2),MID(L899,8,9),"  ",MID(L899,3,2),":",MID(L899,5,2))</f>
        <v>25/DEZ/2020  17:00</v>
      </c>
      <c r="J899" s="42" t="str">
        <f t="shared" si="30"/>
        <v>25/DEZ/2020</v>
      </c>
      <c r="K899" s="68">
        <f t="shared" si="29"/>
        <v>44190.583333333336</v>
      </c>
      <c r="L899" s="17" t="s">
        <v>3128</v>
      </c>
      <c r="M899" s="2" t="s">
        <v>81</v>
      </c>
      <c r="N899" s="2" t="s">
        <v>41</v>
      </c>
      <c r="O899" s="2" t="s">
        <v>42</v>
      </c>
      <c r="P899" s="2" t="s">
        <v>43</v>
      </c>
      <c r="Q899" s="2" t="s">
        <v>269</v>
      </c>
      <c r="R899" s="22">
        <v>-21.737222222222222</v>
      </c>
      <c r="S899" s="61">
        <v>-52.133333333333333</v>
      </c>
      <c r="T899" s="29" t="s">
        <v>3129</v>
      </c>
      <c r="U899" s="3">
        <v>0</v>
      </c>
      <c r="V899" s="3">
        <v>0</v>
      </c>
      <c r="W899" s="3">
        <v>0</v>
      </c>
      <c r="X899" s="2" t="s">
        <v>39</v>
      </c>
      <c r="Y899" s="2" t="s">
        <v>85</v>
      </c>
      <c r="Z899" s="7"/>
    </row>
    <row r="900" spans="1:26" ht="84">
      <c r="A900" s="20" t="s">
        <v>3087</v>
      </c>
      <c r="B900" s="2" t="s">
        <v>3130</v>
      </c>
      <c r="C900" s="3">
        <v>4</v>
      </c>
      <c r="D900" s="2" t="s">
        <v>183</v>
      </c>
      <c r="E900" s="2" t="s">
        <v>183</v>
      </c>
      <c r="F900" s="2" t="s">
        <v>28</v>
      </c>
      <c r="G900" s="3">
        <v>6</v>
      </c>
      <c r="H900" s="3">
        <v>9</v>
      </c>
      <c r="I900" s="41" t="str">
        <f t="shared" si="31"/>
        <v>10/OUT/2020  14:00</v>
      </c>
      <c r="J900" s="42" t="str">
        <f t="shared" si="30"/>
        <v>10/OUT/2020</v>
      </c>
      <c r="K900" s="68">
        <f t="shared" si="29"/>
        <v>44114.458333333336</v>
      </c>
      <c r="L900" s="17" t="s">
        <v>3131</v>
      </c>
      <c r="M900" s="2" t="s">
        <v>40</v>
      </c>
      <c r="N900" s="2" t="s">
        <v>41</v>
      </c>
      <c r="O900" s="2" t="s">
        <v>122</v>
      </c>
      <c r="P900" s="2" t="s">
        <v>43</v>
      </c>
      <c r="Q900" s="2" t="s">
        <v>75</v>
      </c>
      <c r="R900" s="22">
        <v>-1.5188888888888887</v>
      </c>
      <c r="S900" s="61">
        <v>-48.616944444444442</v>
      </c>
      <c r="T900" s="29" t="s">
        <v>3132</v>
      </c>
      <c r="U900" s="3">
        <v>0</v>
      </c>
      <c r="V900" s="3">
        <v>1</v>
      </c>
      <c r="W900" s="3">
        <v>0</v>
      </c>
      <c r="X900" s="3">
        <v>211029386</v>
      </c>
      <c r="Y900" s="2" t="s">
        <v>46</v>
      </c>
      <c r="Z900" s="7"/>
    </row>
    <row r="901" spans="1:26" ht="36">
      <c r="A901" s="20" t="s">
        <v>3054</v>
      </c>
      <c r="B901" s="2" t="s">
        <v>37</v>
      </c>
      <c r="C901" s="3">
        <v>9</v>
      </c>
      <c r="D901" s="2" t="s">
        <v>56</v>
      </c>
      <c r="E901" s="2" t="s">
        <v>1556</v>
      </c>
      <c r="F901" s="2" t="s">
        <v>28</v>
      </c>
      <c r="G901" s="2" t="s">
        <v>65</v>
      </c>
      <c r="H901" s="2" t="s">
        <v>39</v>
      </c>
      <c r="I901" s="41" t="str">
        <f t="shared" si="31"/>
        <v>19/DEZ/2020  11:00</v>
      </c>
      <c r="J901" s="42" t="str">
        <f t="shared" si="30"/>
        <v>19/DEZ/2020</v>
      </c>
      <c r="K901" s="68">
        <f t="shared" ref="K901:K904" si="32">IF(MID(L901,7,1)="O",I901-2/24,IF(MID(L901,7,1)="P",I901-3/24,IF(MID(L901,7,1)="Q",I901-4/24,IF(MID(L901,7,1)="R",I901-5/24,TIMEVALUE(I901)))))</f>
        <v>44184.291666666672</v>
      </c>
      <c r="L901" s="17" t="s">
        <v>3133</v>
      </c>
      <c r="M901" s="2" t="s">
        <v>67</v>
      </c>
      <c r="N901" s="2" t="s">
        <v>41</v>
      </c>
      <c r="O901" s="2" t="s">
        <v>68</v>
      </c>
      <c r="P901" s="2" t="s">
        <v>43</v>
      </c>
      <c r="Q901" s="2" t="s">
        <v>44</v>
      </c>
      <c r="R901" s="22">
        <v>-9.2236111111111114</v>
      </c>
      <c r="S901" s="61">
        <v>-67.668055555555554</v>
      </c>
      <c r="T901" s="2" t="s">
        <v>3134</v>
      </c>
      <c r="U901" s="3">
        <v>0</v>
      </c>
      <c r="V901" s="3">
        <v>0</v>
      </c>
      <c r="W901" s="3">
        <v>0</v>
      </c>
      <c r="X901" s="2" t="s">
        <v>65</v>
      </c>
      <c r="Y901" s="2" t="s">
        <v>63</v>
      </c>
      <c r="Z901" s="2" t="s">
        <v>150</v>
      </c>
    </row>
    <row r="902" spans="1:26" ht="48">
      <c r="A902" s="20" t="s">
        <v>2856</v>
      </c>
      <c r="B902" s="2" t="s">
        <v>3022</v>
      </c>
      <c r="C902" s="3">
        <v>1</v>
      </c>
      <c r="D902" s="2" t="s">
        <v>97</v>
      </c>
      <c r="E902" s="2" t="s">
        <v>97</v>
      </c>
      <c r="F902" s="2" t="s">
        <v>28</v>
      </c>
      <c r="G902" s="5">
        <v>11.6</v>
      </c>
      <c r="H902" s="5">
        <v>10.6</v>
      </c>
      <c r="I902" s="41" t="str">
        <f t="shared" si="31"/>
        <v>19/DEZ/2020  21:30</v>
      </c>
      <c r="J902" s="42" t="str">
        <f t="shared" si="30"/>
        <v>19/DEZ/2020</v>
      </c>
      <c r="K902" s="68">
        <f t="shared" si="32"/>
        <v>0.89583333333575865</v>
      </c>
      <c r="L902" s="17" t="s">
        <v>3023</v>
      </c>
      <c r="M902" s="2" t="s">
        <v>40</v>
      </c>
      <c r="N902" s="2" t="s">
        <v>110</v>
      </c>
      <c r="O902" s="2" t="s">
        <v>42</v>
      </c>
      <c r="P902" s="2" t="s">
        <v>43</v>
      </c>
      <c r="Q902" s="2" t="s">
        <v>702</v>
      </c>
      <c r="R902" s="22">
        <v>-22.943333333333335</v>
      </c>
      <c r="S902" s="61">
        <v>-43.157777777777774</v>
      </c>
      <c r="T902" s="2" t="s">
        <v>3135</v>
      </c>
      <c r="U902" s="3">
        <v>0</v>
      </c>
      <c r="V902" s="3">
        <v>0</v>
      </c>
      <c r="W902" s="3">
        <v>0</v>
      </c>
      <c r="X902" s="3">
        <v>3813905560</v>
      </c>
      <c r="Y902" s="2" t="s">
        <v>85</v>
      </c>
      <c r="Z902" s="7"/>
    </row>
    <row r="903" spans="1:26" ht="60">
      <c r="A903" s="20" t="s">
        <v>652</v>
      </c>
      <c r="B903" s="2" t="s">
        <v>3136</v>
      </c>
      <c r="C903" s="3">
        <v>9</v>
      </c>
      <c r="D903" s="2" t="s">
        <v>56</v>
      </c>
      <c r="E903" s="2" t="s">
        <v>56</v>
      </c>
      <c r="F903" s="2" t="s">
        <v>28</v>
      </c>
      <c r="G903" s="4">
        <v>19.2</v>
      </c>
      <c r="H903" s="4">
        <v>16.3</v>
      </c>
      <c r="I903" s="41" t="str">
        <f t="shared" si="31"/>
        <v>06/JUL/2020  15:00</v>
      </c>
      <c r="J903" s="42" t="str">
        <f t="shared" si="30"/>
        <v>06/JUL/2020</v>
      </c>
      <c r="K903" s="68">
        <f t="shared" si="32"/>
        <v>44018.458333333336</v>
      </c>
      <c r="L903" s="17" t="s">
        <v>3137</v>
      </c>
      <c r="M903" s="2" t="s">
        <v>59</v>
      </c>
      <c r="N903" s="2" t="s">
        <v>41</v>
      </c>
      <c r="O903" s="2" t="s">
        <v>32</v>
      </c>
      <c r="P903" s="2" t="s">
        <v>43</v>
      </c>
      <c r="Q903" s="2" t="s">
        <v>111</v>
      </c>
      <c r="R903" s="22">
        <v>-8.7105555555555547</v>
      </c>
      <c r="S903" s="61">
        <v>-63.926666666666662</v>
      </c>
      <c r="T903" s="30" t="s">
        <v>3138</v>
      </c>
      <c r="U903" s="3">
        <v>0</v>
      </c>
      <c r="V903" s="3">
        <v>0</v>
      </c>
      <c r="W903" s="3">
        <v>0</v>
      </c>
      <c r="X903" s="3">
        <v>10177361</v>
      </c>
      <c r="Y903" s="2" t="s">
        <v>63</v>
      </c>
      <c r="Z903" s="2" t="s">
        <v>150</v>
      </c>
    </row>
    <row r="904" spans="1:26" ht="72">
      <c r="A904" s="20" t="s">
        <v>3139</v>
      </c>
      <c r="B904" s="2" t="s">
        <v>3077</v>
      </c>
      <c r="C904" s="3">
        <v>1</v>
      </c>
      <c r="D904" s="2" t="s">
        <v>49</v>
      </c>
      <c r="E904" s="2" t="s">
        <v>49</v>
      </c>
      <c r="F904" s="2" t="s">
        <v>3140</v>
      </c>
      <c r="G904" s="12">
        <v>137.08600000000001</v>
      </c>
      <c r="H904" s="4">
        <v>321.35000000000002</v>
      </c>
      <c r="I904" s="41" t="str">
        <f t="shared" si="31"/>
        <v>19/DEZ/2020  10:00</v>
      </c>
      <c r="J904" s="42" t="str">
        <f t="shared" si="30"/>
        <v>19/DEZ/2020</v>
      </c>
      <c r="K904" s="68">
        <f t="shared" si="32"/>
        <v>44184.291666666664</v>
      </c>
      <c r="L904" s="17" t="s">
        <v>3141</v>
      </c>
      <c r="M904" s="2" t="s">
        <v>216</v>
      </c>
      <c r="N904" s="2" t="s">
        <v>110</v>
      </c>
      <c r="O904" s="2" t="s">
        <v>217</v>
      </c>
      <c r="P904" s="2" t="s">
        <v>33</v>
      </c>
      <c r="Q904" s="2" t="s">
        <v>34</v>
      </c>
      <c r="R904" s="22">
        <v>-22.350069444444447</v>
      </c>
      <c r="S904" s="61">
        <v>-40.24</v>
      </c>
      <c r="T904" s="29" t="s">
        <v>3142</v>
      </c>
      <c r="U904" s="3">
        <v>0</v>
      </c>
      <c r="V904" s="3">
        <v>1</v>
      </c>
      <c r="W904" s="3">
        <v>0</v>
      </c>
      <c r="X904" s="2" t="s">
        <v>3080</v>
      </c>
      <c r="Y904" s="2" t="s">
        <v>36</v>
      </c>
      <c r="Z904" s="7"/>
    </row>
    <row r="905" spans="1:26">
      <c r="A905" s="57"/>
      <c r="B905" s="7"/>
      <c r="C905" s="7"/>
      <c r="D905" s="7"/>
      <c r="E905" s="7"/>
      <c r="F905" s="7"/>
      <c r="G905" s="7"/>
      <c r="H905" s="7"/>
      <c r="I905" s="35"/>
      <c r="J905" s="64"/>
      <c r="K905" s="69"/>
      <c r="L905" s="35"/>
      <c r="M905" s="7"/>
      <c r="N905" s="7"/>
      <c r="O905" s="7"/>
      <c r="P905" s="7"/>
      <c r="Q905" s="7"/>
      <c r="T905" s="7"/>
      <c r="U905" s="7"/>
      <c r="V905" s="7"/>
      <c r="W905" s="7"/>
      <c r="X905" s="7"/>
      <c r="Y905" s="7"/>
      <c r="Z905" s="7"/>
    </row>
    <row r="906" spans="1:26">
      <c r="A906" s="57"/>
      <c r="B906" s="7"/>
      <c r="C906" s="7"/>
      <c r="D906" s="7"/>
      <c r="E906" s="7"/>
      <c r="F906" s="7"/>
      <c r="G906" s="7"/>
      <c r="H906" s="7"/>
      <c r="I906" s="35"/>
      <c r="J906" s="64"/>
      <c r="K906" s="69"/>
      <c r="L906" s="35"/>
      <c r="M906" s="7"/>
      <c r="N906" s="7"/>
      <c r="O906" s="7"/>
      <c r="P906" s="7"/>
      <c r="Q906" s="7"/>
      <c r="T906" s="7"/>
      <c r="U906" s="7"/>
      <c r="V906" s="7"/>
      <c r="W906" s="7"/>
      <c r="X906" s="7"/>
      <c r="Y906" s="7"/>
      <c r="Z906" s="7"/>
    </row>
    <row r="907" spans="1:26">
      <c r="A907" s="57"/>
      <c r="B907" s="7"/>
      <c r="C907" s="7"/>
      <c r="D907" s="7"/>
      <c r="E907" s="7"/>
      <c r="F907" s="7"/>
      <c r="G907" s="7"/>
      <c r="H907" s="7"/>
      <c r="I907" s="35"/>
      <c r="J907" s="64"/>
      <c r="K907" s="69"/>
      <c r="L907" s="35"/>
      <c r="M907" s="7"/>
      <c r="N907" s="7"/>
      <c r="O907" s="7"/>
      <c r="P907" s="7"/>
      <c r="Q907" s="7"/>
      <c r="T907" s="7"/>
      <c r="U907" s="7"/>
      <c r="V907" s="7"/>
      <c r="W907" s="7"/>
      <c r="X907" s="7"/>
      <c r="Y907" s="7"/>
      <c r="Z907" s="7"/>
    </row>
    <row r="908" spans="1:26">
      <c r="A908" s="57"/>
      <c r="B908" s="7"/>
      <c r="C908" s="7"/>
      <c r="D908" s="7"/>
      <c r="E908" s="7"/>
      <c r="F908" s="7"/>
      <c r="G908" s="7"/>
      <c r="H908" s="7"/>
      <c r="I908" s="35"/>
      <c r="J908" s="64"/>
      <c r="K908" s="69"/>
      <c r="L908" s="35"/>
      <c r="M908" s="7"/>
      <c r="N908" s="7"/>
      <c r="O908" s="7"/>
      <c r="P908" s="7"/>
      <c r="Q908" s="7"/>
      <c r="T908" s="7"/>
      <c r="U908" s="7"/>
      <c r="V908" s="7"/>
      <c r="W908" s="7"/>
      <c r="X908" s="7"/>
      <c r="Y908" s="7"/>
      <c r="Z908" s="7"/>
    </row>
    <row r="909" spans="1:26">
      <c r="A909" s="57"/>
      <c r="B909" s="7"/>
      <c r="C909" s="7"/>
      <c r="D909" s="7"/>
      <c r="E909" s="7"/>
      <c r="F909" s="7"/>
      <c r="G909" s="7"/>
      <c r="H909" s="7"/>
      <c r="I909" s="35"/>
      <c r="J909" s="64"/>
      <c r="K909" s="69"/>
      <c r="L909" s="35"/>
      <c r="M909" s="7"/>
      <c r="N909" s="7"/>
      <c r="O909" s="7"/>
      <c r="P909" s="7"/>
      <c r="Q909" s="7"/>
      <c r="T909" s="7"/>
      <c r="U909" s="7"/>
      <c r="V909" s="7"/>
      <c r="W909" s="7"/>
      <c r="X909" s="7"/>
      <c r="Y909" s="7"/>
      <c r="Z909" s="7"/>
    </row>
    <row r="910" spans="1:26">
      <c r="A910" s="57"/>
      <c r="B910" s="7"/>
      <c r="C910" s="7"/>
      <c r="D910" s="7"/>
      <c r="E910" s="7"/>
      <c r="F910" s="7"/>
      <c r="G910" s="7"/>
      <c r="H910" s="7"/>
      <c r="I910" s="35"/>
      <c r="J910" s="64"/>
      <c r="K910" s="69"/>
      <c r="L910" s="35"/>
      <c r="M910" s="7"/>
      <c r="N910" s="7"/>
      <c r="O910" s="7"/>
      <c r="P910" s="7"/>
      <c r="Q910" s="7"/>
      <c r="T910" s="7"/>
      <c r="U910" s="7"/>
      <c r="V910" s="7"/>
      <c r="W910" s="7"/>
      <c r="X910" s="7"/>
      <c r="Y910" s="7"/>
      <c r="Z910" s="7"/>
    </row>
    <row r="911" spans="1:26">
      <c r="A911" s="57"/>
      <c r="B911" s="36"/>
      <c r="C911" s="36"/>
      <c r="D911" s="36"/>
      <c r="E911" s="36"/>
      <c r="F911" s="36"/>
      <c r="G911" s="36"/>
      <c r="H911" s="36"/>
      <c r="I911" s="35"/>
      <c r="J911" s="64"/>
      <c r="K911" s="69"/>
      <c r="L911" s="35"/>
      <c r="M911" s="36"/>
      <c r="N911" s="36"/>
      <c r="O911" s="36"/>
      <c r="P911" s="36"/>
      <c r="Q911" s="36"/>
      <c r="T911" s="36"/>
      <c r="U911" s="14">
        <v>257</v>
      </c>
      <c r="V911" s="14">
        <v>203</v>
      </c>
      <c r="W911" s="14">
        <v>67</v>
      </c>
      <c r="X911" s="7"/>
      <c r="Y911" s="7"/>
      <c r="Z911" s="7"/>
    </row>
    <row r="912" spans="1:26">
      <c r="A912" s="74"/>
      <c r="B912" s="74"/>
      <c r="C912" s="37"/>
      <c r="D912" s="37"/>
      <c r="E912" s="37"/>
      <c r="F912" s="7"/>
      <c r="G912" s="7"/>
      <c r="H912" s="7"/>
      <c r="I912" s="35"/>
      <c r="J912" s="64"/>
      <c r="K912" s="69"/>
      <c r="L912" s="35"/>
      <c r="M912" s="7"/>
      <c r="N912" s="7"/>
      <c r="O912" s="7"/>
      <c r="P912" s="71"/>
      <c r="Q912" s="71"/>
      <c r="T912" s="7"/>
      <c r="U912" s="7"/>
      <c r="V912" s="7"/>
      <c r="W912" s="7"/>
      <c r="X912" s="7"/>
      <c r="Y912" s="7"/>
      <c r="Z912" s="7"/>
    </row>
    <row r="913" spans="1:26">
      <c r="A913" s="71"/>
      <c r="B913" s="71"/>
      <c r="C913" s="7"/>
      <c r="D913" s="7"/>
      <c r="E913" s="7"/>
      <c r="F913" s="7"/>
      <c r="G913" s="7"/>
      <c r="H913" s="7"/>
      <c r="I913" s="35"/>
      <c r="J913" s="64"/>
      <c r="K913" s="69"/>
      <c r="L913" s="35"/>
      <c r="M913" s="7"/>
      <c r="N913" s="7"/>
      <c r="O913" s="7"/>
      <c r="P913" s="71"/>
      <c r="Q913" s="71"/>
      <c r="T913" s="7"/>
      <c r="U913" s="7"/>
      <c r="V913" s="7"/>
      <c r="W913" s="7"/>
      <c r="X913" s="7"/>
      <c r="Y913" s="7"/>
      <c r="Z913" s="7"/>
    </row>
    <row r="914" spans="1:26" ht="24">
      <c r="A914" s="57"/>
      <c r="B914" s="15" t="s">
        <v>3143</v>
      </c>
      <c r="C914" s="15" t="s">
        <v>3144</v>
      </c>
      <c r="D914" s="15" t="s">
        <v>3145</v>
      </c>
      <c r="E914" s="38"/>
      <c r="F914" s="7"/>
      <c r="G914" s="7"/>
      <c r="H914" s="7"/>
      <c r="I914" s="35"/>
      <c r="J914" s="64"/>
      <c r="K914" s="69"/>
      <c r="L914" s="35"/>
      <c r="M914" s="7"/>
      <c r="N914" s="7"/>
      <c r="O914" s="7"/>
      <c r="P914" s="71"/>
      <c r="Q914" s="71"/>
      <c r="T914" s="7"/>
      <c r="U914" s="7"/>
      <c r="V914" s="7"/>
      <c r="W914" s="7"/>
      <c r="X914" s="71"/>
      <c r="Y914" s="71"/>
      <c r="Z914" s="71"/>
    </row>
    <row r="915" spans="1:26">
      <c r="A915" s="57"/>
      <c r="B915" s="16">
        <v>257</v>
      </c>
      <c r="C915" s="16">
        <v>203</v>
      </c>
      <c r="D915" s="16">
        <v>67</v>
      </c>
      <c r="E915" s="38"/>
      <c r="F915" s="7"/>
      <c r="G915" s="7"/>
      <c r="H915" s="7"/>
      <c r="I915" s="35"/>
      <c r="J915" s="64"/>
      <c r="K915" s="69"/>
      <c r="L915" s="35"/>
      <c r="M915" s="7"/>
      <c r="N915" s="7"/>
      <c r="O915" s="7"/>
      <c r="P915" s="71"/>
      <c r="Q915" s="71"/>
      <c r="T915" s="7"/>
      <c r="U915" s="7"/>
      <c r="V915" s="7"/>
      <c r="W915" s="7"/>
      <c r="X915" s="71"/>
      <c r="Y915" s="71"/>
      <c r="Z915" s="71"/>
    </row>
    <row r="916" spans="1:26">
      <c r="A916" s="71"/>
      <c r="B916" s="71"/>
      <c r="C916" s="7"/>
      <c r="D916" s="7"/>
      <c r="E916" s="7"/>
      <c r="F916" s="7"/>
      <c r="G916" s="7"/>
      <c r="H916" s="7"/>
      <c r="I916" s="35"/>
      <c r="J916" s="64"/>
      <c r="K916" s="69"/>
      <c r="L916" s="35"/>
      <c r="M916" s="7"/>
      <c r="N916" s="7"/>
      <c r="O916" s="7"/>
      <c r="P916" s="71"/>
      <c r="Q916" s="71"/>
      <c r="T916" s="7"/>
      <c r="U916" s="7"/>
      <c r="V916" s="7"/>
      <c r="W916" s="7"/>
      <c r="X916" s="71"/>
      <c r="Y916" s="71"/>
      <c r="Z916" s="71"/>
    </row>
    <row r="917" spans="1:26" ht="44.25" customHeight="1">
      <c r="A917" s="72" t="s">
        <v>3146</v>
      </c>
      <c r="B917" s="72"/>
      <c r="C917" s="7"/>
      <c r="D917" s="7"/>
      <c r="E917" s="7"/>
      <c r="F917" s="7"/>
      <c r="G917" s="7"/>
      <c r="H917" s="7"/>
      <c r="I917" s="35"/>
      <c r="J917" s="64"/>
      <c r="K917" s="69"/>
      <c r="L917" s="35"/>
      <c r="M917" s="7"/>
      <c r="N917" s="7"/>
      <c r="O917" s="7"/>
      <c r="P917" s="71"/>
      <c r="Q917" s="71"/>
      <c r="T917" s="7"/>
      <c r="U917" s="7"/>
      <c r="V917" s="7"/>
      <c r="W917" s="7"/>
      <c r="X917" s="71"/>
      <c r="Y917" s="71"/>
      <c r="Z917" s="71"/>
    </row>
    <row r="918" spans="1:26">
      <c r="A918" s="57"/>
      <c r="B918" s="7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</row>
    <row r="1049" spans="19:19">
      <c r="S1049" s="61">
        <v>0</v>
      </c>
    </row>
    <row r="1050" spans="19:19">
      <c r="S1050" s="61">
        <v>0</v>
      </c>
    </row>
    <row r="1051" spans="19:19">
      <c r="S1051" s="61">
        <v>0</v>
      </c>
    </row>
    <row r="1052" spans="19:19">
      <c r="S1052" s="61">
        <v>0</v>
      </c>
    </row>
    <row r="1053" spans="19:19">
      <c r="S1053" s="61">
        <v>0</v>
      </c>
    </row>
    <row r="1054" spans="19:19">
      <c r="S1054" s="61">
        <v>0</v>
      </c>
    </row>
    <row r="1055" spans="19:19">
      <c r="S1055" s="61">
        <v>0</v>
      </c>
    </row>
    <row r="1056" spans="19:19">
      <c r="S1056" s="61">
        <v>0</v>
      </c>
    </row>
    <row r="1057" spans="19:19">
      <c r="S1057" s="61">
        <v>0</v>
      </c>
    </row>
    <row r="1058" spans="19:19">
      <c r="S1058" s="61">
        <v>0</v>
      </c>
    </row>
    <row r="1059" spans="19:19">
      <c r="S1059" s="61">
        <v>0</v>
      </c>
    </row>
    <row r="1060" spans="19:19">
      <c r="S1060" s="61">
        <v>0</v>
      </c>
    </row>
    <row r="1061" spans="19:19">
      <c r="S1061" s="61">
        <v>0</v>
      </c>
    </row>
    <row r="1062" spans="19:19">
      <c r="S1062" s="61">
        <v>0</v>
      </c>
    </row>
    <row r="1063" spans="19:19">
      <c r="S1063" s="61">
        <v>0</v>
      </c>
    </row>
    <row r="1064" spans="19:19">
      <c r="S1064" s="61">
        <v>0</v>
      </c>
    </row>
    <row r="1065" spans="19:19">
      <c r="S1065" s="61">
        <v>0</v>
      </c>
    </row>
    <row r="1066" spans="19:19">
      <c r="S1066" s="61">
        <v>0</v>
      </c>
    </row>
    <row r="1067" spans="19:19">
      <c r="S1067" s="61">
        <v>0</v>
      </c>
    </row>
    <row r="1068" spans="19:19">
      <c r="S1068" s="61">
        <v>0</v>
      </c>
    </row>
    <row r="1069" spans="19:19">
      <c r="S1069" s="61">
        <v>0</v>
      </c>
    </row>
    <row r="1070" spans="19:19">
      <c r="S1070" s="61">
        <v>0</v>
      </c>
    </row>
    <row r="1071" spans="19:19">
      <c r="S1071" s="61">
        <v>0</v>
      </c>
    </row>
    <row r="1072" spans="19:19">
      <c r="S1072" s="61">
        <v>0</v>
      </c>
    </row>
    <row r="1073" spans="19:19">
      <c r="S1073" s="61">
        <v>0</v>
      </c>
    </row>
    <row r="1074" spans="19:19">
      <c r="S1074" s="61">
        <v>0</v>
      </c>
    </row>
    <row r="1075" spans="19:19">
      <c r="S1075" s="61">
        <v>0</v>
      </c>
    </row>
    <row r="1076" spans="19:19">
      <c r="S1076" s="61">
        <v>0</v>
      </c>
    </row>
    <row r="1077" spans="19:19">
      <c r="S1077" s="61">
        <v>0</v>
      </c>
    </row>
    <row r="1078" spans="19:19">
      <c r="S1078" s="61">
        <v>0</v>
      </c>
    </row>
    <row r="1079" spans="19:19">
      <c r="S1079" s="61">
        <v>0</v>
      </c>
    </row>
    <row r="1080" spans="19:19">
      <c r="S1080" s="61">
        <v>0</v>
      </c>
    </row>
    <row r="1081" spans="19:19">
      <c r="S1081" s="61">
        <v>0</v>
      </c>
    </row>
    <row r="1082" spans="19:19">
      <c r="S1082" s="61">
        <v>0</v>
      </c>
    </row>
    <row r="1083" spans="19:19">
      <c r="S1083" s="61">
        <v>0</v>
      </c>
    </row>
    <row r="1084" spans="19:19">
      <c r="S1084" s="61">
        <v>0</v>
      </c>
    </row>
    <row r="1085" spans="19:19">
      <c r="S1085" s="61">
        <v>0</v>
      </c>
    </row>
    <row r="1086" spans="19:19">
      <c r="S1086" s="61">
        <v>0</v>
      </c>
    </row>
    <row r="1087" spans="19:19">
      <c r="S1087" s="61">
        <v>0</v>
      </c>
    </row>
    <row r="1088" spans="19:19">
      <c r="S1088" s="61">
        <v>0</v>
      </c>
    </row>
    <row r="1089" spans="19:19">
      <c r="S1089" s="61">
        <v>0</v>
      </c>
    </row>
    <row r="1090" spans="19:19">
      <c r="S1090" s="61">
        <v>0</v>
      </c>
    </row>
    <row r="1091" spans="19:19">
      <c r="S1091" s="61">
        <v>0</v>
      </c>
    </row>
    <row r="1092" spans="19:19">
      <c r="S1092" s="61">
        <v>0</v>
      </c>
    </row>
    <row r="1093" spans="19:19">
      <c r="S1093" s="61">
        <v>0</v>
      </c>
    </row>
    <row r="1094" spans="19:19">
      <c r="S1094" s="61">
        <v>0</v>
      </c>
    </row>
    <row r="1095" spans="19:19">
      <c r="S1095" s="61">
        <v>0</v>
      </c>
    </row>
    <row r="1096" spans="19:19">
      <c r="S1096" s="61">
        <v>0</v>
      </c>
    </row>
    <row r="1097" spans="19:19">
      <c r="S1097" s="61">
        <v>0</v>
      </c>
    </row>
    <row r="1098" spans="19:19">
      <c r="S1098" s="61">
        <v>0</v>
      </c>
    </row>
    <row r="1099" spans="19:19">
      <c r="S1099" s="61">
        <v>0</v>
      </c>
    </row>
    <row r="1100" spans="19:19">
      <c r="S1100" s="61">
        <v>0</v>
      </c>
    </row>
    <row r="1101" spans="19:19">
      <c r="S1101" s="61">
        <v>0</v>
      </c>
    </row>
    <row r="1102" spans="19:19">
      <c r="S1102" s="61">
        <v>0</v>
      </c>
    </row>
    <row r="1103" spans="19:19">
      <c r="S1103" s="61">
        <v>0</v>
      </c>
    </row>
    <row r="1104" spans="19:19">
      <c r="S1104" s="61">
        <v>0</v>
      </c>
    </row>
    <row r="1105" spans="19:19">
      <c r="S1105" s="61">
        <v>0</v>
      </c>
    </row>
    <row r="1106" spans="19:19">
      <c r="S1106" s="61">
        <v>0</v>
      </c>
    </row>
    <row r="1107" spans="19:19">
      <c r="S1107" s="61">
        <v>0</v>
      </c>
    </row>
    <row r="1108" spans="19:19">
      <c r="S1108" s="61">
        <v>0</v>
      </c>
    </row>
    <row r="1109" spans="19:19">
      <c r="S1109" s="61">
        <v>0</v>
      </c>
    </row>
    <row r="1110" spans="19:19">
      <c r="S1110" s="61">
        <v>0</v>
      </c>
    </row>
    <row r="1111" spans="19:19">
      <c r="S1111" s="61">
        <v>0</v>
      </c>
    </row>
    <row r="1112" spans="19:19">
      <c r="S1112" s="61">
        <v>0</v>
      </c>
    </row>
    <row r="1113" spans="19:19">
      <c r="S1113" s="61">
        <v>0</v>
      </c>
    </row>
    <row r="1114" spans="19:19">
      <c r="S1114" s="61">
        <v>0</v>
      </c>
    </row>
    <row r="1115" spans="19:19">
      <c r="S1115" s="61">
        <v>0</v>
      </c>
    </row>
    <row r="1116" spans="19:19">
      <c r="S1116" s="61">
        <v>0</v>
      </c>
    </row>
    <row r="1117" spans="19:19">
      <c r="S1117" s="61">
        <v>0</v>
      </c>
    </row>
    <row r="1118" spans="19:19">
      <c r="S1118" s="61">
        <v>0</v>
      </c>
    </row>
    <row r="1119" spans="19:19">
      <c r="S1119" s="61">
        <v>0</v>
      </c>
    </row>
    <row r="1120" spans="19:19">
      <c r="S1120" s="61">
        <v>0</v>
      </c>
    </row>
    <row r="1121" spans="19:19">
      <c r="S1121" s="61">
        <v>0</v>
      </c>
    </row>
    <row r="1122" spans="19:19">
      <c r="S1122" s="61">
        <v>0</v>
      </c>
    </row>
    <row r="1123" spans="19:19">
      <c r="S1123" s="61">
        <v>0</v>
      </c>
    </row>
    <row r="1124" spans="19:19">
      <c r="S1124" s="61">
        <v>0</v>
      </c>
    </row>
    <row r="1125" spans="19:19">
      <c r="S1125" s="61">
        <v>0</v>
      </c>
    </row>
    <row r="1126" spans="19:19">
      <c r="S1126" s="61">
        <v>0</v>
      </c>
    </row>
    <row r="1127" spans="19:19">
      <c r="S1127" s="61">
        <v>0</v>
      </c>
    </row>
    <row r="1128" spans="19:19">
      <c r="S1128" s="61">
        <v>0</v>
      </c>
    </row>
    <row r="1129" spans="19:19">
      <c r="S1129" s="61">
        <v>0</v>
      </c>
    </row>
    <row r="1130" spans="19:19">
      <c r="S1130" s="61">
        <v>0</v>
      </c>
    </row>
    <row r="1131" spans="19:19">
      <c r="S1131" s="61">
        <v>0</v>
      </c>
    </row>
    <row r="1132" spans="19:19">
      <c r="S1132" s="61">
        <v>0</v>
      </c>
    </row>
    <row r="1133" spans="19:19">
      <c r="S1133" s="61">
        <v>0</v>
      </c>
    </row>
    <row r="1134" spans="19:19">
      <c r="S1134" s="61">
        <v>0</v>
      </c>
    </row>
    <row r="1135" spans="19:19">
      <c r="S1135" s="61">
        <v>0</v>
      </c>
    </row>
    <row r="1136" spans="19:19">
      <c r="S1136" s="61">
        <v>0</v>
      </c>
    </row>
    <row r="1137" spans="19:19">
      <c r="S1137" s="61">
        <v>0</v>
      </c>
    </row>
    <row r="1138" spans="19:19">
      <c r="S1138" s="61">
        <v>0</v>
      </c>
    </row>
    <row r="1139" spans="19:19">
      <c r="S1139" s="61">
        <v>0</v>
      </c>
    </row>
    <row r="1140" spans="19:19">
      <c r="S1140" s="61">
        <v>0</v>
      </c>
    </row>
    <row r="1141" spans="19:19">
      <c r="S1141" s="61">
        <v>0</v>
      </c>
    </row>
    <row r="1142" spans="19:19">
      <c r="S1142" s="61">
        <v>0</v>
      </c>
    </row>
    <row r="1143" spans="19:19">
      <c r="S1143" s="61">
        <v>0</v>
      </c>
    </row>
    <row r="1144" spans="19:19">
      <c r="S1144" s="61">
        <v>0</v>
      </c>
    </row>
    <row r="1145" spans="19:19">
      <c r="S1145" s="61">
        <v>0</v>
      </c>
    </row>
    <row r="1146" spans="19:19">
      <c r="S1146" s="61">
        <v>0</v>
      </c>
    </row>
    <row r="1147" spans="19:19">
      <c r="S1147" s="61">
        <v>0</v>
      </c>
    </row>
    <row r="1148" spans="19:19">
      <c r="S1148" s="61">
        <v>0</v>
      </c>
    </row>
    <row r="1149" spans="19:19">
      <c r="S1149" s="61">
        <v>0</v>
      </c>
    </row>
    <row r="1150" spans="19:19">
      <c r="S1150" s="61">
        <v>0</v>
      </c>
    </row>
    <row r="1151" spans="19:19">
      <c r="S1151" s="61">
        <v>0</v>
      </c>
    </row>
    <row r="1152" spans="19:19">
      <c r="S1152" s="61">
        <v>0</v>
      </c>
    </row>
    <row r="1153" spans="19:19">
      <c r="S1153" s="61">
        <v>0</v>
      </c>
    </row>
    <row r="1154" spans="19:19">
      <c r="S1154" s="61">
        <v>0</v>
      </c>
    </row>
    <row r="1155" spans="19:19">
      <c r="S1155" s="61">
        <v>0</v>
      </c>
    </row>
    <row r="1156" spans="19:19">
      <c r="S1156" s="61">
        <v>0</v>
      </c>
    </row>
    <row r="1157" spans="19:19">
      <c r="S1157" s="61">
        <v>0</v>
      </c>
    </row>
    <row r="1158" spans="19:19">
      <c r="S1158" s="61">
        <v>0</v>
      </c>
    </row>
    <row r="1159" spans="19:19">
      <c r="S1159" s="61">
        <v>0</v>
      </c>
    </row>
    <row r="1160" spans="19:19">
      <c r="S1160" s="61">
        <v>0</v>
      </c>
    </row>
    <row r="1161" spans="19:19">
      <c r="S1161" s="61">
        <v>0</v>
      </c>
    </row>
    <row r="1162" spans="19:19">
      <c r="S1162" s="61">
        <v>0</v>
      </c>
    </row>
    <row r="1163" spans="19:19">
      <c r="S1163" s="61">
        <v>0</v>
      </c>
    </row>
    <row r="1164" spans="19:19">
      <c r="S1164" s="61">
        <v>0</v>
      </c>
    </row>
    <row r="1165" spans="19:19">
      <c r="S1165" s="61">
        <v>0</v>
      </c>
    </row>
    <row r="1166" spans="19:19">
      <c r="S1166" s="61">
        <v>0</v>
      </c>
    </row>
    <row r="1167" spans="19:19">
      <c r="S1167" s="61">
        <v>0</v>
      </c>
    </row>
    <row r="1168" spans="19:19">
      <c r="S1168" s="61">
        <v>0</v>
      </c>
    </row>
    <row r="1169" spans="19:19">
      <c r="S1169" s="61">
        <v>0</v>
      </c>
    </row>
    <row r="1170" spans="19:19">
      <c r="S1170" s="61">
        <v>0</v>
      </c>
    </row>
    <row r="1171" spans="19:19">
      <c r="S1171" s="61">
        <v>0</v>
      </c>
    </row>
    <row r="1172" spans="19:19">
      <c r="S1172" s="61">
        <v>0</v>
      </c>
    </row>
    <row r="1173" spans="19:19">
      <c r="S1173" s="61">
        <v>0</v>
      </c>
    </row>
    <row r="1174" spans="19:19">
      <c r="S1174" s="61">
        <v>0</v>
      </c>
    </row>
    <row r="1175" spans="19:19">
      <c r="S1175" s="61">
        <v>0</v>
      </c>
    </row>
    <row r="1176" spans="19:19">
      <c r="S1176" s="61">
        <v>0</v>
      </c>
    </row>
    <row r="1177" spans="19:19">
      <c r="S1177" s="61">
        <v>0</v>
      </c>
    </row>
    <row r="1178" spans="19:19">
      <c r="S1178" s="61">
        <v>0</v>
      </c>
    </row>
    <row r="1179" spans="19:19">
      <c r="S1179" s="61">
        <v>0</v>
      </c>
    </row>
    <row r="1180" spans="19:19">
      <c r="S1180" s="61">
        <v>0</v>
      </c>
    </row>
    <row r="1181" spans="19:19">
      <c r="S1181" s="61">
        <v>0</v>
      </c>
    </row>
    <row r="1182" spans="19:19">
      <c r="S1182" s="61">
        <v>0</v>
      </c>
    </row>
    <row r="1183" spans="19:19">
      <c r="S1183" s="61">
        <v>0</v>
      </c>
    </row>
    <row r="1184" spans="19:19">
      <c r="S1184" s="61">
        <v>0</v>
      </c>
    </row>
    <row r="1185" spans="19:19">
      <c r="S1185" s="61">
        <v>0</v>
      </c>
    </row>
    <row r="1186" spans="19:19">
      <c r="S1186" s="61">
        <v>0</v>
      </c>
    </row>
    <row r="1187" spans="19:19">
      <c r="S1187" s="61">
        <v>0</v>
      </c>
    </row>
    <row r="1188" spans="19:19">
      <c r="S1188" s="61">
        <v>0</v>
      </c>
    </row>
    <row r="1189" spans="19:19">
      <c r="S1189" s="61">
        <v>0</v>
      </c>
    </row>
    <row r="1190" spans="19:19">
      <c r="S1190" s="61">
        <v>0</v>
      </c>
    </row>
    <row r="1191" spans="19:19">
      <c r="S1191" s="61">
        <v>0</v>
      </c>
    </row>
    <row r="1192" spans="19:19">
      <c r="S1192" s="61">
        <v>0</v>
      </c>
    </row>
    <row r="1193" spans="19:19">
      <c r="S1193" s="61">
        <v>0</v>
      </c>
    </row>
    <row r="1194" spans="19:19">
      <c r="S1194" s="61">
        <v>0</v>
      </c>
    </row>
    <row r="1195" spans="19:19">
      <c r="S1195" s="61">
        <v>0</v>
      </c>
    </row>
    <row r="1196" spans="19:19">
      <c r="S1196" s="61">
        <v>0</v>
      </c>
    </row>
    <row r="1197" spans="19:19">
      <c r="S1197" s="61">
        <v>0</v>
      </c>
    </row>
    <row r="1198" spans="19:19">
      <c r="S1198" s="61">
        <v>0</v>
      </c>
    </row>
    <row r="1199" spans="19:19">
      <c r="S1199" s="61">
        <v>0</v>
      </c>
    </row>
    <row r="1200" spans="19:19">
      <c r="S1200" s="61">
        <v>0</v>
      </c>
    </row>
    <row r="1201" spans="19:19">
      <c r="S1201" s="61">
        <v>0</v>
      </c>
    </row>
    <row r="1202" spans="19:19">
      <c r="S1202" s="61">
        <v>0</v>
      </c>
    </row>
    <row r="1203" spans="19:19">
      <c r="S1203" s="61">
        <v>0</v>
      </c>
    </row>
    <row r="1204" spans="19:19">
      <c r="S1204" s="61">
        <v>0</v>
      </c>
    </row>
    <row r="1205" spans="19:19">
      <c r="S1205" s="61">
        <v>0</v>
      </c>
    </row>
    <row r="1206" spans="19:19">
      <c r="S1206" s="61">
        <v>0</v>
      </c>
    </row>
    <row r="1207" spans="19:19">
      <c r="S1207" s="61">
        <v>0</v>
      </c>
    </row>
    <row r="1208" spans="19:19">
      <c r="S1208" s="61">
        <v>0</v>
      </c>
    </row>
    <row r="1209" spans="19:19">
      <c r="S1209" s="61">
        <v>0</v>
      </c>
    </row>
    <row r="1210" spans="19:19">
      <c r="S1210" s="61">
        <v>0</v>
      </c>
    </row>
    <row r="1211" spans="19:19">
      <c r="S1211" s="61">
        <v>0</v>
      </c>
    </row>
    <row r="1212" spans="19:19">
      <c r="S1212" s="61">
        <v>0</v>
      </c>
    </row>
    <row r="1213" spans="19:19">
      <c r="S1213" s="61">
        <v>0</v>
      </c>
    </row>
    <row r="1214" spans="19:19">
      <c r="S1214" s="61">
        <v>0</v>
      </c>
    </row>
    <row r="1215" spans="19:19">
      <c r="S1215" s="61">
        <v>0</v>
      </c>
    </row>
    <row r="1216" spans="19:19">
      <c r="S1216" s="61">
        <v>0</v>
      </c>
    </row>
    <row r="1217" spans="19:19">
      <c r="S1217" s="61">
        <v>0</v>
      </c>
    </row>
    <row r="1218" spans="19:19">
      <c r="S1218" s="61">
        <v>0</v>
      </c>
    </row>
    <row r="1219" spans="19:19">
      <c r="S1219" s="61">
        <v>0</v>
      </c>
    </row>
    <row r="1220" spans="19:19">
      <c r="S1220" s="61">
        <v>0</v>
      </c>
    </row>
    <row r="1221" spans="19:19">
      <c r="S1221" s="61">
        <v>0</v>
      </c>
    </row>
    <row r="1222" spans="19:19">
      <c r="S1222" s="61">
        <v>0</v>
      </c>
    </row>
    <row r="1223" spans="19:19">
      <c r="S1223" s="61">
        <v>0</v>
      </c>
    </row>
    <row r="1224" spans="19:19">
      <c r="S1224" s="61">
        <v>0</v>
      </c>
    </row>
    <row r="1225" spans="19:19">
      <c r="S1225" s="61">
        <v>0</v>
      </c>
    </row>
    <row r="1226" spans="19:19">
      <c r="S1226" s="61">
        <v>0</v>
      </c>
    </row>
    <row r="1227" spans="19:19">
      <c r="S1227" s="61">
        <v>0</v>
      </c>
    </row>
    <row r="1228" spans="19:19">
      <c r="S1228" s="61">
        <v>0</v>
      </c>
    </row>
    <row r="1229" spans="19:19">
      <c r="S1229" s="61">
        <v>0</v>
      </c>
    </row>
    <row r="1230" spans="19:19">
      <c r="S1230" s="61">
        <v>0</v>
      </c>
    </row>
    <row r="1231" spans="19:19">
      <c r="S1231" s="61">
        <v>0</v>
      </c>
    </row>
    <row r="1232" spans="19:19">
      <c r="S1232" s="61">
        <v>0</v>
      </c>
    </row>
    <row r="1233" spans="19:19">
      <c r="S1233" s="61">
        <v>0</v>
      </c>
    </row>
    <row r="1234" spans="19:19">
      <c r="S1234" s="61">
        <v>0</v>
      </c>
    </row>
    <row r="1235" spans="19:19">
      <c r="S1235" s="61">
        <v>0</v>
      </c>
    </row>
    <row r="1236" spans="19:19">
      <c r="S1236" s="61">
        <v>0</v>
      </c>
    </row>
    <row r="1237" spans="19:19">
      <c r="S1237" s="61">
        <v>0</v>
      </c>
    </row>
    <row r="1238" spans="19:19">
      <c r="S1238" s="61">
        <v>0</v>
      </c>
    </row>
    <row r="1239" spans="19:19">
      <c r="S1239" s="61">
        <v>0</v>
      </c>
    </row>
    <row r="1240" spans="19:19">
      <c r="S1240" s="61">
        <v>0</v>
      </c>
    </row>
    <row r="1241" spans="19:19">
      <c r="S1241" s="61">
        <v>0</v>
      </c>
    </row>
    <row r="1242" spans="19:19">
      <c r="S1242" s="61">
        <v>0</v>
      </c>
    </row>
    <row r="1243" spans="19:19">
      <c r="S1243" s="61">
        <v>0</v>
      </c>
    </row>
    <row r="1244" spans="19:19">
      <c r="S1244" s="61">
        <v>0</v>
      </c>
    </row>
    <row r="1245" spans="19:19">
      <c r="S1245" s="61">
        <v>0</v>
      </c>
    </row>
    <row r="1246" spans="19:19">
      <c r="S1246" s="61">
        <v>0</v>
      </c>
    </row>
    <row r="1247" spans="19:19">
      <c r="S1247" s="61">
        <v>0</v>
      </c>
    </row>
    <row r="1248" spans="19:19">
      <c r="S1248" s="61">
        <v>0</v>
      </c>
    </row>
    <row r="1249" spans="19:19">
      <c r="S1249" s="61">
        <v>0</v>
      </c>
    </row>
    <row r="1250" spans="19:19">
      <c r="S1250" s="61">
        <v>0</v>
      </c>
    </row>
    <row r="1251" spans="19:19">
      <c r="S1251" s="61">
        <v>0</v>
      </c>
    </row>
    <row r="1252" spans="19:19">
      <c r="S1252" s="61">
        <v>0</v>
      </c>
    </row>
    <row r="1253" spans="19:19">
      <c r="S1253" s="61">
        <v>0</v>
      </c>
    </row>
    <row r="1254" spans="19:19">
      <c r="S1254" s="61">
        <v>0</v>
      </c>
    </row>
    <row r="1255" spans="19:19">
      <c r="S1255" s="61">
        <v>0</v>
      </c>
    </row>
    <row r="1256" spans="19:19">
      <c r="S1256" s="61">
        <v>0</v>
      </c>
    </row>
    <row r="1257" spans="19:19">
      <c r="S1257" s="61">
        <v>0</v>
      </c>
    </row>
    <row r="1258" spans="19:19">
      <c r="S1258" s="61">
        <v>0</v>
      </c>
    </row>
    <row r="1259" spans="19:19">
      <c r="S1259" s="61">
        <v>0</v>
      </c>
    </row>
    <row r="1260" spans="19:19">
      <c r="S1260" s="61">
        <v>0</v>
      </c>
    </row>
    <row r="1261" spans="19:19">
      <c r="S1261" s="61">
        <v>0</v>
      </c>
    </row>
    <row r="1262" spans="19:19">
      <c r="S1262" s="61">
        <v>0</v>
      </c>
    </row>
    <row r="1263" spans="19:19">
      <c r="S1263" s="61">
        <v>0</v>
      </c>
    </row>
    <row r="1264" spans="19:19">
      <c r="S1264" s="61">
        <v>0</v>
      </c>
    </row>
    <row r="1265" spans="19:19">
      <c r="S1265" s="61">
        <v>0</v>
      </c>
    </row>
    <row r="1266" spans="19:19">
      <c r="S1266" s="61">
        <v>0</v>
      </c>
    </row>
    <row r="1267" spans="19:19">
      <c r="S1267" s="61">
        <v>0</v>
      </c>
    </row>
    <row r="1268" spans="19:19">
      <c r="S1268" s="61">
        <v>0</v>
      </c>
    </row>
    <row r="1269" spans="19:19">
      <c r="S1269" s="61">
        <v>0</v>
      </c>
    </row>
    <row r="1270" spans="19:19">
      <c r="S1270" s="61">
        <v>0</v>
      </c>
    </row>
    <row r="1271" spans="19:19">
      <c r="S1271" s="61">
        <v>0</v>
      </c>
    </row>
    <row r="1272" spans="19:19">
      <c r="S1272" s="61">
        <v>0</v>
      </c>
    </row>
    <row r="1273" spans="19:19">
      <c r="S1273" s="61">
        <v>0</v>
      </c>
    </row>
    <row r="1274" spans="19:19">
      <c r="S1274" s="61">
        <v>0</v>
      </c>
    </row>
    <row r="1275" spans="19:19">
      <c r="S1275" s="61">
        <v>0</v>
      </c>
    </row>
    <row r="1276" spans="19:19">
      <c r="S1276" s="61">
        <v>0</v>
      </c>
    </row>
    <row r="1277" spans="19:19">
      <c r="S1277" s="61">
        <v>0</v>
      </c>
    </row>
    <row r="1278" spans="19:19">
      <c r="S1278" s="61">
        <v>0</v>
      </c>
    </row>
    <row r="1279" spans="19:19">
      <c r="S1279" s="61">
        <v>0</v>
      </c>
    </row>
    <row r="1280" spans="19:19">
      <c r="S1280" s="61">
        <v>0</v>
      </c>
    </row>
    <row r="1281" spans="19:19">
      <c r="S1281" s="61">
        <v>0</v>
      </c>
    </row>
    <row r="1282" spans="19:19">
      <c r="S1282" s="61">
        <v>0</v>
      </c>
    </row>
    <row r="1283" spans="19:19">
      <c r="S1283" s="61">
        <v>0</v>
      </c>
    </row>
    <row r="1284" spans="19:19">
      <c r="S1284" s="61">
        <v>0</v>
      </c>
    </row>
    <row r="1285" spans="19:19">
      <c r="S1285" s="61">
        <v>0</v>
      </c>
    </row>
    <row r="1286" spans="19:19">
      <c r="S1286" s="61">
        <v>0</v>
      </c>
    </row>
    <row r="1287" spans="19:19">
      <c r="S1287" s="61">
        <v>0</v>
      </c>
    </row>
    <row r="1288" spans="19:19">
      <c r="S1288" s="61">
        <v>0</v>
      </c>
    </row>
    <row r="1289" spans="19:19">
      <c r="S1289" s="61">
        <v>0</v>
      </c>
    </row>
    <row r="1290" spans="19:19">
      <c r="S1290" s="61">
        <v>0</v>
      </c>
    </row>
    <row r="1291" spans="19:19">
      <c r="S1291" s="61">
        <v>0</v>
      </c>
    </row>
    <row r="1292" spans="19:19">
      <c r="S1292" s="61">
        <v>0</v>
      </c>
    </row>
    <row r="1293" spans="19:19">
      <c r="S1293" s="61">
        <v>0</v>
      </c>
    </row>
    <row r="1294" spans="19:19">
      <c r="S1294" s="61">
        <v>0</v>
      </c>
    </row>
    <row r="1295" spans="19:19">
      <c r="S1295" s="61">
        <v>0</v>
      </c>
    </row>
    <row r="1296" spans="19:19">
      <c r="S1296" s="61">
        <v>0</v>
      </c>
    </row>
    <row r="1297" spans="19:19">
      <c r="S1297" s="61">
        <v>0</v>
      </c>
    </row>
    <row r="1298" spans="19:19">
      <c r="S1298" s="61">
        <v>0</v>
      </c>
    </row>
    <row r="1299" spans="19:19">
      <c r="S1299" s="61">
        <v>0</v>
      </c>
    </row>
    <row r="1300" spans="19:19">
      <c r="S1300" s="61">
        <v>0</v>
      </c>
    </row>
    <row r="1301" spans="19:19">
      <c r="S1301" s="61">
        <v>0</v>
      </c>
    </row>
    <row r="1302" spans="19:19">
      <c r="S1302" s="61">
        <v>0</v>
      </c>
    </row>
    <row r="1303" spans="19:19">
      <c r="S1303" s="61">
        <v>0</v>
      </c>
    </row>
    <row r="1304" spans="19:19">
      <c r="S1304" s="61">
        <v>0</v>
      </c>
    </row>
    <row r="1305" spans="19:19">
      <c r="S1305" s="61">
        <v>0</v>
      </c>
    </row>
    <row r="1306" spans="19:19">
      <c r="S1306" s="61">
        <v>0</v>
      </c>
    </row>
    <row r="1307" spans="19:19">
      <c r="S1307" s="61">
        <v>0</v>
      </c>
    </row>
    <row r="1308" spans="19:19">
      <c r="S1308" s="61">
        <v>0</v>
      </c>
    </row>
    <row r="1309" spans="19:19">
      <c r="S1309" s="61">
        <v>0</v>
      </c>
    </row>
    <row r="1310" spans="19:19">
      <c r="S1310" s="61">
        <v>0</v>
      </c>
    </row>
    <row r="1311" spans="19:19">
      <c r="S1311" s="61">
        <v>0</v>
      </c>
    </row>
    <row r="1312" spans="19:19">
      <c r="S1312" s="61">
        <v>0</v>
      </c>
    </row>
    <row r="1313" spans="19:19">
      <c r="S1313" s="61">
        <v>0</v>
      </c>
    </row>
    <row r="1314" spans="19:19">
      <c r="S1314" s="61">
        <v>0</v>
      </c>
    </row>
    <row r="1315" spans="19:19">
      <c r="S1315" s="61">
        <v>0</v>
      </c>
    </row>
    <row r="1316" spans="19:19">
      <c r="S1316" s="61">
        <v>0</v>
      </c>
    </row>
    <row r="1317" spans="19:19">
      <c r="S1317" s="61">
        <v>0</v>
      </c>
    </row>
    <row r="1318" spans="19:19">
      <c r="S1318" s="61">
        <v>0</v>
      </c>
    </row>
    <row r="1319" spans="19:19">
      <c r="S1319" s="61">
        <v>0</v>
      </c>
    </row>
    <row r="1320" spans="19:19">
      <c r="S1320" s="61">
        <v>0</v>
      </c>
    </row>
    <row r="1321" spans="19:19">
      <c r="S1321" s="61">
        <v>0</v>
      </c>
    </row>
    <row r="1322" spans="19:19">
      <c r="S1322" s="61">
        <v>0</v>
      </c>
    </row>
    <row r="1323" spans="19:19">
      <c r="S1323" s="61">
        <v>0</v>
      </c>
    </row>
    <row r="1324" spans="19:19">
      <c r="S1324" s="61">
        <v>0</v>
      </c>
    </row>
    <row r="1325" spans="19:19">
      <c r="S1325" s="61">
        <v>0</v>
      </c>
    </row>
    <row r="1326" spans="19:19">
      <c r="S1326" s="61">
        <v>0</v>
      </c>
    </row>
    <row r="1327" spans="19:19">
      <c r="S1327" s="61">
        <v>0</v>
      </c>
    </row>
    <row r="1328" spans="19:19">
      <c r="S1328" s="61">
        <v>0</v>
      </c>
    </row>
    <row r="1329" spans="19:19">
      <c r="S1329" s="61">
        <v>0</v>
      </c>
    </row>
    <row r="1330" spans="19:19">
      <c r="S1330" s="61">
        <v>0</v>
      </c>
    </row>
    <row r="1331" spans="19:19">
      <c r="S1331" s="61">
        <v>0</v>
      </c>
    </row>
    <row r="1332" spans="19:19">
      <c r="S1332" s="61">
        <v>0</v>
      </c>
    </row>
    <row r="1333" spans="19:19">
      <c r="S1333" s="61">
        <v>0</v>
      </c>
    </row>
    <row r="1334" spans="19:19">
      <c r="S1334" s="61">
        <v>0</v>
      </c>
    </row>
    <row r="1335" spans="19:19">
      <c r="S1335" s="61">
        <v>0</v>
      </c>
    </row>
    <row r="1336" spans="19:19">
      <c r="S1336" s="61">
        <v>0</v>
      </c>
    </row>
    <row r="1337" spans="19:19">
      <c r="S1337" s="61">
        <v>0</v>
      </c>
    </row>
    <row r="1338" spans="19:19">
      <c r="S1338" s="61">
        <v>0</v>
      </c>
    </row>
    <row r="1339" spans="19:19">
      <c r="S1339" s="61">
        <v>0</v>
      </c>
    </row>
    <row r="1340" spans="19:19">
      <c r="S1340" s="61">
        <v>0</v>
      </c>
    </row>
    <row r="1341" spans="19:19">
      <c r="S1341" s="61">
        <v>0</v>
      </c>
    </row>
    <row r="1342" spans="19:19">
      <c r="S1342" s="61">
        <v>0</v>
      </c>
    </row>
    <row r="1343" spans="19:19">
      <c r="S1343" s="61">
        <v>0</v>
      </c>
    </row>
    <row r="1344" spans="19:19">
      <c r="S1344" s="61">
        <v>0</v>
      </c>
    </row>
    <row r="1345" spans="19:19">
      <c r="S1345" s="61">
        <v>0</v>
      </c>
    </row>
    <row r="1346" spans="19:19">
      <c r="S1346" s="61">
        <v>0</v>
      </c>
    </row>
    <row r="1347" spans="19:19">
      <c r="S1347" s="61">
        <v>0</v>
      </c>
    </row>
    <row r="1348" spans="19:19">
      <c r="S1348" s="61">
        <v>0</v>
      </c>
    </row>
    <row r="1349" spans="19:19">
      <c r="S1349" s="61">
        <v>0</v>
      </c>
    </row>
    <row r="1350" spans="19:19">
      <c r="S1350" s="61">
        <v>0</v>
      </c>
    </row>
    <row r="1351" spans="19:19">
      <c r="S1351" s="61">
        <v>0</v>
      </c>
    </row>
    <row r="1352" spans="19:19">
      <c r="S1352" s="61">
        <v>0</v>
      </c>
    </row>
    <row r="1353" spans="19:19">
      <c r="S1353" s="61">
        <v>0</v>
      </c>
    </row>
    <row r="1354" spans="19:19">
      <c r="S1354" s="61">
        <v>0</v>
      </c>
    </row>
    <row r="1355" spans="19:19">
      <c r="S1355" s="61">
        <v>0</v>
      </c>
    </row>
    <row r="1356" spans="19:19">
      <c r="S1356" s="61">
        <v>0</v>
      </c>
    </row>
    <row r="1357" spans="19:19">
      <c r="S1357" s="61">
        <v>0</v>
      </c>
    </row>
    <row r="1358" spans="19:19">
      <c r="S1358" s="61">
        <v>0</v>
      </c>
    </row>
    <row r="1359" spans="19:19">
      <c r="S1359" s="61">
        <v>0</v>
      </c>
    </row>
    <row r="1360" spans="19:19">
      <c r="S1360" s="61">
        <v>0</v>
      </c>
    </row>
    <row r="1361" spans="19:19">
      <c r="S1361" s="61">
        <v>0</v>
      </c>
    </row>
    <row r="1362" spans="19:19">
      <c r="S1362" s="61">
        <v>0</v>
      </c>
    </row>
    <row r="1363" spans="19:19">
      <c r="S1363" s="61">
        <v>0</v>
      </c>
    </row>
    <row r="1364" spans="19:19">
      <c r="S1364" s="61">
        <v>0</v>
      </c>
    </row>
    <row r="1365" spans="19:19">
      <c r="S1365" s="61">
        <v>0</v>
      </c>
    </row>
    <row r="1366" spans="19:19">
      <c r="S1366" s="61">
        <v>0</v>
      </c>
    </row>
    <row r="1367" spans="19:19">
      <c r="S1367" s="61">
        <v>0</v>
      </c>
    </row>
    <row r="1368" spans="19:19">
      <c r="S1368" s="61">
        <v>0</v>
      </c>
    </row>
    <row r="1369" spans="19:19">
      <c r="S1369" s="61">
        <v>0</v>
      </c>
    </row>
    <row r="1370" spans="19:19">
      <c r="S1370" s="61">
        <v>0</v>
      </c>
    </row>
    <row r="1371" spans="19:19">
      <c r="S1371" s="61">
        <v>0</v>
      </c>
    </row>
    <row r="1372" spans="19:19">
      <c r="S1372" s="61">
        <v>0</v>
      </c>
    </row>
    <row r="1373" spans="19:19">
      <c r="S1373" s="61">
        <v>0</v>
      </c>
    </row>
    <row r="1374" spans="19:19">
      <c r="S1374" s="61">
        <v>0</v>
      </c>
    </row>
    <row r="1375" spans="19:19">
      <c r="S1375" s="61">
        <v>0</v>
      </c>
    </row>
    <row r="1376" spans="19:19">
      <c r="S1376" s="61">
        <v>0</v>
      </c>
    </row>
    <row r="1377" spans="19:19">
      <c r="S1377" s="61">
        <v>0</v>
      </c>
    </row>
    <row r="1378" spans="19:19">
      <c r="S1378" s="61">
        <v>0</v>
      </c>
    </row>
    <row r="1379" spans="19:19">
      <c r="S1379" s="61">
        <v>0</v>
      </c>
    </row>
    <row r="1380" spans="19:19">
      <c r="S1380" s="61">
        <v>0</v>
      </c>
    </row>
    <row r="1381" spans="19:19">
      <c r="S1381" s="61">
        <v>0</v>
      </c>
    </row>
    <row r="1382" spans="19:19">
      <c r="S1382" s="61">
        <v>0</v>
      </c>
    </row>
    <row r="1383" spans="19:19">
      <c r="S1383" s="61">
        <v>0</v>
      </c>
    </row>
    <row r="1384" spans="19:19">
      <c r="S1384" s="61">
        <v>0</v>
      </c>
    </row>
    <row r="1385" spans="19:19">
      <c r="S1385" s="61">
        <v>0</v>
      </c>
    </row>
    <row r="1386" spans="19:19">
      <c r="S1386" s="61">
        <v>0</v>
      </c>
    </row>
    <row r="1387" spans="19:19">
      <c r="S1387" s="61">
        <v>0</v>
      </c>
    </row>
    <row r="1388" spans="19:19">
      <c r="S1388" s="61">
        <v>0</v>
      </c>
    </row>
    <row r="1389" spans="19:19">
      <c r="S1389" s="61">
        <v>0</v>
      </c>
    </row>
    <row r="1390" spans="19:19">
      <c r="S1390" s="61">
        <v>0</v>
      </c>
    </row>
    <row r="1391" spans="19:19">
      <c r="S1391" s="61">
        <v>0</v>
      </c>
    </row>
    <row r="1392" spans="19:19">
      <c r="S1392" s="61">
        <v>0</v>
      </c>
    </row>
    <row r="1393" spans="19:19">
      <c r="S1393" s="61">
        <v>0</v>
      </c>
    </row>
    <row r="1394" spans="19:19">
      <c r="S1394" s="61">
        <v>0</v>
      </c>
    </row>
    <row r="1395" spans="19:19">
      <c r="S1395" s="61">
        <v>0</v>
      </c>
    </row>
    <row r="1396" spans="19:19">
      <c r="S1396" s="61">
        <v>0</v>
      </c>
    </row>
    <row r="1397" spans="19:19">
      <c r="S1397" s="61">
        <v>0</v>
      </c>
    </row>
    <row r="1398" spans="19:19">
      <c r="S1398" s="61">
        <v>0</v>
      </c>
    </row>
    <row r="1399" spans="19:19">
      <c r="S1399" s="61">
        <v>0</v>
      </c>
    </row>
    <row r="1400" spans="19:19">
      <c r="S1400" s="61">
        <v>0</v>
      </c>
    </row>
    <row r="1401" spans="19:19">
      <c r="S1401" s="61">
        <v>0</v>
      </c>
    </row>
    <row r="1402" spans="19:19">
      <c r="S1402" s="61">
        <v>0</v>
      </c>
    </row>
    <row r="1403" spans="19:19">
      <c r="S1403" s="61">
        <v>0</v>
      </c>
    </row>
    <row r="1404" spans="19:19">
      <c r="S1404" s="61">
        <v>0</v>
      </c>
    </row>
    <row r="1405" spans="19:19">
      <c r="S1405" s="61">
        <v>0</v>
      </c>
    </row>
    <row r="1406" spans="19:19">
      <c r="S1406" s="61">
        <v>0</v>
      </c>
    </row>
    <row r="1407" spans="19:19">
      <c r="S1407" s="61">
        <v>0</v>
      </c>
    </row>
    <row r="1408" spans="19:19">
      <c r="S1408" s="61">
        <v>0</v>
      </c>
    </row>
    <row r="1409" spans="19:19">
      <c r="S1409" s="61">
        <v>0</v>
      </c>
    </row>
    <row r="1410" spans="19:19">
      <c r="S1410" s="61">
        <v>0</v>
      </c>
    </row>
    <row r="1411" spans="19:19">
      <c r="S1411" s="61">
        <v>0</v>
      </c>
    </row>
    <row r="1412" spans="19:19">
      <c r="S1412" s="61">
        <v>0</v>
      </c>
    </row>
    <row r="1413" spans="19:19">
      <c r="S1413" s="61">
        <v>0</v>
      </c>
    </row>
    <row r="1414" spans="19:19">
      <c r="S1414" s="61">
        <v>0</v>
      </c>
    </row>
    <row r="1415" spans="19:19">
      <c r="S1415" s="61">
        <v>0</v>
      </c>
    </row>
    <row r="1416" spans="19:19">
      <c r="S1416" s="61">
        <v>0</v>
      </c>
    </row>
    <row r="1417" spans="19:19">
      <c r="S1417" s="61">
        <v>0</v>
      </c>
    </row>
    <row r="1418" spans="19:19">
      <c r="S1418" s="61">
        <v>0</v>
      </c>
    </row>
    <row r="1419" spans="19:19">
      <c r="S1419" s="61">
        <v>0</v>
      </c>
    </row>
    <row r="1420" spans="19:19">
      <c r="S1420" s="61">
        <v>0</v>
      </c>
    </row>
    <row r="1421" spans="19:19">
      <c r="S1421" s="61">
        <v>0</v>
      </c>
    </row>
    <row r="1422" spans="19:19">
      <c r="S1422" s="61">
        <v>0</v>
      </c>
    </row>
    <row r="1423" spans="19:19">
      <c r="S1423" s="61">
        <v>0</v>
      </c>
    </row>
    <row r="1424" spans="19:19">
      <c r="S1424" s="61">
        <v>0</v>
      </c>
    </row>
    <row r="1425" spans="19:19">
      <c r="S1425" s="61">
        <v>0</v>
      </c>
    </row>
    <row r="1426" spans="19:19">
      <c r="S1426" s="61">
        <v>0</v>
      </c>
    </row>
    <row r="1427" spans="19:19">
      <c r="S1427" s="61">
        <v>0</v>
      </c>
    </row>
    <row r="1428" spans="19:19">
      <c r="S1428" s="61">
        <v>0</v>
      </c>
    </row>
    <row r="1429" spans="19:19">
      <c r="S1429" s="61">
        <v>0</v>
      </c>
    </row>
    <row r="1430" spans="19:19">
      <c r="S1430" s="61">
        <v>0</v>
      </c>
    </row>
    <row r="1431" spans="19:19">
      <c r="S1431" s="61">
        <v>0</v>
      </c>
    </row>
    <row r="1432" spans="19:19">
      <c r="S1432" s="61">
        <v>0</v>
      </c>
    </row>
    <row r="1433" spans="19:19">
      <c r="S1433" s="61">
        <v>0</v>
      </c>
    </row>
    <row r="1434" spans="19:19">
      <c r="S1434" s="61">
        <v>0</v>
      </c>
    </row>
    <row r="1435" spans="19:19">
      <c r="S1435" s="61">
        <v>0</v>
      </c>
    </row>
    <row r="1436" spans="19:19">
      <c r="S1436" s="61">
        <v>0</v>
      </c>
    </row>
    <row r="1437" spans="19:19">
      <c r="S1437" s="61">
        <v>0</v>
      </c>
    </row>
    <row r="1438" spans="19:19">
      <c r="S1438" s="61">
        <v>0</v>
      </c>
    </row>
    <row r="1439" spans="19:19">
      <c r="S1439" s="61">
        <v>0</v>
      </c>
    </row>
    <row r="1440" spans="19:19">
      <c r="S1440" s="61">
        <v>0</v>
      </c>
    </row>
    <row r="1441" spans="19:19">
      <c r="S1441" s="61">
        <v>0</v>
      </c>
    </row>
    <row r="1442" spans="19:19">
      <c r="S1442" s="61">
        <v>0</v>
      </c>
    </row>
    <row r="1443" spans="19:19">
      <c r="S1443" s="61">
        <v>0</v>
      </c>
    </row>
    <row r="1444" spans="19:19">
      <c r="S1444" s="61">
        <v>0</v>
      </c>
    </row>
    <row r="1445" spans="19:19">
      <c r="S1445" s="61">
        <v>0</v>
      </c>
    </row>
    <row r="1446" spans="19:19">
      <c r="S1446" s="61">
        <v>0</v>
      </c>
    </row>
    <row r="1447" spans="19:19">
      <c r="S1447" s="61">
        <v>0</v>
      </c>
    </row>
    <row r="1448" spans="19:19">
      <c r="S1448" s="61">
        <v>0</v>
      </c>
    </row>
    <row r="1449" spans="19:19">
      <c r="S1449" s="61">
        <v>0</v>
      </c>
    </row>
    <row r="1450" spans="19:19">
      <c r="S1450" s="61">
        <v>0</v>
      </c>
    </row>
    <row r="1451" spans="19:19">
      <c r="S1451" s="61">
        <v>0</v>
      </c>
    </row>
    <row r="1452" spans="19:19">
      <c r="S1452" s="61">
        <v>0</v>
      </c>
    </row>
    <row r="1453" spans="19:19">
      <c r="S1453" s="61">
        <v>0</v>
      </c>
    </row>
    <row r="1454" spans="19:19">
      <c r="S1454" s="61">
        <v>0</v>
      </c>
    </row>
    <row r="1455" spans="19:19">
      <c r="S1455" s="61">
        <v>0</v>
      </c>
    </row>
    <row r="1456" spans="19:19">
      <c r="S1456" s="61">
        <v>0</v>
      </c>
    </row>
    <row r="1457" spans="19:19">
      <c r="S1457" s="61">
        <v>0</v>
      </c>
    </row>
    <row r="1458" spans="19:19">
      <c r="S1458" s="61">
        <v>0</v>
      </c>
    </row>
    <row r="1459" spans="19:19">
      <c r="S1459" s="61">
        <v>0</v>
      </c>
    </row>
    <row r="1460" spans="19:19">
      <c r="S1460" s="61">
        <v>0</v>
      </c>
    </row>
    <row r="1461" spans="19:19">
      <c r="S1461" s="61">
        <v>0</v>
      </c>
    </row>
    <row r="1462" spans="19:19">
      <c r="S1462" s="61">
        <v>0</v>
      </c>
    </row>
    <row r="1463" spans="19:19">
      <c r="S1463" s="61">
        <v>0</v>
      </c>
    </row>
    <row r="1464" spans="19:19">
      <c r="S1464" s="61">
        <v>0</v>
      </c>
    </row>
    <row r="1465" spans="19:19">
      <c r="S1465" s="61">
        <v>0</v>
      </c>
    </row>
    <row r="1466" spans="19:19">
      <c r="S1466" s="61">
        <v>0</v>
      </c>
    </row>
    <row r="1467" spans="19:19">
      <c r="S1467" s="61">
        <v>0</v>
      </c>
    </row>
    <row r="1468" spans="19:19">
      <c r="S1468" s="61">
        <v>0</v>
      </c>
    </row>
    <row r="1469" spans="19:19">
      <c r="S1469" s="61">
        <v>0</v>
      </c>
    </row>
    <row r="1470" spans="19:19">
      <c r="S1470" s="61">
        <v>0</v>
      </c>
    </row>
    <row r="1471" spans="19:19">
      <c r="S1471" s="61">
        <v>0</v>
      </c>
    </row>
    <row r="1472" spans="19:19">
      <c r="S1472" s="61">
        <v>0</v>
      </c>
    </row>
    <row r="1473" spans="19:19">
      <c r="S1473" s="61">
        <v>0</v>
      </c>
    </row>
    <row r="1474" spans="19:19">
      <c r="S1474" s="61">
        <v>0</v>
      </c>
    </row>
    <row r="1475" spans="19:19">
      <c r="S1475" s="61">
        <v>0</v>
      </c>
    </row>
    <row r="1476" spans="19:19">
      <c r="S1476" s="61">
        <v>0</v>
      </c>
    </row>
    <row r="1477" spans="19:19">
      <c r="S1477" s="61">
        <v>0</v>
      </c>
    </row>
    <row r="1478" spans="19:19">
      <c r="S1478" s="61">
        <v>0</v>
      </c>
    </row>
    <row r="1479" spans="19:19">
      <c r="S1479" s="61">
        <v>0</v>
      </c>
    </row>
    <row r="1480" spans="19:19">
      <c r="S1480" s="61">
        <v>0</v>
      </c>
    </row>
    <row r="1481" spans="19:19">
      <c r="S1481" s="61">
        <v>0</v>
      </c>
    </row>
    <row r="1482" spans="19:19">
      <c r="S1482" s="61">
        <v>0</v>
      </c>
    </row>
    <row r="1483" spans="19:19">
      <c r="S1483" s="61">
        <v>0</v>
      </c>
    </row>
    <row r="1484" spans="19:19">
      <c r="S1484" s="61">
        <v>0</v>
      </c>
    </row>
    <row r="1485" spans="19:19">
      <c r="S1485" s="61">
        <v>0</v>
      </c>
    </row>
    <row r="1486" spans="19:19">
      <c r="S1486" s="61">
        <v>0</v>
      </c>
    </row>
    <row r="1487" spans="19:19">
      <c r="S1487" s="61">
        <v>0</v>
      </c>
    </row>
    <row r="1488" spans="19:19">
      <c r="S1488" s="61">
        <v>0</v>
      </c>
    </row>
    <row r="1489" spans="19:19">
      <c r="S1489" s="61">
        <v>0</v>
      </c>
    </row>
    <row r="1490" spans="19:19">
      <c r="S1490" s="61">
        <v>0</v>
      </c>
    </row>
    <row r="1491" spans="19:19">
      <c r="S1491" s="61">
        <v>0</v>
      </c>
    </row>
    <row r="1492" spans="19:19">
      <c r="S1492" s="61">
        <v>0</v>
      </c>
    </row>
    <row r="1493" spans="19:19">
      <c r="S1493" s="61">
        <v>0</v>
      </c>
    </row>
    <row r="1494" spans="19:19">
      <c r="S1494" s="61">
        <v>0</v>
      </c>
    </row>
    <row r="1495" spans="19:19">
      <c r="S1495" s="61">
        <v>0</v>
      </c>
    </row>
    <row r="1496" spans="19:19">
      <c r="S1496" s="61">
        <v>0</v>
      </c>
    </row>
    <row r="1497" spans="19:19">
      <c r="S1497" s="61">
        <v>0</v>
      </c>
    </row>
    <row r="1498" spans="19:19">
      <c r="S1498" s="61">
        <v>0</v>
      </c>
    </row>
    <row r="1499" spans="19:19">
      <c r="S1499" s="61">
        <v>0</v>
      </c>
    </row>
    <row r="1500" spans="19:19">
      <c r="S1500" s="61">
        <v>0</v>
      </c>
    </row>
    <row r="1501" spans="19:19">
      <c r="S1501" s="61">
        <v>0</v>
      </c>
    </row>
    <row r="1502" spans="19:19">
      <c r="S1502" s="61">
        <v>0</v>
      </c>
    </row>
    <row r="1503" spans="19:19">
      <c r="S1503" s="61">
        <v>0</v>
      </c>
    </row>
    <row r="1504" spans="19:19">
      <c r="S1504" s="61">
        <v>0</v>
      </c>
    </row>
    <row r="1505" spans="19:19">
      <c r="S1505" s="61">
        <v>0</v>
      </c>
    </row>
    <row r="1506" spans="19:19">
      <c r="S1506" s="61">
        <v>0</v>
      </c>
    </row>
    <row r="1507" spans="19:19">
      <c r="S1507" s="61">
        <v>0</v>
      </c>
    </row>
    <row r="1508" spans="19:19">
      <c r="S1508" s="61">
        <v>0</v>
      </c>
    </row>
    <row r="1509" spans="19:19">
      <c r="S1509" s="61">
        <v>0</v>
      </c>
    </row>
    <row r="1510" spans="19:19">
      <c r="S1510" s="61">
        <v>0</v>
      </c>
    </row>
    <row r="1511" spans="19:19">
      <c r="S1511" s="61">
        <v>0</v>
      </c>
    </row>
    <row r="1512" spans="19:19">
      <c r="S1512" s="61">
        <v>0</v>
      </c>
    </row>
    <row r="1513" spans="19:19">
      <c r="S1513" s="61">
        <v>0</v>
      </c>
    </row>
    <row r="1514" spans="19:19">
      <c r="S1514" s="61">
        <v>0</v>
      </c>
    </row>
    <row r="1515" spans="19:19">
      <c r="S1515" s="61">
        <v>0</v>
      </c>
    </row>
    <row r="1516" spans="19:19">
      <c r="S1516" s="61">
        <v>0</v>
      </c>
    </row>
    <row r="1517" spans="19:19">
      <c r="S1517" s="61">
        <v>0</v>
      </c>
    </row>
    <row r="1518" spans="19:19">
      <c r="S1518" s="61">
        <v>0</v>
      </c>
    </row>
    <row r="1519" spans="19:19">
      <c r="S1519" s="61">
        <v>0</v>
      </c>
    </row>
    <row r="1520" spans="19:19">
      <c r="S1520" s="61">
        <v>0</v>
      </c>
    </row>
    <row r="1521" spans="19:19">
      <c r="S1521" s="61">
        <v>0</v>
      </c>
    </row>
    <row r="1522" spans="19:19">
      <c r="S1522" s="61">
        <v>0</v>
      </c>
    </row>
    <row r="1523" spans="19:19">
      <c r="S1523" s="61">
        <v>0</v>
      </c>
    </row>
    <row r="1524" spans="19:19">
      <c r="S1524" s="61">
        <v>0</v>
      </c>
    </row>
    <row r="1525" spans="19:19">
      <c r="S1525" s="61">
        <v>0</v>
      </c>
    </row>
    <row r="1526" spans="19:19">
      <c r="S1526" s="61">
        <v>0</v>
      </c>
    </row>
    <row r="1527" spans="19:19">
      <c r="S1527" s="61">
        <v>0</v>
      </c>
    </row>
    <row r="1528" spans="19:19">
      <c r="S1528" s="61">
        <v>0</v>
      </c>
    </row>
    <row r="1529" spans="19:19">
      <c r="S1529" s="61">
        <v>0</v>
      </c>
    </row>
    <row r="1530" spans="19:19">
      <c r="S1530" s="61">
        <v>0</v>
      </c>
    </row>
    <row r="1531" spans="19:19">
      <c r="S1531" s="61">
        <v>0</v>
      </c>
    </row>
    <row r="1532" spans="19:19">
      <c r="S1532" s="61">
        <v>0</v>
      </c>
    </row>
    <row r="1533" spans="19:19">
      <c r="S1533" s="61">
        <v>0</v>
      </c>
    </row>
    <row r="1534" spans="19:19">
      <c r="S1534" s="61">
        <v>0</v>
      </c>
    </row>
    <row r="1535" spans="19:19">
      <c r="S1535" s="61">
        <v>0</v>
      </c>
    </row>
    <row r="1536" spans="19:19">
      <c r="S1536" s="61">
        <v>0</v>
      </c>
    </row>
    <row r="1537" spans="19:19">
      <c r="S1537" s="61">
        <v>0</v>
      </c>
    </row>
    <row r="1538" spans="19:19">
      <c r="S1538" s="61">
        <v>0</v>
      </c>
    </row>
    <row r="1539" spans="19:19">
      <c r="S1539" s="61">
        <v>0</v>
      </c>
    </row>
    <row r="1540" spans="19:19">
      <c r="S1540" s="61">
        <v>0</v>
      </c>
    </row>
    <row r="1541" spans="19:19">
      <c r="S1541" s="61">
        <v>0</v>
      </c>
    </row>
    <row r="1542" spans="19:19">
      <c r="S1542" s="61">
        <v>0</v>
      </c>
    </row>
    <row r="1543" spans="19:19">
      <c r="S1543" s="61">
        <v>0</v>
      </c>
    </row>
    <row r="1544" spans="19:19">
      <c r="S1544" s="61">
        <v>0</v>
      </c>
    </row>
    <row r="1545" spans="19:19">
      <c r="S1545" s="61">
        <v>0</v>
      </c>
    </row>
    <row r="1546" spans="19:19">
      <c r="S1546" s="61">
        <v>0</v>
      </c>
    </row>
    <row r="1547" spans="19:19">
      <c r="S1547" s="61">
        <v>0</v>
      </c>
    </row>
    <row r="1548" spans="19:19">
      <c r="S1548" s="61">
        <v>0</v>
      </c>
    </row>
    <row r="1549" spans="19:19">
      <c r="S1549" s="61">
        <v>0</v>
      </c>
    </row>
    <row r="1550" spans="19:19">
      <c r="S1550" s="61">
        <v>0</v>
      </c>
    </row>
    <row r="1551" spans="19:19">
      <c r="S1551" s="61">
        <v>0</v>
      </c>
    </row>
    <row r="1552" spans="19:19">
      <c r="S1552" s="61">
        <v>0</v>
      </c>
    </row>
    <row r="1553" spans="19:19">
      <c r="S1553" s="61">
        <v>0</v>
      </c>
    </row>
    <row r="1554" spans="19:19">
      <c r="S1554" s="61">
        <v>0</v>
      </c>
    </row>
    <row r="1555" spans="19:19">
      <c r="S1555" s="61">
        <v>0</v>
      </c>
    </row>
    <row r="1556" spans="19:19">
      <c r="S1556" s="61">
        <v>0</v>
      </c>
    </row>
    <row r="1557" spans="19:19">
      <c r="S1557" s="61">
        <v>0</v>
      </c>
    </row>
    <row r="1558" spans="19:19">
      <c r="S1558" s="61">
        <v>0</v>
      </c>
    </row>
    <row r="1559" spans="19:19">
      <c r="S1559" s="61">
        <v>0</v>
      </c>
    </row>
    <row r="1560" spans="19:19">
      <c r="S1560" s="61">
        <v>0</v>
      </c>
    </row>
    <row r="1561" spans="19:19">
      <c r="S1561" s="61">
        <v>0</v>
      </c>
    </row>
    <row r="1562" spans="19:19">
      <c r="S1562" s="61">
        <v>0</v>
      </c>
    </row>
    <row r="1563" spans="19:19">
      <c r="S1563" s="61">
        <v>0</v>
      </c>
    </row>
    <row r="1564" spans="19:19">
      <c r="S1564" s="61">
        <v>0</v>
      </c>
    </row>
    <row r="1565" spans="19:19">
      <c r="S1565" s="61">
        <v>0</v>
      </c>
    </row>
    <row r="1566" spans="19:19">
      <c r="S1566" s="61">
        <v>0</v>
      </c>
    </row>
    <row r="1567" spans="19:19">
      <c r="S1567" s="61">
        <v>0</v>
      </c>
    </row>
    <row r="1568" spans="19:19">
      <c r="S1568" s="61">
        <v>0</v>
      </c>
    </row>
    <row r="1569" spans="19:19">
      <c r="S1569" s="61">
        <v>0</v>
      </c>
    </row>
    <row r="1570" spans="19:19">
      <c r="S1570" s="61">
        <v>0</v>
      </c>
    </row>
    <row r="1571" spans="19:19">
      <c r="S1571" s="61">
        <v>0</v>
      </c>
    </row>
    <row r="1572" spans="19:19">
      <c r="S1572" s="61">
        <v>0</v>
      </c>
    </row>
    <row r="1573" spans="19:19">
      <c r="S1573" s="61">
        <v>0</v>
      </c>
    </row>
    <row r="1574" spans="19:19">
      <c r="S1574" s="61">
        <v>0</v>
      </c>
    </row>
    <row r="1575" spans="19:19">
      <c r="S1575" s="61">
        <v>0</v>
      </c>
    </row>
    <row r="1576" spans="19:19">
      <c r="S1576" s="61">
        <v>0</v>
      </c>
    </row>
    <row r="1577" spans="19:19">
      <c r="S1577" s="61">
        <v>0</v>
      </c>
    </row>
    <row r="1578" spans="19:19">
      <c r="S1578" s="61">
        <v>0</v>
      </c>
    </row>
    <row r="1579" spans="19:19">
      <c r="S1579" s="61">
        <v>0</v>
      </c>
    </row>
    <row r="1580" spans="19:19">
      <c r="S1580" s="61">
        <v>0</v>
      </c>
    </row>
    <row r="1581" spans="19:19">
      <c r="S1581" s="61">
        <v>0</v>
      </c>
    </row>
    <row r="1582" spans="19:19">
      <c r="S1582" s="61">
        <v>0</v>
      </c>
    </row>
    <row r="1583" spans="19:19">
      <c r="S1583" s="61">
        <v>0</v>
      </c>
    </row>
    <row r="1584" spans="19:19">
      <c r="S1584" s="61">
        <v>0</v>
      </c>
    </row>
    <row r="1585" spans="19:19">
      <c r="S1585" s="61">
        <v>0</v>
      </c>
    </row>
    <row r="1586" spans="19:19">
      <c r="S1586" s="61">
        <v>0</v>
      </c>
    </row>
    <row r="1587" spans="19:19">
      <c r="S1587" s="61">
        <v>0</v>
      </c>
    </row>
    <row r="1588" spans="19:19">
      <c r="S1588" s="61">
        <v>0</v>
      </c>
    </row>
    <row r="1589" spans="19:19">
      <c r="S1589" s="61">
        <v>0</v>
      </c>
    </row>
    <row r="1590" spans="19:19">
      <c r="S1590" s="61">
        <v>0</v>
      </c>
    </row>
    <row r="1591" spans="19:19">
      <c r="S1591" s="61">
        <v>0</v>
      </c>
    </row>
    <row r="1592" spans="19:19">
      <c r="S1592" s="61">
        <v>0</v>
      </c>
    </row>
    <row r="1593" spans="19:19">
      <c r="S1593" s="61">
        <v>0</v>
      </c>
    </row>
    <row r="1594" spans="19:19">
      <c r="S1594" s="61">
        <v>0</v>
      </c>
    </row>
    <row r="1595" spans="19:19">
      <c r="S1595" s="61">
        <v>0</v>
      </c>
    </row>
    <row r="1596" spans="19:19">
      <c r="S1596" s="61">
        <v>0</v>
      </c>
    </row>
    <row r="1597" spans="19:19">
      <c r="S1597" s="61">
        <v>0</v>
      </c>
    </row>
    <row r="1598" spans="19:19">
      <c r="S1598" s="61">
        <v>0</v>
      </c>
    </row>
    <row r="1599" spans="19:19">
      <c r="S1599" s="61">
        <v>0</v>
      </c>
    </row>
    <row r="1600" spans="19:19">
      <c r="S1600" s="61">
        <v>0</v>
      </c>
    </row>
    <row r="1601" spans="19:19">
      <c r="S1601" s="61">
        <v>0</v>
      </c>
    </row>
    <row r="1602" spans="19:19">
      <c r="S1602" s="61">
        <v>0</v>
      </c>
    </row>
    <row r="1603" spans="19:19">
      <c r="S1603" s="61">
        <v>0</v>
      </c>
    </row>
    <row r="1604" spans="19:19">
      <c r="S1604" s="61">
        <v>0</v>
      </c>
    </row>
    <row r="1605" spans="19:19">
      <c r="S1605" s="61">
        <v>0</v>
      </c>
    </row>
    <row r="1606" spans="19:19">
      <c r="S1606" s="61">
        <v>0</v>
      </c>
    </row>
    <row r="1607" spans="19:19">
      <c r="S1607" s="61">
        <v>0</v>
      </c>
    </row>
    <row r="1608" spans="19:19">
      <c r="S1608" s="61">
        <v>0</v>
      </c>
    </row>
    <row r="1609" spans="19:19">
      <c r="S1609" s="61">
        <v>0</v>
      </c>
    </row>
    <row r="1610" spans="19:19">
      <c r="S1610" s="61">
        <v>0</v>
      </c>
    </row>
    <row r="1611" spans="19:19">
      <c r="S1611" s="61">
        <v>0</v>
      </c>
    </row>
    <row r="1612" spans="19:19">
      <c r="S1612" s="61">
        <v>0</v>
      </c>
    </row>
    <row r="1613" spans="19:19">
      <c r="S1613" s="61">
        <v>0</v>
      </c>
    </row>
    <row r="1614" spans="19:19">
      <c r="S1614" s="61">
        <v>0</v>
      </c>
    </row>
    <row r="1615" spans="19:19">
      <c r="S1615" s="61">
        <v>0</v>
      </c>
    </row>
    <row r="1616" spans="19:19">
      <c r="S1616" s="61">
        <v>0</v>
      </c>
    </row>
    <row r="1617" spans="19:19">
      <c r="S1617" s="61">
        <v>0</v>
      </c>
    </row>
    <row r="1618" spans="19:19">
      <c r="S1618" s="61">
        <v>0</v>
      </c>
    </row>
    <row r="1619" spans="19:19">
      <c r="S1619" s="61">
        <v>0</v>
      </c>
    </row>
    <row r="1620" spans="19:19">
      <c r="S1620" s="61">
        <v>0</v>
      </c>
    </row>
    <row r="1621" spans="19:19">
      <c r="S1621" s="61">
        <v>0</v>
      </c>
    </row>
    <row r="1622" spans="19:19">
      <c r="S1622" s="61">
        <v>0</v>
      </c>
    </row>
    <row r="1623" spans="19:19">
      <c r="S1623" s="61">
        <v>0</v>
      </c>
    </row>
    <row r="1624" spans="19:19">
      <c r="S1624" s="61">
        <v>0</v>
      </c>
    </row>
    <row r="1625" spans="19:19">
      <c r="S1625" s="61">
        <v>0</v>
      </c>
    </row>
    <row r="1626" spans="19:19">
      <c r="S1626" s="61">
        <v>0</v>
      </c>
    </row>
  </sheetData>
  <autoFilter ref="A1:AD918" xr:uid="{00000000-0001-0000-0000-000000000000}"/>
  <mergeCells count="34">
    <mergeCell ref="W183:X183"/>
    <mergeCell ref="W533:X533"/>
    <mergeCell ref="W538:X538"/>
    <mergeCell ref="W541:X541"/>
    <mergeCell ref="P624:Q624"/>
    <mergeCell ref="P626:Q626"/>
    <mergeCell ref="P627:Q627"/>
    <mergeCell ref="P628:Q628"/>
    <mergeCell ref="P631:Q631"/>
    <mergeCell ref="P632:Q632"/>
    <mergeCell ref="P633:Q633"/>
    <mergeCell ref="P634:Q634"/>
    <mergeCell ref="P635:Q635"/>
    <mergeCell ref="P636:Q636"/>
    <mergeCell ref="P637:Q637"/>
    <mergeCell ref="P638:Q638"/>
    <mergeCell ref="P639:Q639"/>
    <mergeCell ref="P640:Q640"/>
    <mergeCell ref="P641:Q641"/>
    <mergeCell ref="P642:Q642"/>
    <mergeCell ref="P643:Q643"/>
    <mergeCell ref="P644:Q644"/>
    <mergeCell ref="A912:B912"/>
    <mergeCell ref="P912:Q912"/>
    <mergeCell ref="A913:B913"/>
    <mergeCell ref="P913:Q913"/>
    <mergeCell ref="C918:Z918"/>
    <mergeCell ref="P914:Q914"/>
    <mergeCell ref="X914:Z917"/>
    <mergeCell ref="P915:Q915"/>
    <mergeCell ref="A916:B916"/>
    <mergeCell ref="P916:Q916"/>
    <mergeCell ref="A917:B917"/>
    <mergeCell ref="P917:Q9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7595F-43D8-425C-A323-6FEDDD5D1CE9}">
  <dimension ref="A1:M1626"/>
  <sheetViews>
    <sheetView tabSelected="1" topLeftCell="D1040" workbookViewId="0">
      <selection activeCell="J1049" sqref="J1049"/>
    </sheetView>
  </sheetViews>
  <sheetFormatPr defaultRowHeight="12.75"/>
  <cols>
    <col min="1" max="1" width="16.83203125" style="45" bestFit="1" customWidth="1"/>
    <col min="2" max="2" width="25.1640625" bestFit="1" customWidth="1"/>
    <col min="3" max="3" width="22.33203125" style="43" bestFit="1" customWidth="1"/>
    <col min="4" max="4" width="13.83203125" style="52" customWidth="1"/>
    <col min="5" max="5" width="12.1640625" style="23" bestFit="1" customWidth="1"/>
    <col min="6" max="6" width="14.6640625" style="54" bestFit="1" customWidth="1"/>
    <col min="7" max="7" width="13.1640625" bestFit="1" customWidth="1"/>
    <col min="9" max="9" width="15.1640625" style="82" customWidth="1"/>
    <col min="10" max="10" width="19.33203125" style="77" customWidth="1"/>
    <col min="11" max="11" width="14.5" style="82" customWidth="1"/>
    <col min="12" max="12" width="18" customWidth="1"/>
  </cols>
  <sheetData>
    <row r="1" spans="1:12" ht="15">
      <c r="A1" s="45" t="s">
        <v>3147</v>
      </c>
      <c r="B1" t="s">
        <v>18</v>
      </c>
      <c r="C1" s="46" t="s">
        <v>3147</v>
      </c>
      <c r="E1" s="19" t="s">
        <v>3148</v>
      </c>
      <c r="I1" s="78" t="s">
        <v>3149</v>
      </c>
      <c r="K1" s="83"/>
    </row>
    <row r="2" spans="1:12" ht="15">
      <c r="A2" s="45" t="s">
        <v>3150</v>
      </c>
      <c r="B2" s="44" t="e">
        <f>MINUTE(A2 / 60) + HOUR(A2)</f>
        <v>#VALUE!</v>
      </c>
      <c r="C2" s="43" t="s">
        <v>3151</v>
      </c>
      <c r="D2" s="52">
        <v>-40.299999999999997</v>
      </c>
      <c r="E2" s="23" t="s">
        <v>3152</v>
      </c>
      <c r="F2" s="53">
        <f>(_xlfn.NUMBERVALUE(MID(E2,1,2))+(_xlfn.NUMBERVALUE(MID(E2,4,2))/60)+(_xlfn.NUMBERVALUE(MID(E2,7,2))/3600))*(-1)</f>
        <v>-20.318333333333332</v>
      </c>
      <c r="G2">
        <v>-20.318333333333332</v>
      </c>
      <c r="I2" s="79"/>
      <c r="K2" s="84"/>
      <c r="L2" s="82"/>
    </row>
    <row r="3" spans="1:12" ht="15">
      <c r="A3" s="45">
        <v>1.9982291666666667</v>
      </c>
      <c r="B3" s="44">
        <f>MINUTE(A3 / 60) + HOUR(A3)</f>
        <v>70</v>
      </c>
      <c r="C3" s="43" t="s">
        <v>3153</v>
      </c>
      <c r="D3" s="52">
        <v>-47.957500000000003</v>
      </c>
      <c r="E3" s="23" t="s">
        <v>3154</v>
      </c>
      <c r="F3" s="53">
        <f t="shared" ref="F3:F12" si="0">(_xlfn.NUMBERVALUE(MID(E3,1,2))+(_xlfn.NUMBERVALUE(MID(E3,4,2))/60)+(_xlfn.NUMBERVALUE(MID(E3,7,2))/3600))*(-1)</f>
        <v>-16.759722222222223</v>
      </c>
      <c r="G3">
        <v>-16.759722222222223</v>
      </c>
      <c r="I3" s="79"/>
      <c r="K3" s="84"/>
    </row>
    <row r="4" spans="1:12" ht="15">
      <c r="A4" s="45">
        <v>0.93194444444444446</v>
      </c>
      <c r="B4" s="44">
        <f t="shared" ref="B3:B66" si="1">MINUTE(A4*60)+HOUR(A4)</f>
        <v>22</v>
      </c>
      <c r="C4" s="43" t="s">
        <v>3155</v>
      </c>
      <c r="D4" s="52">
        <v>-22.366666666666667</v>
      </c>
      <c r="E4" s="23" t="s">
        <v>3155</v>
      </c>
      <c r="F4" s="53">
        <f t="shared" si="0"/>
        <v>-22.366666666666667</v>
      </c>
      <c r="G4">
        <v>-22.366666666666667</v>
      </c>
      <c r="I4" s="79" t="s">
        <v>3156</v>
      </c>
      <c r="J4" s="77">
        <v>-49.07</v>
      </c>
      <c r="K4" s="84" t="s">
        <v>3157</v>
      </c>
      <c r="L4" s="82">
        <v>-23.281111111111109</v>
      </c>
    </row>
    <row r="5" spans="1:12" ht="15">
      <c r="A5" s="45">
        <v>2.5931365740740739</v>
      </c>
      <c r="B5" s="44">
        <f t="shared" si="1"/>
        <v>21</v>
      </c>
      <c r="C5" s="43" t="s">
        <v>3158</v>
      </c>
      <c r="D5" s="52">
        <v>-62.235277777777782</v>
      </c>
      <c r="E5" s="23" t="s">
        <v>3159</v>
      </c>
      <c r="F5" s="53">
        <f t="shared" si="0"/>
        <v>-6.2236111111111114</v>
      </c>
      <c r="G5">
        <v>-6.2236111111111114</v>
      </c>
      <c r="I5" s="79" t="s">
        <v>3160</v>
      </c>
      <c r="J5" s="77">
        <v>-38.724722222222226</v>
      </c>
      <c r="K5" s="84" t="s">
        <v>3161</v>
      </c>
      <c r="L5">
        <v>-13.285277777777777</v>
      </c>
    </row>
    <row r="6" spans="1:12" ht="15">
      <c r="A6" s="45">
        <v>2.0151967592592595</v>
      </c>
      <c r="B6" s="44">
        <f t="shared" si="1"/>
        <v>53</v>
      </c>
      <c r="C6" s="43" t="s">
        <v>3162</v>
      </c>
      <c r="D6" s="52">
        <v>-48.364722222222227</v>
      </c>
      <c r="E6" s="23" t="s">
        <v>3163</v>
      </c>
      <c r="F6" s="53">
        <f t="shared" si="0"/>
        <v>-12.51888888888889</v>
      </c>
      <c r="G6">
        <v>-12.51888888888889</v>
      </c>
      <c r="I6" s="79"/>
      <c r="K6" s="84"/>
    </row>
    <row r="7" spans="1:12" ht="15">
      <c r="A7" s="45">
        <v>2.0151967592592595</v>
      </c>
      <c r="B7" s="44">
        <f t="shared" si="1"/>
        <v>53</v>
      </c>
      <c r="C7" s="43" t="s">
        <v>3162</v>
      </c>
      <c r="D7" s="52">
        <v>-48.364722222222227</v>
      </c>
      <c r="E7" s="23" t="s">
        <v>3164</v>
      </c>
      <c r="F7" s="53">
        <f t="shared" si="0"/>
        <v>-10.186388888888889</v>
      </c>
      <c r="G7">
        <v>-10.186388888888889</v>
      </c>
      <c r="I7" s="79" t="s">
        <v>3165</v>
      </c>
      <c r="J7" s="77">
        <v>-40.358611111111109</v>
      </c>
      <c r="K7" s="84" t="s">
        <v>3166</v>
      </c>
      <c r="L7">
        <v>-22.858611111111113</v>
      </c>
    </row>
    <row r="8" spans="1:12" ht="15">
      <c r="A8" s="45">
        <v>2.0254166666666666</v>
      </c>
      <c r="B8" s="44">
        <f t="shared" si="1"/>
        <v>36</v>
      </c>
      <c r="C8" s="43" t="s">
        <v>3167</v>
      </c>
      <c r="D8" s="52">
        <v>-48.61</v>
      </c>
      <c r="E8" s="23" t="s">
        <v>3168</v>
      </c>
      <c r="F8" s="53">
        <f t="shared" si="0"/>
        <v>-27.005277777777778</v>
      </c>
      <c r="G8">
        <v>-27.005277777777778</v>
      </c>
      <c r="I8" s="79"/>
      <c r="K8" s="84"/>
    </row>
    <row r="9" spans="1:12" ht="15">
      <c r="A9" s="45">
        <v>1.609363425925926</v>
      </c>
      <c r="B9" s="44">
        <f t="shared" si="1"/>
        <v>43</v>
      </c>
      <c r="C9" s="43" t="s">
        <v>3169</v>
      </c>
      <c r="D9" s="52">
        <v>-38.624722222222225</v>
      </c>
      <c r="E9" s="23" t="s">
        <v>3170</v>
      </c>
      <c r="F9" s="53">
        <f t="shared" si="0"/>
        <v>-12.755277777777778</v>
      </c>
      <c r="G9">
        <v>-12.755277777777778</v>
      </c>
      <c r="I9" s="79"/>
      <c r="K9" s="84"/>
    </row>
    <row r="10" spans="1:12" ht="15">
      <c r="A10" s="45">
        <v>2.0422453703703702</v>
      </c>
      <c r="B10" s="44">
        <f t="shared" si="1"/>
        <v>51</v>
      </c>
      <c r="C10" s="43" t="s">
        <v>3171</v>
      </c>
      <c r="D10" s="52">
        <v>-49.013888888888886</v>
      </c>
      <c r="E10" s="23" t="s">
        <v>3172</v>
      </c>
      <c r="F10" s="53">
        <f t="shared" si="0"/>
        <v>-27.202500000000001</v>
      </c>
      <c r="G10">
        <v>-27.202500000000001</v>
      </c>
      <c r="I10" s="79"/>
      <c r="K10" s="84"/>
    </row>
    <row r="11" spans="1:12" ht="15">
      <c r="A11" s="45">
        <v>1.8589004629629631</v>
      </c>
      <c r="B11" s="44">
        <f t="shared" si="1"/>
        <v>69</v>
      </c>
      <c r="C11" s="43" t="s">
        <v>3173</v>
      </c>
      <c r="D11" s="52">
        <v>-44.613611111111112</v>
      </c>
      <c r="E11" s="23" t="s">
        <v>3174</v>
      </c>
      <c r="F11" s="53">
        <f t="shared" si="0"/>
        <v>-23.240277777777777</v>
      </c>
      <c r="G11">
        <v>-23.240277777777777</v>
      </c>
      <c r="I11" s="79"/>
      <c r="K11" s="84"/>
    </row>
    <row r="12" spans="1:12" ht="15">
      <c r="A12" s="45">
        <v>1.683888888888889</v>
      </c>
      <c r="B12" s="44">
        <f t="shared" si="1"/>
        <v>64</v>
      </c>
      <c r="C12" s="43" t="s">
        <v>3175</v>
      </c>
      <c r="D12" s="52">
        <v>-40.413333333333334</v>
      </c>
      <c r="E12" s="23" t="s">
        <v>3176</v>
      </c>
      <c r="F12" s="53">
        <f t="shared" si="0"/>
        <v>-20.696944444444444</v>
      </c>
      <c r="G12">
        <v>-20.696944444444444</v>
      </c>
      <c r="I12" s="79"/>
      <c r="K12" s="84"/>
    </row>
    <row r="13" spans="1:12" ht="15">
      <c r="B13" s="44"/>
      <c r="F13" s="53"/>
      <c r="I13" s="79" t="s">
        <v>3177</v>
      </c>
      <c r="J13" s="77">
        <v>-44.097222222222221</v>
      </c>
      <c r="K13" s="84" t="s">
        <v>3178</v>
      </c>
      <c r="L13">
        <v>-23.064166666666669</v>
      </c>
    </row>
    <row r="14" spans="1:12" ht="15">
      <c r="A14" s="45">
        <v>1.8369097222222222</v>
      </c>
      <c r="B14" s="44">
        <f t="shared" si="1"/>
        <v>29</v>
      </c>
      <c r="C14" s="43" t="s">
        <v>3179</v>
      </c>
      <c r="D14" s="52">
        <v>-44.085833333333333</v>
      </c>
      <c r="E14" s="23" t="s">
        <v>3180</v>
      </c>
      <c r="F14" s="53">
        <f t="shared" ref="F3:F66" si="2">(_xlfn.NUMBERVALUE(MID(E14,1,2))+(_xlfn.NUMBERVALUE(MID(E14,4,2))/60)+(_xlfn.NUMBERVALUE(MID(E14,7,2))/3600))*(-1)</f>
        <v>-22.981666666666666</v>
      </c>
      <c r="G14">
        <v>-22.981666666666666</v>
      </c>
      <c r="I14" s="79"/>
      <c r="K14" s="84"/>
    </row>
    <row r="15" spans="1:12" ht="15">
      <c r="A15" s="45">
        <v>1.7504050925925927</v>
      </c>
      <c r="B15" s="44">
        <f t="shared" si="1"/>
        <v>53</v>
      </c>
      <c r="C15" s="43" t="s">
        <v>3181</v>
      </c>
      <c r="D15" s="52">
        <v>-42.009722222222223</v>
      </c>
      <c r="E15" s="23" t="s">
        <v>3182</v>
      </c>
      <c r="F15" s="53">
        <f t="shared" si="2"/>
        <v>-22.885277777777777</v>
      </c>
      <c r="G15">
        <v>-22.885277777777777</v>
      </c>
      <c r="I15" s="79" t="s">
        <v>3183</v>
      </c>
      <c r="J15" s="77">
        <v>-46.338888888888889</v>
      </c>
      <c r="K15" s="84" t="s">
        <v>3184</v>
      </c>
      <c r="L15">
        <v>-24.040833333333332</v>
      </c>
    </row>
    <row r="16" spans="1:12" ht="15">
      <c r="A16" s="45">
        <v>2.2199537037037036</v>
      </c>
      <c r="B16" s="44">
        <f t="shared" si="1"/>
        <v>49</v>
      </c>
      <c r="C16" s="43" t="s">
        <v>3185</v>
      </c>
      <c r="D16" s="52">
        <v>-53.278888888888886</v>
      </c>
      <c r="E16" s="23" t="s">
        <v>3186</v>
      </c>
      <c r="F16" s="53">
        <f t="shared" si="2"/>
        <v>-25.585555555555555</v>
      </c>
      <c r="G16">
        <v>-25.585555555555555</v>
      </c>
      <c r="I16" s="79" t="s">
        <v>3187</v>
      </c>
      <c r="J16" s="77">
        <v>-51.099722222222226</v>
      </c>
      <c r="K16" s="84" t="s">
        <v>3188</v>
      </c>
      <c r="L16">
        <v>-20.509722222222223</v>
      </c>
    </row>
    <row r="17" spans="1:12" ht="15">
      <c r="A17" s="45">
        <v>2.6636226851851852</v>
      </c>
      <c r="B17" s="44">
        <f t="shared" si="1"/>
        <v>52</v>
      </c>
      <c r="C17" s="43" t="s">
        <v>3189</v>
      </c>
      <c r="D17" s="52">
        <v>-63.926944444444445</v>
      </c>
      <c r="E17" s="23" t="s">
        <v>3190</v>
      </c>
      <c r="F17" s="53">
        <f t="shared" si="2"/>
        <v>-8.7155555555555555</v>
      </c>
      <c r="G17">
        <v>-8.7155555555555555</v>
      </c>
      <c r="I17" s="79" t="s">
        <v>3191</v>
      </c>
      <c r="J17" s="77">
        <v>-51.064166666666665</v>
      </c>
      <c r="K17" s="84" t="s">
        <v>3192</v>
      </c>
      <c r="L17">
        <v>-4.1666666666666666E-3</v>
      </c>
    </row>
    <row r="18" spans="1:12" ht="15">
      <c r="A18" s="45">
        <v>2.5436111111111113</v>
      </c>
      <c r="B18" s="44">
        <f t="shared" si="1"/>
        <v>61</v>
      </c>
      <c r="C18" s="43" t="s">
        <v>3193</v>
      </c>
      <c r="D18" s="52">
        <v>-61.046666666666667</v>
      </c>
      <c r="E18" s="23" t="s">
        <v>3194</v>
      </c>
      <c r="F18" s="53">
        <f t="shared" si="2"/>
        <v>-13.484166666666665</v>
      </c>
      <c r="G18">
        <v>-13.484166666666665</v>
      </c>
      <c r="I18" s="79" t="s">
        <v>3195</v>
      </c>
      <c r="J18" s="77">
        <v>-44.396111111111111</v>
      </c>
      <c r="K18" s="84" t="s">
        <v>3196</v>
      </c>
      <c r="L18">
        <v>-22.952777777777776</v>
      </c>
    </row>
    <row r="19" spans="1:12" ht="15">
      <c r="A19" s="45">
        <v>2.024212962962963</v>
      </c>
      <c r="B19" s="44">
        <f t="shared" si="1"/>
        <v>52</v>
      </c>
      <c r="C19" s="43" t="s">
        <v>3197</v>
      </c>
      <c r="D19" s="52">
        <v>-48.581111111111113</v>
      </c>
      <c r="E19" s="23" t="s">
        <v>3198</v>
      </c>
      <c r="F19" s="53">
        <f t="shared" si="2"/>
        <v>-25.844166666666666</v>
      </c>
      <c r="G19">
        <v>-25.844166666666666</v>
      </c>
      <c r="I19" s="79" t="s">
        <v>3199</v>
      </c>
      <c r="J19" s="77">
        <v>-43.955555555555556</v>
      </c>
      <c r="K19" s="84" t="s">
        <v>3200</v>
      </c>
      <c r="L19">
        <v>-23.156388888888888</v>
      </c>
    </row>
    <row r="20" spans="1:12" ht="15">
      <c r="A20" s="45">
        <v>1.7503472222222223</v>
      </c>
      <c r="B20" s="44">
        <f t="shared" si="1"/>
        <v>48</v>
      </c>
      <c r="C20" s="43" t="s">
        <v>3201</v>
      </c>
      <c r="D20" s="52">
        <v>-42.008333333333333</v>
      </c>
      <c r="E20" s="23" t="s">
        <v>3202</v>
      </c>
      <c r="F20" s="53">
        <f t="shared" si="2"/>
        <v>-22.986944444444447</v>
      </c>
      <c r="G20">
        <v>-22.986944444444447</v>
      </c>
      <c r="I20" s="79"/>
      <c r="K20" s="84"/>
    </row>
    <row r="21" spans="1:12" ht="15">
      <c r="A21" s="45">
        <v>1.750914351851852</v>
      </c>
      <c r="B21" s="44">
        <f t="shared" si="1"/>
        <v>37</v>
      </c>
      <c r="C21" s="43" t="s">
        <v>3203</v>
      </c>
      <c r="D21" s="52">
        <v>-42.021944444444443</v>
      </c>
      <c r="E21" s="23" t="s">
        <v>3204</v>
      </c>
      <c r="F21" s="53">
        <f t="shared" si="2"/>
        <v>-22.878055555555555</v>
      </c>
      <c r="G21">
        <v>-22.878055555555555</v>
      </c>
      <c r="I21" s="79"/>
      <c r="K21" s="84"/>
    </row>
    <row r="22" spans="1:12" ht="15">
      <c r="A22" s="45">
        <v>2.4032407407407406</v>
      </c>
      <c r="B22" s="44">
        <f t="shared" si="1"/>
        <v>49</v>
      </c>
      <c r="C22" s="43" t="s">
        <v>3205</v>
      </c>
      <c r="D22" s="52">
        <v>-57.677777777777777</v>
      </c>
      <c r="E22" s="23" t="s">
        <v>3206</v>
      </c>
      <c r="F22" s="53">
        <f t="shared" si="2"/>
        <v>-18.922222222222224</v>
      </c>
      <c r="G22">
        <v>-18.922222222222224</v>
      </c>
      <c r="I22" s="79" t="s">
        <v>3207</v>
      </c>
      <c r="J22" s="77">
        <v>-57.663888888888884</v>
      </c>
      <c r="K22" s="84" t="s">
        <v>3208</v>
      </c>
      <c r="L22">
        <v>-18.833055555555557</v>
      </c>
    </row>
    <row r="23" spans="1:12" ht="15">
      <c r="A23" s="45">
        <v>2.2608333333333333</v>
      </c>
      <c r="B23" s="44">
        <f t="shared" si="1"/>
        <v>42</v>
      </c>
      <c r="C23" s="43" t="s">
        <v>3209</v>
      </c>
      <c r="D23" s="52">
        <v>-54.26</v>
      </c>
      <c r="E23" s="23" t="s">
        <v>3210</v>
      </c>
      <c r="F23" s="53">
        <f t="shared" si="2"/>
        <v>-24.378888888888888</v>
      </c>
      <c r="G23">
        <v>-24.378888888888888</v>
      </c>
      <c r="I23" s="79"/>
      <c r="K23" s="84"/>
    </row>
    <row r="24" spans="1:12" ht="15">
      <c r="A24" s="45">
        <v>2.0374189814814816</v>
      </c>
      <c r="B24" s="44">
        <f t="shared" si="1"/>
        <v>53</v>
      </c>
      <c r="C24" s="43" t="s">
        <v>3211</v>
      </c>
      <c r="D24" s="52">
        <v>-48.898055555555558</v>
      </c>
      <c r="E24" s="23" t="s">
        <v>3212</v>
      </c>
      <c r="F24" s="53">
        <f t="shared" si="2"/>
        <v>-27.256944444444443</v>
      </c>
      <c r="G24">
        <v>-27.256944444444443</v>
      </c>
      <c r="I24" s="79" t="s">
        <v>3213</v>
      </c>
      <c r="K24" s="84"/>
    </row>
    <row r="25" spans="1:12" ht="15">
      <c r="A25" s="45">
        <v>2.1008912037037035</v>
      </c>
      <c r="B25" s="44">
        <f t="shared" si="1"/>
        <v>19</v>
      </c>
      <c r="C25" s="43" t="s">
        <v>3214</v>
      </c>
      <c r="D25" s="52">
        <v>-50.421388888888885</v>
      </c>
      <c r="E25" s="23" t="s">
        <v>3215</v>
      </c>
      <c r="F25" s="53">
        <f t="shared" si="2"/>
        <v>-3.095277777777778</v>
      </c>
      <c r="G25">
        <v>-3.095277777777778</v>
      </c>
      <c r="I25" s="79" t="s">
        <v>3213</v>
      </c>
      <c r="K25" s="84"/>
    </row>
    <row r="26" spans="1:12" ht="15">
      <c r="A26" s="45">
        <v>1.6263888888888889</v>
      </c>
      <c r="B26" s="44">
        <f t="shared" si="1"/>
        <v>15</v>
      </c>
      <c r="C26" s="43" t="s">
        <v>3216</v>
      </c>
      <c r="D26" s="52">
        <v>-39.033333333333331</v>
      </c>
      <c r="E26" s="23" t="s">
        <v>3217</v>
      </c>
      <c r="F26" s="53">
        <f t="shared" si="2"/>
        <v>-14.8</v>
      </c>
      <c r="G26">
        <v>-14.8</v>
      </c>
      <c r="I26" s="79" t="s">
        <v>3218</v>
      </c>
      <c r="J26" s="77">
        <v>-44.159722222222221</v>
      </c>
      <c r="K26" s="84" t="s">
        <v>3219</v>
      </c>
      <c r="L26">
        <v>-23.035</v>
      </c>
    </row>
    <row r="27" spans="1:12" ht="15">
      <c r="A27" s="45">
        <v>2.1181481481481481</v>
      </c>
      <c r="B27" s="44">
        <f t="shared" si="1"/>
        <v>10</v>
      </c>
      <c r="C27" s="43" t="s">
        <v>3220</v>
      </c>
      <c r="D27" s="52">
        <v>-50.835555555555558</v>
      </c>
      <c r="E27" s="23" t="s">
        <v>3221</v>
      </c>
      <c r="F27" s="53">
        <f t="shared" si="2"/>
        <v>-2.8055555555555556E-2</v>
      </c>
      <c r="G27">
        <v>-2.8055555555555556E-2</v>
      </c>
      <c r="I27" s="79" t="s">
        <v>3213</v>
      </c>
      <c r="K27" s="84"/>
    </row>
    <row r="28" spans="1:12" ht="15">
      <c r="A28" s="45">
        <v>1.4626967592592592</v>
      </c>
      <c r="B28" s="44">
        <f t="shared" si="1"/>
        <v>28</v>
      </c>
      <c r="C28" s="43" t="s">
        <v>3222</v>
      </c>
      <c r="D28" s="52">
        <v>-35.104722222222222</v>
      </c>
      <c r="E28" s="23" t="s">
        <v>3223</v>
      </c>
      <c r="F28" s="53">
        <f t="shared" si="2"/>
        <v>-6.177777777777778</v>
      </c>
      <c r="G28">
        <v>-6.177777777777778</v>
      </c>
      <c r="I28" s="79" t="s">
        <v>3213</v>
      </c>
      <c r="K28" s="84"/>
    </row>
    <row r="29" spans="1:12" ht="15">
      <c r="A29" s="45">
        <v>2.1419444444444444</v>
      </c>
      <c r="B29" s="44">
        <f t="shared" si="1"/>
        <v>27</v>
      </c>
      <c r="C29" s="43" t="s">
        <v>3224</v>
      </c>
      <c r="D29" s="52">
        <v>-51.406666666666666</v>
      </c>
      <c r="E29" s="24" t="s">
        <v>3225</v>
      </c>
      <c r="F29" s="53">
        <f>(_xlfn.NUMBERVALUE(MID(E29,1,2))+(_xlfn.NUMBERVALUE(MID(E29,4,2))/60)+(_xlfn.NUMBERVALUE(MID(E29,7,2))/3600))</f>
        <v>0.72277777777777774</v>
      </c>
      <c r="G29">
        <v>0.72277777777777774</v>
      </c>
      <c r="I29" s="79" t="s">
        <v>3213</v>
      </c>
      <c r="K29" s="84"/>
    </row>
    <row r="30" spans="1:12" ht="15">
      <c r="A30" s="45">
        <v>2.5336574074074072</v>
      </c>
      <c r="B30" s="44">
        <f t="shared" si="1"/>
        <v>40</v>
      </c>
      <c r="C30" s="43" t="s">
        <v>3226</v>
      </c>
      <c r="D30" s="52">
        <v>-60.807777777777773</v>
      </c>
      <c r="E30" s="23" t="s">
        <v>3227</v>
      </c>
      <c r="F30" s="53">
        <f t="shared" si="2"/>
        <v>-2.6508333333333334</v>
      </c>
      <c r="G30">
        <v>-2.6508333333333334</v>
      </c>
      <c r="I30" s="79" t="s">
        <v>3213</v>
      </c>
      <c r="K30" s="84"/>
    </row>
    <row r="31" spans="1:12" ht="15">
      <c r="A31" s="45">
        <v>1.6096643518518519</v>
      </c>
      <c r="B31" s="44">
        <f t="shared" si="1"/>
        <v>69</v>
      </c>
      <c r="C31" s="43" t="s">
        <v>3228</v>
      </c>
      <c r="D31" s="52">
        <v>-38.631944444444443</v>
      </c>
      <c r="E31" s="23" t="s">
        <v>3229</v>
      </c>
      <c r="F31" s="53">
        <f t="shared" si="2"/>
        <v>-12.810555555555556</v>
      </c>
      <c r="G31">
        <v>-12.810555555555556</v>
      </c>
      <c r="I31" s="79" t="s">
        <v>3230</v>
      </c>
      <c r="J31" s="77">
        <v>-44.324722222222228</v>
      </c>
      <c r="K31" s="84" t="s">
        <v>3231</v>
      </c>
      <c r="L31">
        <v>-23.153055555555554</v>
      </c>
    </row>
    <row r="32" spans="1:12" ht="15">
      <c r="B32" s="44"/>
      <c r="F32" s="53"/>
      <c r="I32" s="79" t="s">
        <v>3213</v>
      </c>
      <c r="K32" s="84"/>
    </row>
    <row r="33" spans="1:12" ht="15">
      <c r="A33" s="45">
        <v>1.4083564814814815</v>
      </c>
      <c r="B33" s="44">
        <f t="shared" si="1"/>
        <v>11</v>
      </c>
      <c r="C33" s="43" t="s">
        <v>3232</v>
      </c>
      <c r="D33" s="52">
        <v>-33.800555555555555</v>
      </c>
      <c r="E33" s="23" t="s">
        <v>3233</v>
      </c>
      <c r="F33" s="53">
        <f t="shared" si="2"/>
        <v>-30.283611111111114</v>
      </c>
      <c r="G33">
        <v>-30.283611111111114</v>
      </c>
      <c r="I33" s="79" t="s">
        <v>3213</v>
      </c>
      <c r="K33" s="84"/>
    </row>
    <row r="34" spans="1:12" ht="15">
      <c r="A34" s="45">
        <v>1.6665393518518519</v>
      </c>
      <c r="B34" s="44">
        <f t="shared" si="1"/>
        <v>64</v>
      </c>
      <c r="C34" s="43" t="s">
        <v>3234</v>
      </c>
      <c r="D34" s="52">
        <v>-39.996944444444445</v>
      </c>
      <c r="E34" s="23" t="s">
        <v>3235</v>
      </c>
      <c r="F34" s="53">
        <f t="shared" si="2"/>
        <v>-21.215</v>
      </c>
      <c r="G34">
        <v>-21.215</v>
      </c>
      <c r="I34" s="79" t="s">
        <v>3213</v>
      </c>
      <c r="K34" s="84"/>
    </row>
    <row r="35" spans="1:12" ht="15">
      <c r="B35" s="44"/>
      <c r="F35" s="53"/>
      <c r="I35" s="79" t="s">
        <v>3213</v>
      </c>
      <c r="K35" s="84"/>
    </row>
    <row r="36" spans="1:12" ht="15">
      <c r="A36" s="45">
        <v>2.0267824074074072</v>
      </c>
      <c r="B36" s="44">
        <f t="shared" si="1"/>
        <v>34</v>
      </c>
      <c r="C36" s="43" t="s">
        <v>3236</v>
      </c>
      <c r="D36" s="52">
        <v>-48.642777777777781</v>
      </c>
      <c r="E36" s="23" t="s">
        <v>3237</v>
      </c>
      <c r="F36" s="53">
        <f t="shared" si="2"/>
        <v>-26.898888888888887</v>
      </c>
      <c r="G36">
        <v>-26.898888888888887</v>
      </c>
      <c r="I36" s="79" t="s">
        <v>3213</v>
      </c>
      <c r="K36" s="84"/>
    </row>
    <row r="37" spans="1:12" ht="15">
      <c r="B37" s="44"/>
      <c r="F37" s="53"/>
      <c r="I37" s="79" t="s">
        <v>3213</v>
      </c>
      <c r="K37" s="84"/>
    </row>
    <row r="38" spans="1:12" ht="15">
      <c r="A38" s="45">
        <v>1.6904861111111111</v>
      </c>
      <c r="B38" s="44">
        <f t="shared" si="1"/>
        <v>34</v>
      </c>
      <c r="C38" s="43" t="s">
        <v>3238</v>
      </c>
      <c r="D38" s="52">
        <v>-40.571666666666673</v>
      </c>
      <c r="E38" s="23" t="s">
        <v>3239</v>
      </c>
      <c r="F38" s="53">
        <f t="shared" si="2"/>
        <v>-9.4669444444444437</v>
      </c>
      <c r="G38">
        <v>-9.4669444444444437</v>
      </c>
      <c r="I38" s="79" t="s">
        <v>3213</v>
      </c>
      <c r="K38" s="84"/>
    </row>
    <row r="39" spans="1:12" ht="15">
      <c r="B39" s="44"/>
      <c r="F39" s="53"/>
      <c r="I39" s="79" t="s">
        <v>3213</v>
      </c>
      <c r="K39" s="84"/>
    </row>
    <row r="40" spans="1:12" ht="15">
      <c r="A40" s="45">
        <v>1.9190740740740742</v>
      </c>
      <c r="B40" s="44">
        <f t="shared" si="1"/>
        <v>50</v>
      </c>
      <c r="C40" s="43" t="s">
        <v>3240</v>
      </c>
      <c r="D40" s="52">
        <v>-46.057777777777773</v>
      </c>
      <c r="E40" s="23" t="s">
        <v>3241</v>
      </c>
      <c r="F40" s="53">
        <f t="shared" si="2"/>
        <v>-20.860555555555557</v>
      </c>
      <c r="G40">
        <v>-20.860555555555557</v>
      </c>
      <c r="I40" s="79" t="s">
        <v>3213</v>
      </c>
      <c r="K40" s="84"/>
    </row>
    <row r="41" spans="1:12" ht="15">
      <c r="A41" s="45">
        <v>2.0226388888888889</v>
      </c>
      <c r="B41" s="44">
        <f t="shared" si="1"/>
        <v>36</v>
      </c>
      <c r="C41" s="43" t="s">
        <v>3242</v>
      </c>
      <c r="D41" s="52">
        <v>-48.543333333333329</v>
      </c>
      <c r="E41" s="23" t="s">
        <v>3243</v>
      </c>
      <c r="F41" s="53">
        <f t="shared" si="2"/>
        <v>-27.142777777777777</v>
      </c>
      <c r="G41">
        <v>-27.142777777777777</v>
      </c>
      <c r="I41" s="79" t="s">
        <v>3213</v>
      </c>
      <c r="K41" s="84"/>
    </row>
    <row r="42" spans="1:12" ht="15">
      <c r="A42" s="45">
        <v>1.7828472222222222</v>
      </c>
      <c r="B42" s="44">
        <f t="shared" si="1"/>
        <v>36</v>
      </c>
      <c r="C42" s="43" t="s">
        <v>3244</v>
      </c>
      <c r="D42" s="52">
        <v>-42.788333333333334</v>
      </c>
      <c r="E42" s="23" t="s">
        <v>3245</v>
      </c>
      <c r="F42" s="53">
        <f t="shared" si="2"/>
        <v>-25.438055555555557</v>
      </c>
      <c r="G42">
        <v>-25.438055555555557</v>
      </c>
      <c r="I42" s="79" t="s">
        <v>3213</v>
      </c>
      <c r="K42" s="84"/>
    </row>
    <row r="43" spans="1:12" ht="15">
      <c r="A43" s="45">
        <v>2.6257870370370369</v>
      </c>
      <c r="B43" s="44">
        <f t="shared" si="1"/>
        <v>23</v>
      </c>
      <c r="C43" s="43" t="s">
        <v>3246</v>
      </c>
      <c r="D43" s="52">
        <v>-63.018888888888888</v>
      </c>
      <c r="E43" s="23" t="s">
        <v>3247</v>
      </c>
      <c r="F43" s="53">
        <f t="shared" si="2"/>
        <v>-7.51</v>
      </c>
      <c r="G43">
        <v>-7.51</v>
      </c>
      <c r="I43" s="79" t="s">
        <v>3248</v>
      </c>
      <c r="J43" s="77">
        <v>-57.646388888888886</v>
      </c>
      <c r="K43" s="84" t="s">
        <v>3249</v>
      </c>
      <c r="L43">
        <v>-15.924722222222222</v>
      </c>
    </row>
    <row r="44" spans="1:12" ht="15">
      <c r="A44" s="45">
        <v>2.5861111111111112</v>
      </c>
      <c r="B44" s="44">
        <f t="shared" si="1"/>
        <v>14</v>
      </c>
      <c r="C44" s="43" t="s">
        <v>3250</v>
      </c>
      <c r="D44" s="52">
        <v>-62.06666666666667</v>
      </c>
      <c r="E44" s="23" t="s">
        <v>3251</v>
      </c>
      <c r="F44" s="53">
        <f t="shared" si="2"/>
        <v>-6.2166666666666668</v>
      </c>
      <c r="G44">
        <v>-6.2166666666666668</v>
      </c>
      <c r="I44" s="79" t="s">
        <v>3213</v>
      </c>
      <c r="K44" s="84"/>
    </row>
    <row r="45" spans="1:12" ht="15">
      <c r="A45" s="45">
        <v>2.5107407407407409</v>
      </c>
      <c r="B45" s="44">
        <f t="shared" si="1"/>
        <v>40</v>
      </c>
      <c r="C45" s="43" t="s">
        <v>3252</v>
      </c>
      <c r="D45" s="52">
        <v>-60.257777777777775</v>
      </c>
      <c r="E45" s="23" t="s">
        <v>3253</v>
      </c>
      <c r="F45" s="53">
        <f t="shared" si="2"/>
        <v>-3.0122222222222224</v>
      </c>
      <c r="G45">
        <v>-3.0122222222222224</v>
      </c>
      <c r="I45" s="79" t="s">
        <v>3213</v>
      </c>
      <c r="K45" s="84"/>
    </row>
    <row r="46" spans="1:12" ht="15">
      <c r="A46" s="45">
        <v>2.3694097222222221</v>
      </c>
      <c r="B46" s="44">
        <f t="shared" si="1"/>
        <v>65</v>
      </c>
      <c r="C46" s="43" t="s">
        <v>3254</v>
      </c>
      <c r="D46" s="52">
        <v>-56.865833333333335</v>
      </c>
      <c r="E46" s="23" t="s">
        <v>3255</v>
      </c>
      <c r="F46" s="53">
        <f t="shared" si="2"/>
        <v>-17.4925</v>
      </c>
      <c r="G46">
        <v>-17.4925</v>
      </c>
      <c r="I46" s="79" t="s">
        <v>3213</v>
      </c>
      <c r="K46" s="84"/>
    </row>
    <row r="47" spans="1:12" ht="15">
      <c r="A47" s="45">
        <v>2.0416550925925927</v>
      </c>
      <c r="B47" s="44">
        <f t="shared" si="1"/>
        <v>59</v>
      </c>
      <c r="C47" s="43" t="s">
        <v>3256</v>
      </c>
      <c r="D47" s="52">
        <v>-48.999722222222225</v>
      </c>
      <c r="E47" s="23" t="s">
        <v>3257</v>
      </c>
      <c r="F47" s="53">
        <f t="shared" si="2"/>
        <v>-1.7808333333333333</v>
      </c>
      <c r="G47">
        <v>-1.7808333333333333</v>
      </c>
      <c r="I47" s="79" t="s">
        <v>3213</v>
      </c>
      <c r="K47" s="84"/>
    </row>
    <row r="48" spans="1:12" ht="15">
      <c r="A48" s="45">
        <v>1.847361111111111</v>
      </c>
      <c r="B48" s="44">
        <f t="shared" si="1"/>
        <v>32</v>
      </c>
      <c r="C48" s="43" t="s">
        <v>3258</v>
      </c>
      <c r="D48" s="52">
        <v>-44.336666666666666</v>
      </c>
      <c r="E48" s="23" t="s">
        <v>3259</v>
      </c>
      <c r="F48" s="53">
        <f t="shared" si="2"/>
        <v>-22.980277777777776</v>
      </c>
      <c r="G48">
        <v>-22.980277777777776</v>
      </c>
      <c r="I48" s="79" t="s">
        <v>3213</v>
      </c>
      <c r="K48" s="84"/>
    </row>
    <row r="49" spans="1:12" ht="15">
      <c r="A49" s="45">
        <v>2.0245138888888889</v>
      </c>
      <c r="B49" s="44">
        <f t="shared" si="1"/>
        <v>18</v>
      </c>
      <c r="C49" s="43" t="s">
        <v>3260</v>
      </c>
      <c r="D49" s="52">
        <v>-48.588333333333338</v>
      </c>
      <c r="E49" s="23" t="s">
        <v>3261</v>
      </c>
      <c r="F49" s="53">
        <f t="shared" si="2"/>
        <v>-26.991666666666667</v>
      </c>
      <c r="G49">
        <v>-26.991666666666667</v>
      </c>
      <c r="I49" s="79" t="s">
        <v>3262</v>
      </c>
      <c r="J49" s="77">
        <v>-38.540555555555557</v>
      </c>
      <c r="K49" s="84" t="s">
        <v>3263</v>
      </c>
      <c r="L49">
        <v>-12.908055555555556</v>
      </c>
    </row>
    <row r="50" spans="1:12" ht="15">
      <c r="A50" s="45">
        <v>1.8712037037037037</v>
      </c>
      <c r="B50" s="44">
        <f t="shared" si="1"/>
        <v>52</v>
      </c>
      <c r="C50" s="43" t="s">
        <v>3264</v>
      </c>
      <c r="D50" s="52">
        <v>-44.908888888888889</v>
      </c>
      <c r="E50" s="23" t="s">
        <v>3265</v>
      </c>
      <c r="F50" s="53">
        <f t="shared" si="2"/>
        <v>-1.2733333333333332</v>
      </c>
      <c r="G50">
        <v>-1.2733333333333332</v>
      </c>
      <c r="I50" s="79" t="s">
        <v>3266</v>
      </c>
      <c r="J50" s="77">
        <v>-43.300555555555555</v>
      </c>
      <c r="K50" s="84" t="s">
        <v>3267</v>
      </c>
      <c r="L50">
        <v>-23.032499999999999</v>
      </c>
    </row>
    <row r="51" spans="1:12" ht="15">
      <c r="A51" s="45">
        <v>1.9786342592592592</v>
      </c>
      <c r="B51" s="44">
        <f t="shared" si="1"/>
        <v>37</v>
      </c>
      <c r="C51" s="43" t="s">
        <v>3268</v>
      </c>
      <c r="D51" s="52">
        <v>-47.487222222222222</v>
      </c>
      <c r="E51" s="23" t="s">
        <v>3269</v>
      </c>
      <c r="F51" s="53">
        <f t="shared" si="2"/>
        <v>-7.3380555555555551</v>
      </c>
      <c r="G51">
        <v>-7.3380555555555551</v>
      </c>
      <c r="I51" s="79" t="s">
        <v>3213</v>
      </c>
      <c r="K51" s="84"/>
    </row>
    <row r="52" spans="1:12" ht="15">
      <c r="A52" s="45">
        <v>1.850636574074074</v>
      </c>
      <c r="B52" s="44">
        <f t="shared" si="1"/>
        <v>75</v>
      </c>
      <c r="C52" s="43" t="s">
        <v>3270</v>
      </c>
      <c r="D52" s="52">
        <v>-44.415277777777774</v>
      </c>
      <c r="E52" s="23" t="s">
        <v>3271</v>
      </c>
      <c r="F52" s="53">
        <f t="shared" si="2"/>
        <v>-2.456666666666667</v>
      </c>
      <c r="G52">
        <v>-2.456666666666667</v>
      </c>
      <c r="I52" s="79" t="s">
        <v>3272</v>
      </c>
      <c r="J52" s="77">
        <v>-51.018333333333331</v>
      </c>
      <c r="K52" s="84" t="s">
        <v>3273</v>
      </c>
      <c r="L52">
        <v>-20.184444444444445</v>
      </c>
    </row>
    <row r="53" spans="1:12" ht="15">
      <c r="A53" s="45">
        <v>1.6052083333333333</v>
      </c>
      <c r="B53" s="44">
        <f t="shared" si="1"/>
        <v>44</v>
      </c>
      <c r="C53" s="43" t="s">
        <v>3274</v>
      </c>
      <c r="D53" s="52">
        <v>-38.524999999999999</v>
      </c>
      <c r="E53" s="23" t="s">
        <v>3275</v>
      </c>
      <c r="F53" s="53">
        <f t="shared" si="2"/>
        <v>-12.987777777777778</v>
      </c>
      <c r="G53">
        <v>-12.987777777777778</v>
      </c>
      <c r="I53" s="79" t="s">
        <v>3213</v>
      </c>
      <c r="K53" s="84"/>
    </row>
    <row r="54" spans="1:12" ht="15">
      <c r="A54" s="45">
        <v>1.771076388888889</v>
      </c>
      <c r="B54" s="44">
        <f t="shared" si="1"/>
        <v>39</v>
      </c>
      <c r="C54" s="43" t="s">
        <v>3276</v>
      </c>
      <c r="D54" s="52">
        <v>-42.505833333333335</v>
      </c>
      <c r="E54" s="23" t="s">
        <v>3277</v>
      </c>
      <c r="F54" s="53">
        <f t="shared" si="2"/>
        <v>-24.68888888888889</v>
      </c>
      <c r="G54">
        <v>-24.68888888888889</v>
      </c>
      <c r="I54" s="79" t="s">
        <v>3213</v>
      </c>
      <c r="K54" s="84"/>
    </row>
    <row r="55" spans="1:12" ht="15">
      <c r="A55" s="45">
        <v>1.7879166666666666</v>
      </c>
      <c r="B55" s="44">
        <f t="shared" si="1"/>
        <v>54</v>
      </c>
      <c r="C55" s="43" t="s">
        <v>3278</v>
      </c>
      <c r="D55" s="52">
        <v>-42.91</v>
      </c>
      <c r="E55" s="23" t="s">
        <v>3279</v>
      </c>
      <c r="F55" s="53">
        <f t="shared" si="2"/>
        <v>-25.585277777777776</v>
      </c>
      <c r="G55">
        <v>-25.585277777777776</v>
      </c>
      <c r="I55" s="79" t="s">
        <v>3213</v>
      </c>
      <c r="K55" s="84"/>
    </row>
    <row r="56" spans="1:12" ht="15">
      <c r="A56" s="45">
        <v>2.023946759259259</v>
      </c>
      <c r="B56" s="44">
        <f t="shared" si="1"/>
        <v>29</v>
      </c>
      <c r="C56" s="43" t="s">
        <v>3280</v>
      </c>
      <c r="D56" s="52">
        <v>-48.574722222222228</v>
      </c>
      <c r="E56" s="23" t="s">
        <v>3281</v>
      </c>
      <c r="F56" s="53">
        <f t="shared" si="2"/>
        <v>-25.882777777777779</v>
      </c>
      <c r="G56">
        <v>-25.882777777777779</v>
      </c>
      <c r="I56" s="79" t="s">
        <v>3282</v>
      </c>
      <c r="J56" s="77">
        <v>-57.590833333333336</v>
      </c>
      <c r="K56" s="84" t="s">
        <v>3283</v>
      </c>
      <c r="L56">
        <v>-2.9713888888888889</v>
      </c>
    </row>
    <row r="57" spans="1:12" ht="15">
      <c r="A57" s="45">
        <v>0.54710648148148144</v>
      </c>
      <c r="B57" s="44">
        <f t="shared" si="1"/>
        <v>63</v>
      </c>
      <c r="C57" s="43" t="s">
        <v>3284</v>
      </c>
      <c r="D57" s="52">
        <v>-13.130555555555556</v>
      </c>
      <c r="E57" s="23" t="s">
        <v>3285</v>
      </c>
      <c r="F57" s="53">
        <f t="shared" si="2"/>
        <v>-5.0016666666666669</v>
      </c>
      <c r="G57">
        <v>-5.0016666666666669</v>
      </c>
      <c r="I57" s="79" t="s">
        <v>3213</v>
      </c>
      <c r="K57" s="84"/>
    </row>
    <row r="58" spans="1:12" ht="15">
      <c r="A58" s="45">
        <v>1.4630208333333334</v>
      </c>
      <c r="B58" s="44">
        <f t="shared" si="1"/>
        <v>56</v>
      </c>
      <c r="C58" s="43" t="s">
        <v>3286</v>
      </c>
      <c r="D58" s="52">
        <v>-35.112500000000004</v>
      </c>
      <c r="E58" s="23" t="s">
        <v>3287</v>
      </c>
      <c r="F58" s="53">
        <f t="shared" si="2"/>
        <v>-5.9850000000000003</v>
      </c>
      <c r="G58">
        <v>-5.9850000000000003</v>
      </c>
      <c r="I58" s="79" t="s">
        <v>3213</v>
      </c>
      <c r="K58" s="84"/>
    </row>
    <row r="59" spans="1:12" ht="15">
      <c r="A59" s="45">
        <v>2.0232870370370368</v>
      </c>
      <c r="B59" s="44">
        <f t="shared" si="1"/>
        <v>32</v>
      </c>
      <c r="C59" s="43" t="s">
        <v>3288</v>
      </c>
      <c r="D59" s="52">
        <v>-48.558888888888887</v>
      </c>
      <c r="E59" s="23" t="s">
        <v>3289</v>
      </c>
      <c r="F59" s="53">
        <f t="shared" si="2"/>
        <v>-27.414444444444442</v>
      </c>
      <c r="G59">
        <v>-27.414444444444442</v>
      </c>
      <c r="I59" s="79" t="s">
        <v>3290</v>
      </c>
      <c r="J59" s="77">
        <v>-38.516944444444441</v>
      </c>
      <c r="K59" s="84" t="s">
        <v>3291</v>
      </c>
      <c r="L59">
        <v>-12.973611111111111</v>
      </c>
    </row>
    <row r="60" spans="1:12" ht="15">
      <c r="A60" s="45">
        <v>1.8614583333333334</v>
      </c>
      <c r="B60" s="44">
        <f t="shared" si="1"/>
        <v>50</v>
      </c>
      <c r="C60" s="43" t="s">
        <v>3292</v>
      </c>
      <c r="D60" s="52">
        <v>-44.674999999999997</v>
      </c>
      <c r="E60" s="23" t="s">
        <v>3293</v>
      </c>
      <c r="F60" s="53">
        <f t="shared" si="2"/>
        <v>-23.20611111111111</v>
      </c>
      <c r="G60">
        <v>-23.20611111111111</v>
      </c>
      <c r="I60" s="79" t="s">
        <v>3213</v>
      </c>
      <c r="K60" s="84"/>
    </row>
    <row r="61" spans="1:12" ht="15">
      <c r="A61" s="45">
        <v>1.929513888888889</v>
      </c>
      <c r="B61" s="44">
        <f t="shared" si="1"/>
        <v>52</v>
      </c>
      <c r="C61" s="43" t="s">
        <v>3294</v>
      </c>
      <c r="D61" s="52">
        <v>-46.30833333333333</v>
      </c>
      <c r="E61" s="23" t="s">
        <v>3295</v>
      </c>
      <c r="F61" s="53">
        <f t="shared" si="2"/>
        <v>-23.949166666666667</v>
      </c>
      <c r="G61">
        <v>-23.949166666666667</v>
      </c>
      <c r="I61" s="79" t="s">
        <v>3213</v>
      </c>
      <c r="K61" s="84"/>
    </row>
    <row r="62" spans="1:12" ht="15">
      <c r="A62" s="45">
        <v>2.0182523148148146</v>
      </c>
      <c r="B62" s="44">
        <f t="shared" si="1"/>
        <v>17</v>
      </c>
      <c r="C62" s="43" t="s">
        <v>3296</v>
      </c>
      <c r="D62" s="52">
        <v>-48.43805555555555</v>
      </c>
      <c r="E62" s="23" t="s">
        <v>3297</v>
      </c>
      <c r="F62" s="53">
        <f t="shared" si="2"/>
        <v>-27.58861111111111</v>
      </c>
      <c r="G62">
        <v>-27.58861111111111</v>
      </c>
      <c r="I62" s="79" t="s">
        <v>3213</v>
      </c>
      <c r="K62" s="84"/>
    </row>
    <row r="63" spans="1:12" ht="15">
      <c r="A63" s="45">
        <v>1.5485879629629629</v>
      </c>
      <c r="B63" s="44">
        <f t="shared" si="1"/>
        <v>71</v>
      </c>
      <c r="C63" s="43" t="s">
        <v>3298</v>
      </c>
      <c r="D63" s="52">
        <v>-37.166111111111107</v>
      </c>
      <c r="E63" s="23" t="s">
        <v>3299</v>
      </c>
      <c r="F63" s="53">
        <f t="shared" si="2"/>
        <v>-11.065277777777778</v>
      </c>
      <c r="G63">
        <v>-11.065277777777778</v>
      </c>
      <c r="I63" s="79" t="s">
        <v>3213</v>
      </c>
      <c r="K63" s="84"/>
    </row>
    <row r="64" spans="1:12" ht="15">
      <c r="A64" s="45">
        <v>8.351851851851852E-2</v>
      </c>
      <c r="B64" s="44">
        <f t="shared" si="1"/>
        <v>18</v>
      </c>
      <c r="C64" s="43" t="s">
        <v>3300</v>
      </c>
      <c r="D64" s="52">
        <v>-2.0044444444444443</v>
      </c>
      <c r="E64" s="23" t="s">
        <v>3301</v>
      </c>
      <c r="F64" s="53">
        <f t="shared" si="2"/>
        <v>-2.0016666666666665</v>
      </c>
      <c r="G64">
        <v>-2.0016666666666665</v>
      </c>
      <c r="I64" s="79" t="s">
        <v>3213</v>
      </c>
      <c r="K64" s="84"/>
    </row>
    <row r="65" spans="1:12" ht="15">
      <c r="A65" s="45">
        <v>2.5004166666666667</v>
      </c>
      <c r="B65" s="44">
        <f t="shared" si="1"/>
        <v>48</v>
      </c>
      <c r="C65" s="43" t="s">
        <v>3302</v>
      </c>
      <c r="D65" s="52">
        <v>-60.01</v>
      </c>
      <c r="E65" s="23" t="s">
        <v>3303</v>
      </c>
      <c r="F65" s="53">
        <f t="shared" si="2"/>
        <v>-3.1488888888888891</v>
      </c>
      <c r="G65">
        <v>-3.1488888888888891</v>
      </c>
      <c r="I65" s="79" t="s">
        <v>3304</v>
      </c>
      <c r="J65" s="77">
        <v>-58.448611111111106</v>
      </c>
      <c r="K65" s="84" t="s">
        <v>3305</v>
      </c>
      <c r="L65">
        <v>-3.1491666666666664</v>
      </c>
    </row>
    <row r="66" spans="1:12" ht="15">
      <c r="B66" s="44"/>
      <c r="F66" s="53"/>
      <c r="I66" s="79" t="s">
        <v>3213</v>
      </c>
      <c r="K66" s="84"/>
    </row>
    <row r="67" spans="1:12" ht="15">
      <c r="A67" s="45" t="s">
        <v>3306</v>
      </c>
      <c r="B67" s="44"/>
      <c r="C67" s="43" t="s">
        <v>3307</v>
      </c>
      <c r="D67" s="52">
        <v>-46.325000000000003</v>
      </c>
      <c r="E67" s="23" t="s">
        <v>3308</v>
      </c>
      <c r="F67" s="53">
        <f t="shared" ref="F67:F130" si="3">(_xlfn.NUMBERVALUE(MID(E67,1,2))+(_xlfn.NUMBERVALUE(MID(E67,4,2))/60)+(_xlfn.NUMBERVALUE(MID(E67,7,2))/3600))*(-1)</f>
        <v>-23.993333333333336</v>
      </c>
      <c r="G67">
        <v>-23.993333333333336</v>
      </c>
      <c r="I67" s="79" t="s">
        <v>3309</v>
      </c>
      <c r="J67" s="77">
        <v>-50.090833333333336</v>
      </c>
      <c r="K67" s="84" t="s">
        <v>3310</v>
      </c>
      <c r="L67">
        <v>-5.9844444444444447</v>
      </c>
    </row>
    <row r="68" spans="1:12" ht="15">
      <c r="A68" s="45">
        <v>2.0271527777777778</v>
      </c>
      <c r="B68" s="44">
        <f t="shared" ref="B67:B130" si="4">MINUTE(A68*60)+HOUR(A68)</f>
        <v>6</v>
      </c>
      <c r="C68" s="43" t="s">
        <v>3311</v>
      </c>
      <c r="D68" s="52">
        <v>-48.651666666666664</v>
      </c>
      <c r="E68" s="23" t="s">
        <v>3312</v>
      </c>
      <c r="F68" s="53">
        <f t="shared" si="3"/>
        <v>-26.911666666666665</v>
      </c>
      <c r="G68">
        <v>-26.911666666666665</v>
      </c>
      <c r="I68" s="79" t="s">
        <v>3313</v>
      </c>
      <c r="J68" s="77">
        <v>-52.175277777777772</v>
      </c>
      <c r="K68" s="84" t="s">
        <v>3314</v>
      </c>
      <c r="L68">
        <v>-8.2349999999999994</v>
      </c>
    </row>
    <row r="69" spans="1:12" ht="15">
      <c r="A69" s="45">
        <v>2.1367939814814814</v>
      </c>
      <c r="B69" s="44">
        <f t="shared" si="4"/>
        <v>62</v>
      </c>
      <c r="C69" s="43" t="s">
        <v>3315</v>
      </c>
      <c r="D69" s="52">
        <v>-51.283055555555556</v>
      </c>
      <c r="E69" s="23" t="s">
        <v>3316</v>
      </c>
      <c r="F69" s="53">
        <f t="shared" si="3"/>
        <v>-0.11805555555555555</v>
      </c>
      <c r="G69">
        <v>-0.11805555555555555</v>
      </c>
      <c r="I69" s="79" t="s">
        <v>3213</v>
      </c>
      <c r="K69" s="84"/>
    </row>
    <row r="70" spans="1:12" ht="15">
      <c r="A70" s="45">
        <v>2.5386458333333333</v>
      </c>
      <c r="B70" s="44">
        <f t="shared" si="4"/>
        <v>51</v>
      </c>
      <c r="C70" s="43" t="s">
        <v>3317</v>
      </c>
      <c r="D70" s="52">
        <v>-60.927499999999995</v>
      </c>
      <c r="E70" s="23" t="s">
        <v>3318</v>
      </c>
      <c r="F70" s="53">
        <f t="shared" si="3"/>
        <v>-5.5747222222222224</v>
      </c>
      <c r="G70">
        <v>-5.5747222222222224</v>
      </c>
      <c r="I70" s="79" t="s">
        <v>3213</v>
      </c>
      <c r="K70" s="84"/>
    </row>
    <row r="71" spans="1:12" ht="15">
      <c r="A71" s="45">
        <v>2.337199074074074</v>
      </c>
      <c r="B71" s="44">
        <f t="shared" si="4"/>
        <v>42</v>
      </c>
      <c r="C71" s="43" t="s">
        <v>3319</v>
      </c>
      <c r="D71" s="52">
        <v>-56.092777777777783</v>
      </c>
      <c r="E71" s="23" t="s">
        <v>3320</v>
      </c>
      <c r="F71" s="53">
        <f t="shared" si="3"/>
        <v>-1.3377777777777777</v>
      </c>
      <c r="G71">
        <v>-1.3377777777777777</v>
      </c>
      <c r="I71" s="79" t="s">
        <v>3213</v>
      </c>
      <c r="K71" s="84"/>
    </row>
    <row r="72" spans="1:12" ht="15">
      <c r="A72" s="45">
        <v>2.0327662037037038</v>
      </c>
      <c r="B72" s="44">
        <f t="shared" si="4"/>
        <v>11</v>
      </c>
      <c r="C72" s="43" t="s">
        <v>3321</v>
      </c>
      <c r="D72" s="52">
        <v>-48.786388888888887</v>
      </c>
      <c r="E72" s="24" t="s">
        <v>3322</v>
      </c>
      <c r="F72" s="53">
        <f>(_xlfn.NUMBERVALUE(MID(E72,1,2))+(_xlfn.NUMBERVALUE(MID(E72,4,2))/60)+(_xlfn.NUMBERVALUE(MID(E72,7,2))/3600))</f>
        <v>1.6591666666666667</v>
      </c>
      <c r="G72">
        <v>1.6591666666666667</v>
      </c>
      <c r="I72" s="79" t="s">
        <v>3323</v>
      </c>
      <c r="J72" s="77">
        <v>-40.361388888888889</v>
      </c>
      <c r="K72" s="84" t="s">
        <v>3166</v>
      </c>
      <c r="L72">
        <v>-22.858611111111113</v>
      </c>
    </row>
    <row r="73" spans="1:12" ht="15">
      <c r="A73" s="45">
        <v>2.0763888888888888</v>
      </c>
      <c r="B73" s="44">
        <f t="shared" si="4"/>
        <v>1</v>
      </c>
      <c r="C73" s="43" t="s">
        <v>3324</v>
      </c>
      <c r="D73" s="52">
        <v>-49.833333333333336</v>
      </c>
      <c r="E73" s="23" t="s">
        <v>3325</v>
      </c>
      <c r="F73" s="53">
        <f t="shared" si="3"/>
        <v>-1.8333333333333335</v>
      </c>
      <c r="G73">
        <v>-1.8333333333333335</v>
      </c>
      <c r="I73" s="79" t="s">
        <v>3213</v>
      </c>
      <c r="K73" s="84"/>
    </row>
    <row r="74" spans="1:12" ht="15">
      <c r="A74" s="45">
        <v>1.7748148148148148</v>
      </c>
      <c r="B74" s="44">
        <f t="shared" si="4"/>
        <v>62</v>
      </c>
      <c r="C74" s="43" t="s">
        <v>3326</v>
      </c>
      <c r="D74" s="52">
        <v>-42.595555555555556</v>
      </c>
      <c r="E74" s="23" t="s">
        <v>3327</v>
      </c>
      <c r="F74" s="53">
        <f t="shared" si="3"/>
        <v>-4.7747222222222225</v>
      </c>
      <c r="G74">
        <v>-4.7747222222222225</v>
      </c>
      <c r="I74" s="79" t="s">
        <v>3213</v>
      </c>
      <c r="K74" s="84"/>
    </row>
    <row r="75" spans="1:12" ht="15">
      <c r="A75" s="45">
        <v>1.855011574074074</v>
      </c>
      <c r="B75" s="44">
        <f t="shared" si="4"/>
        <v>33</v>
      </c>
      <c r="C75" s="43" t="s">
        <v>3328</v>
      </c>
      <c r="D75" s="52">
        <v>-44.520277777777778</v>
      </c>
      <c r="E75" s="23" t="s">
        <v>3329</v>
      </c>
      <c r="F75" s="53">
        <f t="shared" si="3"/>
        <v>-2.5038888888888891</v>
      </c>
      <c r="G75">
        <v>-2.5038888888888891</v>
      </c>
      <c r="I75" s="79" t="s">
        <v>3213</v>
      </c>
      <c r="K75" s="84"/>
    </row>
    <row r="76" spans="1:12" ht="15">
      <c r="B76" s="44"/>
      <c r="C76" s="47"/>
      <c r="F76" s="53"/>
      <c r="I76" s="79" t="s">
        <v>3213</v>
      </c>
      <c r="K76" s="84"/>
    </row>
    <row r="77" spans="1:12" ht="15">
      <c r="B77" s="44"/>
      <c r="F77" s="53"/>
      <c r="I77" s="79" t="s">
        <v>3213</v>
      </c>
      <c r="K77" s="84"/>
    </row>
    <row r="78" spans="1:12" ht="15">
      <c r="A78" s="45">
        <v>2.5596064814814814</v>
      </c>
      <c r="B78" s="44">
        <f t="shared" si="4"/>
        <v>63</v>
      </c>
      <c r="C78" s="43" t="s">
        <v>3330</v>
      </c>
      <c r="D78" s="52">
        <v>-61.43055555555555</v>
      </c>
      <c r="E78" s="23" t="s">
        <v>3331</v>
      </c>
      <c r="F78" s="53">
        <f t="shared" si="3"/>
        <v>-5.8055555555555554</v>
      </c>
      <c r="G78">
        <v>-5.8055555555555554</v>
      </c>
      <c r="I78" s="79" t="s">
        <v>3213</v>
      </c>
      <c r="K78" s="84"/>
    </row>
    <row r="79" spans="1:12" ht="15">
      <c r="B79" s="44"/>
      <c r="F79" s="53"/>
      <c r="I79" s="79" t="s">
        <v>3213</v>
      </c>
      <c r="K79" s="84"/>
    </row>
    <row r="80" spans="1:12" ht="15">
      <c r="A80" s="45">
        <v>2.2804861111111112</v>
      </c>
      <c r="B80" s="44">
        <f t="shared" si="4"/>
        <v>60</v>
      </c>
      <c r="C80" s="43" t="s">
        <v>3332</v>
      </c>
      <c r="D80" s="52">
        <v>-54.731666666666669</v>
      </c>
      <c r="E80" s="23" t="s">
        <v>3333</v>
      </c>
      <c r="F80" s="53">
        <f t="shared" si="3"/>
        <v>-2.4241666666666664</v>
      </c>
      <c r="G80">
        <v>-2.4241666666666664</v>
      </c>
      <c r="I80" s="79" t="s">
        <v>3213</v>
      </c>
      <c r="K80" s="84"/>
    </row>
    <row r="81" spans="1:12" ht="15">
      <c r="A81" s="45">
        <v>2.2805208333333336</v>
      </c>
      <c r="B81" s="44">
        <f t="shared" si="4"/>
        <v>63</v>
      </c>
      <c r="C81" s="43" t="s">
        <v>3334</v>
      </c>
      <c r="D81" s="52">
        <v>-54.732500000000002</v>
      </c>
      <c r="E81" s="23" t="s">
        <v>3335</v>
      </c>
      <c r="F81" s="53">
        <f t="shared" si="3"/>
        <v>-2.4191666666666665</v>
      </c>
      <c r="G81">
        <v>-2.4191666666666665</v>
      </c>
      <c r="I81" s="79" t="s">
        <v>3213</v>
      </c>
      <c r="K81" s="84"/>
    </row>
    <row r="82" spans="1:12" ht="15">
      <c r="B82" s="44"/>
      <c r="F82" s="53"/>
      <c r="I82" s="79" t="s">
        <v>3213</v>
      </c>
      <c r="K82" s="84"/>
    </row>
    <row r="83" spans="1:12" ht="15">
      <c r="A83" s="45">
        <v>2.2358333333333333</v>
      </c>
      <c r="B83" s="44">
        <f t="shared" si="4"/>
        <v>41</v>
      </c>
      <c r="C83" s="43" t="s">
        <v>3336</v>
      </c>
      <c r="D83" s="52">
        <v>-53.66</v>
      </c>
      <c r="E83" s="23" t="s">
        <v>3337</v>
      </c>
      <c r="F83" s="53">
        <f t="shared" si="3"/>
        <v>-2.081666666666667</v>
      </c>
      <c r="G83">
        <v>-2.081666666666667</v>
      </c>
      <c r="I83" s="79" t="s">
        <v>3213</v>
      </c>
      <c r="K83" s="84"/>
    </row>
    <row r="84" spans="1:12" ht="15">
      <c r="A84" s="45">
        <v>1.6263888888888889</v>
      </c>
      <c r="B84" s="44">
        <f t="shared" si="4"/>
        <v>15</v>
      </c>
      <c r="C84" s="43" t="s">
        <v>3216</v>
      </c>
      <c r="D84" s="52">
        <v>-39.033333333333331</v>
      </c>
      <c r="E84" s="23" t="s">
        <v>3217</v>
      </c>
      <c r="F84" s="53">
        <f t="shared" si="3"/>
        <v>-14.8</v>
      </c>
      <c r="G84">
        <v>-14.8</v>
      </c>
      <c r="I84" s="79" t="s">
        <v>3213</v>
      </c>
      <c r="K84" s="84"/>
    </row>
    <row r="85" spans="1:12" ht="15">
      <c r="A85" s="45">
        <v>1.8211111111111111</v>
      </c>
      <c r="B85" s="44">
        <f t="shared" si="4"/>
        <v>43</v>
      </c>
      <c r="C85" s="43" t="s">
        <v>3338</v>
      </c>
      <c r="D85" s="52">
        <v>-43.706666666666671</v>
      </c>
      <c r="E85" s="23" t="s">
        <v>3339</v>
      </c>
      <c r="F85" s="53">
        <f t="shared" si="3"/>
        <v>-1.7058333333333333</v>
      </c>
      <c r="G85">
        <v>-1.7058333333333333</v>
      </c>
      <c r="I85" s="79" t="s">
        <v>3213</v>
      </c>
      <c r="K85" s="84"/>
    </row>
    <row r="86" spans="1:12" ht="15">
      <c r="A86" s="45">
        <v>1.8460532407407408</v>
      </c>
      <c r="B86" s="44">
        <f t="shared" si="4"/>
        <v>39</v>
      </c>
      <c r="C86" s="43" t="s">
        <v>3340</v>
      </c>
      <c r="D86" s="52">
        <v>-44.305277777777775</v>
      </c>
      <c r="E86" s="23" t="s">
        <v>3341</v>
      </c>
      <c r="F86" s="53">
        <f t="shared" si="3"/>
        <v>-23.013055555555557</v>
      </c>
      <c r="G86">
        <v>-23.013055555555557</v>
      </c>
      <c r="I86" s="79" t="s">
        <v>3213</v>
      </c>
      <c r="K86" s="84"/>
    </row>
    <row r="87" spans="1:12" ht="15">
      <c r="A87" s="45">
        <v>1.8553819444444444</v>
      </c>
      <c r="B87" s="44">
        <f t="shared" si="4"/>
        <v>65</v>
      </c>
      <c r="C87" s="43" t="s">
        <v>3342</v>
      </c>
      <c r="D87" s="52">
        <v>-44.529166666666669</v>
      </c>
      <c r="E87" s="23" t="s">
        <v>3343</v>
      </c>
      <c r="F87" s="53">
        <f t="shared" si="3"/>
        <v>-23.002500000000001</v>
      </c>
      <c r="G87">
        <v>-23.002500000000001</v>
      </c>
      <c r="I87" s="79" t="s">
        <v>3344</v>
      </c>
      <c r="J87" s="77">
        <v>-59.672222222222217</v>
      </c>
      <c r="K87" s="84" t="s">
        <v>3345</v>
      </c>
      <c r="L87">
        <v>-3.0744444444444445</v>
      </c>
    </row>
    <row r="88" spans="1:12" ht="15">
      <c r="A88" s="45">
        <v>1.7975000000000001</v>
      </c>
      <c r="B88" s="44">
        <f t="shared" si="4"/>
        <v>43</v>
      </c>
      <c r="C88" s="43" t="s">
        <v>3346</v>
      </c>
      <c r="D88" s="52">
        <v>-43.14</v>
      </c>
      <c r="E88" s="23" t="s">
        <v>3347</v>
      </c>
      <c r="F88" s="53">
        <f t="shared" si="3"/>
        <v>-22.91</v>
      </c>
      <c r="G88">
        <v>-22.91</v>
      </c>
      <c r="I88" s="79" t="s">
        <v>3213</v>
      </c>
      <c r="K88" s="84"/>
    </row>
    <row r="89" spans="1:12" ht="15">
      <c r="A89" s="45">
        <v>2.1625000000000001</v>
      </c>
      <c r="B89" s="44">
        <f t="shared" si="4"/>
        <v>3</v>
      </c>
      <c r="C89" s="43" t="s">
        <v>3348</v>
      </c>
      <c r="D89" s="52">
        <v>-51.9</v>
      </c>
      <c r="E89" s="23" t="s">
        <v>3349</v>
      </c>
      <c r="F89" s="53">
        <f t="shared" si="3"/>
        <v>-1.1497222222222221</v>
      </c>
      <c r="G89">
        <v>-1.1497222222222221</v>
      </c>
      <c r="I89" s="79" t="s">
        <v>3350</v>
      </c>
      <c r="J89" s="77">
        <v>-39.073888888888888</v>
      </c>
      <c r="K89" s="84" t="s">
        <v>3351</v>
      </c>
      <c r="L89">
        <v>-16.800277777777779</v>
      </c>
    </row>
    <row r="90" spans="1:12" ht="15">
      <c r="A90" s="45">
        <v>1.8539583333333334</v>
      </c>
      <c r="B90" s="44">
        <f t="shared" si="4"/>
        <v>62</v>
      </c>
      <c r="C90" s="43" t="s">
        <v>3352</v>
      </c>
      <c r="D90" s="52">
        <v>-44.494999999999997</v>
      </c>
      <c r="E90" s="23" t="s">
        <v>3353</v>
      </c>
      <c r="F90" s="53">
        <f t="shared" si="3"/>
        <v>-23.299444444444447</v>
      </c>
      <c r="G90">
        <v>-23.299444444444447</v>
      </c>
      <c r="I90" s="79" t="s">
        <v>3213</v>
      </c>
      <c r="K90" s="84"/>
    </row>
    <row r="91" spans="1:12" ht="15">
      <c r="B91" s="44"/>
      <c r="F91" s="53"/>
      <c r="I91" s="79" t="s">
        <v>3213</v>
      </c>
      <c r="K91" s="84"/>
    </row>
    <row r="92" spans="1:12" ht="15">
      <c r="A92" s="45">
        <v>2.6457407407407407</v>
      </c>
      <c r="B92" s="44">
        <f t="shared" si="4"/>
        <v>67</v>
      </c>
      <c r="C92" s="43" t="s">
        <v>3354</v>
      </c>
      <c r="D92" s="52">
        <v>-63.497777777777777</v>
      </c>
      <c r="E92" s="23" t="s">
        <v>3355</v>
      </c>
      <c r="F92" s="53">
        <f t="shared" si="3"/>
        <v>-8.4477777777777785</v>
      </c>
      <c r="G92">
        <v>-8.4477777777777785</v>
      </c>
      <c r="I92" s="79" t="s">
        <v>3356</v>
      </c>
      <c r="J92" s="77">
        <v>-34.823333333333338</v>
      </c>
      <c r="K92" s="84" t="s">
        <v>3357</v>
      </c>
      <c r="L92">
        <v>-7.820555555555555</v>
      </c>
    </row>
    <row r="93" spans="1:12" ht="15">
      <c r="A93" s="45">
        <v>1.9502777777777778</v>
      </c>
      <c r="B93" s="44">
        <f t="shared" si="4"/>
        <v>46</v>
      </c>
      <c r="C93" s="43" t="s">
        <v>3358</v>
      </c>
      <c r="D93" s="52">
        <v>-46.806666666666665</v>
      </c>
      <c r="E93" s="23" t="s">
        <v>3359</v>
      </c>
      <c r="F93" s="53">
        <f t="shared" si="3"/>
        <v>-24.149444444444445</v>
      </c>
      <c r="G93">
        <v>-24.149444444444445</v>
      </c>
      <c r="I93" s="79" t="s">
        <v>3213</v>
      </c>
      <c r="K93" s="84"/>
    </row>
    <row r="94" spans="1:12" ht="15">
      <c r="A94" s="45">
        <v>1.9287384259259259</v>
      </c>
      <c r="B94" s="44">
        <f t="shared" si="4"/>
        <v>45</v>
      </c>
      <c r="C94" s="43" t="s">
        <v>3360</v>
      </c>
      <c r="D94" s="52">
        <v>-46.289722222222217</v>
      </c>
      <c r="E94" s="23" t="s">
        <v>3361</v>
      </c>
      <c r="F94" s="53">
        <f t="shared" si="3"/>
        <v>-24.046666666666667</v>
      </c>
      <c r="G94">
        <v>-24.046666666666667</v>
      </c>
      <c r="I94" s="79" t="s">
        <v>3362</v>
      </c>
      <c r="J94" s="77">
        <v>-50.905277777777776</v>
      </c>
      <c r="K94" s="84" t="s">
        <v>3363</v>
      </c>
      <c r="L94">
        <v>-20.068055555555556</v>
      </c>
    </row>
    <row r="95" spans="1:12" ht="15">
      <c r="B95" s="44"/>
      <c r="E95" s="23" t="s">
        <v>3364</v>
      </c>
      <c r="F95" s="53">
        <f t="shared" si="3"/>
        <v>-23.971666666666664</v>
      </c>
      <c r="G95">
        <v>-23.971666666666664</v>
      </c>
      <c r="I95" s="79" t="s">
        <v>3213</v>
      </c>
      <c r="K95" s="84"/>
    </row>
    <row r="96" spans="1:12" ht="15">
      <c r="A96" s="45">
        <v>1.9498958333333334</v>
      </c>
      <c r="B96" s="44">
        <f t="shared" si="4"/>
        <v>73</v>
      </c>
      <c r="C96" s="43" t="s">
        <v>3365</v>
      </c>
      <c r="D96" s="52">
        <v>-46.797499999999999</v>
      </c>
      <c r="E96" s="23" t="s">
        <v>3366</v>
      </c>
      <c r="F96" s="53">
        <f t="shared" si="3"/>
        <v>-24.185277777777777</v>
      </c>
      <c r="G96">
        <v>-24.185277777777777</v>
      </c>
      <c r="I96" s="79" t="s">
        <v>3367</v>
      </c>
      <c r="J96" s="77">
        <v>-40.285555555555554</v>
      </c>
      <c r="K96" s="84" t="s">
        <v>3368</v>
      </c>
      <c r="L96">
        <v>-23.05</v>
      </c>
    </row>
    <row r="97" spans="1:12" ht="15">
      <c r="A97" s="45">
        <v>1.9292361111111112</v>
      </c>
      <c r="B97" s="44">
        <f t="shared" si="4"/>
        <v>28</v>
      </c>
      <c r="C97" s="43" t="s">
        <v>3369</v>
      </c>
      <c r="D97" s="52">
        <v>-46.301666666666662</v>
      </c>
      <c r="E97" s="23" t="s">
        <v>3370</v>
      </c>
      <c r="F97" s="53">
        <f t="shared" si="3"/>
        <v>-23.964444444444442</v>
      </c>
      <c r="G97">
        <v>-23.964444444444442</v>
      </c>
      <c r="I97" s="79" t="s">
        <v>3213</v>
      </c>
      <c r="K97" s="84"/>
    </row>
    <row r="98" spans="1:12" ht="15">
      <c r="A98" s="45">
        <v>1.9499652777777778</v>
      </c>
      <c r="B98" s="44">
        <f t="shared" si="4"/>
        <v>79</v>
      </c>
      <c r="C98" s="43" t="s">
        <v>3371</v>
      </c>
      <c r="D98" s="52">
        <v>-46.799166666666665</v>
      </c>
      <c r="E98" s="23" t="s">
        <v>3372</v>
      </c>
      <c r="F98" s="53">
        <f t="shared" si="3"/>
        <v>-24.135833333333334</v>
      </c>
      <c r="G98">
        <v>-24.135833333333334</v>
      </c>
      <c r="I98" s="79" t="s">
        <v>3213</v>
      </c>
      <c r="K98" s="84"/>
    </row>
    <row r="99" spans="1:12" ht="15">
      <c r="A99" s="45">
        <v>1.9490856481481482</v>
      </c>
      <c r="B99" s="44">
        <f t="shared" si="4"/>
        <v>63</v>
      </c>
      <c r="C99" s="43" t="s">
        <v>3373</v>
      </c>
      <c r="D99" s="52">
        <v>-46.778055555555554</v>
      </c>
      <c r="E99" s="23" t="s">
        <v>3374</v>
      </c>
      <c r="F99" s="53">
        <f t="shared" si="3"/>
        <v>-24.182500000000001</v>
      </c>
      <c r="G99">
        <v>-24.182500000000001</v>
      </c>
      <c r="I99" s="79" t="s">
        <v>3213</v>
      </c>
      <c r="K99" s="84"/>
    </row>
    <row r="100" spans="1:12" ht="15">
      <c r="A100" s="45">
        <v>1.6355787037037037</v>
      </c>
      <c r="B100" s="44">
        <f t="shared" si="4"/>
        <v>29</v>
      </c>
      <c r="C100" s="43" t="s">
        <v>3375</v>
      </c>
      <c r="D100" s="52">
        <v>-39.253888888888888</v>
      </c>
      <c r="E100" s="23" t="s">
        <v>3376</v>
      </c>
      <c r="F100" s="53">
        <f t="shared" si="3"/>
        <v>-19.564444444444444</v>
      </c>
      <c r="G100">
        <v>-19.564444444444444</v>
      </c>
      <c r="I100" s="79" t="s">
        <v>3213</v>
      </c>
      <c r="K100" s="84"/>
    </row>
    <row r="101" spans="1:12" ht="15">
      <c r="B101" s="44"/>
      <c r="C101" s="26"/>
      <c r="E101" s="26"/>
      <c r="F101" s="53"/>
      <c r="I101" s="79" t="s">
        <v>3213</v>
      </c>
      <c r="K101" s="84"/>
    </row>
    <row r="102" spans="1:12" ht="15">
      <c r="A102" s="45">
        <v>1.9285763888888889</v>
      </c>
      <c r="B102" s="44">
        <f t="shared" si="4"/>
        <v>31</v>
      </c>
      <c r="C102" s="43" t="s">
        <v>3377</v>
      </c>
      <c r="D102" s="52">
        <v>-46.285833333333329</v>
      </c>
      <c r="E102" s="23" t="s">
        <v>3378</v>
      </c>
      <c r="F102" s="53">
        <f t="shared" si="3"/>
        <v>-23.976388888888888</v>
      </c>
      <c r="G102">
        <v>-23.976388888888888</v>
      </c>
      <c r="I102" s="79" t="s">
        <v>3213</v>
      </c>
      <c r="K102" s="84"/>
    </row>
    <row r="103" spans="1:12" ht="15">
      <c r="A103" s="45">
        <v>1.7348032407407408</v>
      </c>
      <c r="B103" s="44">
        <f t="shared" si="4"/>
        <v>24</v>
      </c>
      <c r="C103" s="43" t="s">
        <v>3379</v>
      </c>
      <c r="D103" s="52">
        <v>-41.63527777777778</v>
      </c>
      <c r="E103" s="23" t="s">
        <v>3380</v>
      </c>
      <c r="F103" s="53">
        <f t="shared" si="3"/>
        <v>-2.8511111111111114</v>
      </c>
      <c r="G103">
        <v>-2.8511111111111114</v>
      </c>
      <c r="I103" s="79" t="s">
        <v>3213</v>
      </c>
      <c r="K103" s="84"/>
    </row>
    <row r="104" spans="1:12" ht="15">
      <c r="A104" s="45">
        <v>2.9143634259259259</v>
      </c>
      <c r="B104" s="44">
        <f t="shared" si="4"/>
        <v>62</v>
      </c>
      <c r="C104" s="43" t="s">
        <v>3381</v>
      </c>
      <c r="D104" s="52">
        <v>-69.944722222222225</v>
      </c>
      <c r="E104" s="23" t="s">
        <v>3382</v>
      </c>
      <c r="F104" s="53">
        <f t="shared" si="3"/>
        <v>-4.2319444444444443</v>
      </c>
      <c r="G104">
        <v>-4.2319444444444443</v>
      </c>
      <c r="I104" s="79" t="s">
        <v>3383</v>
      </c>
      <c r="J104" s="77">
        <v>-57.203888888888891</v>
      </c>
      <c r="K104" s="84" t="s">
        <v>3384</v>
      </c>
      <c r="L104">
        <v>-2.7969444444444442</v>
      </c>
    </row>
    <row r="105" spans="1:12" ht="15">
      <c r="A105" s="45">
        <v>2.023946759259259</v>
      </c>
      <c r="B105" s="44">
        <f t="shared" si="4"/>
        <v>29</v>
      </c>
      <c r="C105" s="43" t="s">
        <v>3280</v>
      </c>
      <c r="D105" s="52">
        <v>-48.574722222222228</v>
      </c>
      <c r="E105" s="23" t="s">
        <v>3281</v>
      </c>
      <c r="F105" s="53">
        <f t="shared" si="3"/>
        <v>-25.882777777777779</v>
      </c>
      <c r="G105">
        <v>-25.882777777777779</v>
      </c>
      <c r="I105" s="79" t="s">
        <v>3385</v>
      </c>
      <c r="J105" s="77">
        <v>-56.733888888888892</v>
      </c>
      <c r="K105" s="84" t="s">
        <v>3386</v>
      </c>
      <c r="L105">
        <v>-2.6222222222222222</v>
      </c>
    </row>
    <row r="106" spans="1:12" ht="15">
      <c r="B106" s="44"/>
      <c r="F106" s="53"/>
      <c r="I106" s="79" t="s">
        <v>3213</v>
      </c>
      <c r="K106" s="84"/>
    </row>
    <row r="107" spans="1:12" ht="15">
      <c r="B107" s="44"/>
      <c r="E107" s="23" t="s">
        <v>3387</v>
      </c>
      <c r="F107" s="53">
        <f t="shared" si="3"/>
        <v>-27.593611111111109</v>
      </c>
      <c r="G107">
        <v>-27.593611111111109</v>
      </c>
      <c r="I107" s="79" t="s">
        <v>3213</v>
      </c>
      <c r="K107" s="84"/>
    </row>
    <row r="108" spans="1:12" ht="15">
      <c r="A108" s="45">
        <v>2.0528703703703703</v>
      </c>
      <c r="B108" s="44">
        <f t="shared" si="4"/>
        <v>9</v>
      </c>
      <c r="C108" s="43" t="s">
        <v>3388</v>
      </c>
      <c r="D108" s="52">
        <v>-49.268888888888888</v>
      </c>
      <c r="E108" s="23" t="s">
        <v>3389</v>
      </c>
      <c r="F108" s="53">
        <f t="shared" si="3"/>
        <v>-21.642777777777777</v>
      </c>
      <c r="G108">
        <v>-21.642777777777777</v>
      </c>
      <c r="I108" s="79" t="s">
        <v>3213</v>
      </c>
      <c r="K108" s="84"/>
    </row>
    <row r="109" spans="1:12" ht="15">
      <c r="A109" s="45">
        <v>2.397928240740741</v>
      </c>
      <c r="B109" s="44">
        <f t="shared" si="4"/>
        <v>10</v>
      </c>
      <c r="C109" s="43" t="s">
        <v>3390</v>
      </c>
      <c r="D109" s="52">
        <v>-57.550277777777772</v>
      </c>
      <c r="E109" s="23" t="s">
        <v>3391</v>
      </c>
      <c r="F109" s="53">
        <f t="shared" si="3"/>
        <v>-2.4555555555555557</v>
      </c>
      <c r="G109">
        <v>-2.4555555555555557</v>
      </c>
      <c r="I109" s="79" t="s">
        <v>3213</v>
      </c>
      <c r="K109" s="84"/>
    </row>
    <row r="110" spans="1:12" ht="15">
      <c r="A110" s="45">
        <v>2.220011574074074</v>
      </c>
      <c r="B110" s="44">
        <f t="shared" si="4"/>
        <v>54</v>
      </c>
      <c r="C110" s="43" t="s">
        <v>3392</v>
      </c>
      <c r="D110" s="52">
        <v>-53.280277777777776</v>
      </c>
      <c r="E110" s="23" t="s">
        <v>3393</v>
      </c>
      <c r="F110" s="53">
        <f t="shared" si="3"/>
        <v>-22.703888888888887</v>
      </c>
      <c r="G110">
        <v>-22.703888888888887</v>
      </c>
      <c r="I110" s="79" t="s">
        <v>3394</v>
      </c>
      <c r="J110" s="77">
        <v>-51.278055555555554</v>
      </c>
      <c r="K110" s="84" t="s">
        <v>3395</v>
      </c>
      <c r="L110">
        <v>-0.20194444444444445</v>
      </c>
    </row>
    <row r="111" spans="1:12" ht="15">
      <c r="A111" s="45">
        <v>3.0268865740740742</v>
      </c>
      <c r="B111" s="44">
        <f t="shared" si="4"/>
        <v>43</v>
      </c>
      <c r="C111" s="43" t="s">
        <v>3396</v>
      </c>
      <c r="D111" s="52">
        <v>-72.645277777777778</v>
      </c>
      <c r="E111" s="23" t="s">
        <v>3397</v>
      </c>
      <c r="F111" s="53">
        <f t="shared" si="3"/>
        <v>-7.7202777777777776</v>
      </c>
      <c r="G111">
        <v>-7.7202777777777776</v>
      </c>
      <c r="I111" s="79" t="s">
        <v>3213</v>
      </c>
      <c r="K111" s="84"/>
    </row>
    <row r="112" spans="1:12" ht="15">
      <c r="A112" s="45">
        <v>2.6995486111111111</v>
      </c>
      <c r="B112" s="44">
        <f t="shared" si="4"/>
        <v>37</v>
      </c>
      <c r="C112" s="43" t="s">
        <v>3398</v>
      </c>
      <c r="D112" s="52">
        <v>-64.789166666666659</v>
      </c>
      <c r="E112" s="23" t="s">
        <v>3399</v>
      </c>
      <c r="F112" s="53">
        <f t="shared" si="3"/>
        <v>-3.2219444444444445</v>
      </c>
      <c r="G112">
        <v>-3.2219444444444445</v>
      </c>
      <c r="I112" s="79" t="s">
        <v>3213</v>
      </c>
      <c r="K112" s="84"/>
    </row>
    <row r="113" spans="1:12" ht="15">
      <c r="A113" s="45">
        <v>2.4066782407407405</v>
      </c>
      <c r="B113" s="44">
        <f t="shared" si="4"/>
        <v>46</v>
      </c>
      <c r="C113" s="43" t="s">
        <v>3400</v>
      </c>
      <c r="D113" s="52">
        <v>-57.76027777777778</v>
      </c>
      <c r="E113" s="23" t="s">
        <v>3401</v>
      </c>
      <c r="F113" s="53">
        <f t="shared" si="3"/>
        <v>-2.763611111111111</v>
      </c>
      <c r="G113">
        <v>-2.763611111111111</v>
      </c>
      <c r="I113" s="79" t="s">
        <v>3213</v>
      </c>
      <c r="K113" s="84"/>
    </row>
    <row r="114" spans="1:12" ht="15">
      <c r="A114" s="45">
        <v>2.696064814814815</v>
      </c>
      <c r="B114" s="44">
        <f t="shared" si="4"/>
        <v>36</v>
      </c>
      <c r="C114" s="43" t="s">
        <v>3402</v>
      </c>
      <c r="D114" s="52">
        <v>-64.705555555555563</v>
      </c>
      <c r="E114" s="23" t="s">
        <v>3403</v>
      </c>
      <c r="F114" s="53">
        <f t="shared" si="3"/>
        <v>-3.3416666666666668</v>
      </c>
      <c r="G114">
        <v>-3.3416666666666668</v>
      </c>
      <c r="I114" s="79" t="s">
        <v>3213</v>
      </c>
      <c r="K114" s="84"/>
    </row>
    <row r="115" spans="1:12" ht="15">
      <c r="A115" s="45">
        <v>2.4204166666666667</v>
      </c>
      <c r="B115" s="44">
        <f t="shared" si="4"/>
        <v>34</v>
      </c>
      <c r="C115" s="43" t="s">
        <v>3404</v>
      </c>
      <c r="D115" s="52">
        <v>-58.09</v>
      </c>
      <c r="E115" s="23" t="s">
        <v>3405</v>
      </c>
      <c r="F115" s="53">
        <f t="shared" si="3"/>
        <v>-2.8844444444444446</v>
      </c>
      <c r="G115">
        <v>-2.8844444444444446</v>
      </c>
      <c r="I115" s="79" t="s">
        <v>3213</v>
      </c>
      <c r="K115" s="84"/>
    </row>
    <row r="116" spans="1:12" ht="15">
      <c r="A116" s="45">
        <v>2.7037615740740741</v>
      </c>
      <c r="B116" s="44">
        <f t="shared" si="4"/>
        <v>41</v>
      </c>
      <c r="C116" s="43" t="s">
        <v>3406</v>
      </c>
      <c r="D116" s="52">
        <v>-64.890277777777783</v>
      </c>
      <c r="E116" s="23" t="s">
        <v>3407</v>
      </c>
      <c r="F116" s="53">
        <f t="shared" si="3"/>
        <v>-3.4755555555555557</v>
      </c>
      <c r="G116">
        <v>-3.4755555555555557</v>
      </c>
      <c r="I116" s="79" t="s">
        <v>3213</v>
      </c>
      <c r="K116" s="84"/>
    </row>
    <row r="117" spans="1:12" ht="15">
      <c r="A117" s="45">
        <v>2.4241666666666668</v>
      </c>
      <c r="B117" s="44">
        <f t="shared" si="4"/>
        <v>58</v>
      </c>
      <c r="C117" s="43" t="s">
        <v>3408</v>
      </c>
      <c r="D117" s="52">
        <v>-58.18</v>
      </c>
      <c r="E117" s="23" t="s">
        <v>3409</v>
      </c>
      <c r="F117" s="53">
        <f t="shared" si="3"/>
        <v>-3.0413888888888887</v>
      </c>
      <c r="G117">
        <v>-3.0413888888888887</v>
      </c>
      <c r="I117" s="79" t="s">
        <v>3410</v>
      </c>
      <c r="J117" s="77">
        <v>-34.821111111111115</v>
      </c>
      <c r="K117" s="84" t="s">
        <v>3411</v>
      </c>
      <c r="L117">
        <v>-7.8302777777777779</v>
      </c>
    </row>
    <row r="118" spans="1:12" ht="15">
      <c r="A118" s="45">
        <v>2.027222222222222</v>
      </c>
      <c r="B118" s="44">
        <f t="shared" si="4"/>
        <v>12</v>
      </c>
      <c r="C118" s="43" t="s">
        <v>3412</v>
      </c>
      <c r="D118" s="52">
        <v>-48.653333333333329</v>
      </c>
      <c r="E118" s="23" t="s">
        <v>3413</v>
      </c>
      <c r="F118" s="53">
        <f t="shared" si="3"/>
        <v>-26.905277777777776</v>
      </c>
      <c r="G118">
        <v>-26.905277777777776</v>
      </c>
      <c r="I118" s="79" t="s">
        <v>3414</v>
      </c>
      <c r="K118" s="84" t="s">
        <v>3415</v>
      </c>
      <c r="L118">
        <v>-23.939722222222223</v>
      </c>
    </row>
    <row r="119" spans="1:12" ht="15">
      <c r="A119" s="45">
        <v>2.027060185185185</v>
      </c>
      <c r="B119" s="44">
        <f t="shared" si="4"/>
        <v>58</v>
      </c>
      <c r="C119" s="43" t="s">
        <v>3416</v>
      </c>
      <c r="D119" s="52">
        <v>-48.649444444444441</v>
      </c>
      <c r="E119" s="23" t="s">
        <v>3417</v>
      </c>
      <c r="F119" s="53">
        <f t="shared" si="3"/>
        <v>-26.90722222222222</v>
      </c>
      <c r="G119">
        <v>-26.90722222222222</v>
      </c>
      <c r="I119" s="79" t="s">
        <v>3418</v>
      </c>
      <c r="J119" s="77">
        <v>-41.688888888888883</v>
      </c>
      <c r="K119" s="84" t="s">
        <v>3419</v>
      </c>
      <c r="L119">
        <v>-0.3758333333333333</v>
      </c>
    </row>
    <row r="120" spans="1:12" ht="15">
      <c r="A120" s="45">
        <v>2.0270138888888889</v>
      </c>
      <c r="B120" s="44">
        <f t="shared" si="4"/>
        <v>54</v>
      </c>
      <c r="C120" s="43" t="s">
        <v>3420</v>
      </c>
      <c r="D120" s="52">
        <v>-48.648333333333333</v>
      </c>
      <c r="E120" s="23" t="s">
        <v>3421</v>
      </c>
      <c r="F120" s="53">
        <f t="shared" si="3"/>
        <v>-26.91</v>
      </c>
      <c r="G120">
        <v>-26.91</v>
      </c>
      <c r="I120" s="79" t="s">
        <v>3213</v>
      </c>
      <c r="K120" s="84"/>
    </row>
    <row r="121" spans="1:12" ht="15">
      <c r="A121" s="45">
        <v>2.0263310185185186</v>
      </c>
      <c r="B121" s="44">
        <f t="shared" si="4"/>
        <v>55</v>
      </c>
      <c r="C121" s="43" t="s">
        <v>3422</v>
      </c>
      <c r="D121" s="52">
        <v>-48.631944444444443</v>
      </c>
      <c r="E121" s="23" t="s">
        <v>3423</v>
      </c>
      <c r="F121" s="53">
        <f t="shared" si="3"/>
        <v>-26.972222222222221</v>
      </c>
      <c r="G121">
        <v>-26.972222222222221</v>
      </c>
      <c r="I121" s="79" t="s">
        <v>3213</v>
      </c>
      <c r="K121" s="84"/>
    </row>
    <row r="122" spans="1:12" ht="15">
      <c r="A122" s="45">
        <v>2.0261574074074074</v>
      </c>
      <c r="B122" s="44">
        <f t="shared" si="4"/>
        <v>40</v>
      </c>
      <c r="C122" s="43" t="s">
        <v>3424</v>
      </c>
      <c r="D122" s="52">
        <v>-48.62777777777778</v>
      </c>
      <c r="E122" s="23" t="s">
        <v>3425</v>
      </c>
      <c r="F122" s="53">
        <f t="shared" si="3"/>
        <v>-26.936666666666667</v>
      </c>
      <c r="G122">
        <v>-26.936666666666667</v>
      </c>
      <c r="I122" s="79" t="s">
        <v>3426</v>
      </c>
      <c r="J122" s="77">
        <v>-58.901111111111113</v>
      </c>
      <c r="K122" s="84" t="s">
        <v>3427</v>
      </c>
      <c r="L122">
        <v>-3.5577777777777775</v>
      </c>
    </row>
    <row r="123" spans="1:12" ht="15">
      <c r="A123" s="45">
        <v>1.7506944444444446</v>
      </c>
      <c r="B123" s="44">
        <f t="shared" si="4"/>
        <v>18</v>
      </c>
      <c r="C123" s="43" t="s">
        <v>3428</v>
      </c>
      <c r="D123" s="52">
        <v>-42.016666666666666</v>
      </c>
      <c r="E123" s="23" t="s">
        <v>3429</v>
      </c>
      <c r="F123" s="53">
        <f t="shared" si="3"/>
        <v>-22.97111111111111</v>
      </c>
      <c r="G123">
        <v>-22.97111111111111</v>
      </c>
      <c r="I123" s="79" t="s">
        <v>3430</v>
      </c>
      <c r="J123" s="77">
        <v>-43.165833333333332</v>
      </c>
      <c r="K123" s="84" t="s">
        <v>3431</v>
      </c>
      <c r="L123">
        <v>-22.855833333333333</v>
      </c>
    </row>
    <row r="124" spans="1:12" ht="15">
      <c r="A124" s="45">
        <v>1.7503472222222223</v>
      </c>
      <c r="B124" s="44">
        <f t="shared" si="4"/>
        <v>48</v>
      </c>
      <c r="C124" s="43" t="s">
        <v>3201</v>
      </c>
      <c r="D124" s="52">
        <v>-42.008333333333333</v>
      </c>
      <c r="E124" s="23" t="s">
        <v>3432</v>
      </c>
      <c r="F124" s="53">
        <f t="shared" si="3"/>
        <v>-22.976111111111109</v>
      </c>
      <c r="G124">
        <v>-22.976111111111109</v>
      </c>
      <c r="I124" s="79" t="s">
        <v>3433</v>
      </c>
      <c r="J124" s="77">
        <v>-58.05</v>
      </c>
      <c r="K124" s="84" t="s">
        <v>3434</v>
      </c>
      <c r="L124">
        <v>-2.8633333333333333</v>
      </c>
    </row>
    <row r="125" spans="1:12" ht="15">
      <c r="B125" s="44"/>
      <c r="F125" s="53"/>
      <c r="I125" s="79" t="s">
        <v>3435</v>
      </c>
      <c r="J125" s="77">
        <v>-58.475833333333334</v>
      </c>
      <c r="K125" s="84" t="s">
        <v>3436</v>
      </c>
      <c r="L125">
        <v>-3.2616666666666667</v>
      </c>
    </row>
    <row r="126" spans="1:12" ht="15">
      <c r="A126" s="45">
        <v>2.0222916666666668</v>
      </c>
      <c r="B126" s="44">
        <f t="shared" si="4"/>
        <v>6</v>
      </c>
      <c r="C126" s="43" t="s">
        <v>3437</v>
      </c>
      <c r="D126" s="52">
        <v>-48.534999999999997</v>
      </c>
      <c r="E126" s="23" t="s">
        <v>3438</v>
      </c>
      <c r="F126" s="53">
        <f t="shared" si="3"/>
        <v>-27.378888888888888</v>
      </c>
      <c r="G126">
        <v>-27.378888888888888</v>
      </c>
      <c r="I126" s="79" t="s">
        <v>3213</v>
      </c>
      <c r="K126" s="84"/>
    </row>
    <row r="127" spans="1:12" ht="15">
      <c r="A127" s="45">
        <v>1.6125810185185185</v>
      </c>
      <c r="B127" s="44">
        <f t="shared" si="4"/>
        <v>21</v>
      </c>
      <c r="C127" s="43" t="s">
        <v>3439</v>
      </c>
      <c r="D127" s="52">
        <v>-38.70194444444445</v>
      </c>
      <c r="E127" s="23" t="s">
        <v>3440</v>
      </c>
      <c r="F127" s="53">
        <f t="shared" si="3"/>
        <v>-13.113888888888889</v>
      </c>
      <c r="G127">
        <v>-13.113888888888889</v>
      </c>
      <c r="I127" s="79" t="s">
        <v>3213</v>
      </c>
      <c r="K127" s="84"/>
    </row>
    <row r="128" spans="1:12" ht="15">
      <c r="A128" s="45">
        <v>1.6109953703703703</v>
      </c>
      <c r="B128" s="44">
        <f t="shared" si="4"/>
        <v>64</v>
      </c>
      <c r="C128" s="43" t="s">
        <v>3441</v>
      </c>
      <c r="D128" s="52">
        <v>-38.663888888888884</v>
      </c>
      <c r="E128" s="23" t="s">
        <v>3442</v>
      </c>
      <c r="F128" s="53">
        <f t="shared" si="3"/>
        <v>-12.880277777777778</v>
      </c>
      <c r="G128">
        <v>-12.880277777777778</v>
      </c>
      <c r="I128" s="79" t="s">
        <v>3443</v>
      </c>
      <c r="J128" s="77">
        <v>-57.265277777777776</v>
      </c>
      <c r="K128" s="84" t="s">
        <v>3444</v>
      </c>
      <c r="L128">
        <v>-2.8247222222222219</v>
      </c>
    </row>
    <row r="129" spans="1:12" ht="15">
      <c r="A129" s="45">
        <v>1.6051388888888889</v>
      </c>
      <c r="B129" s="44">
        <f t="shared" si="4"/>
        <v>38</v>
      </c>
      <c r="C129" s="43" t="s">
        <v>3445</v>
      </c>
      <c r="D129" s="52">
        <v>-38.523333333333333</v>
      </c>
      <c r="E129" s="23" t="s">
        <v>3446</v>
      </c>
      <c r="F129" s="53">
        <f t="shared" si="3"/>
        <v>-12.918333333333333</v>
      </c>
      <c r="G129">
        <v>-12.918333333333333</v>
      </c>
      <c r="I129" s="79" t="s">
        <v>3213</v>
      </c>
      <c r="K129" s="84"/>
    </row>
    <row r="130" spans="1:12" ht="15">
      <c r="A130" s="45">
        <v>1.6050347222222223</v>
      </c>
      <c r="B130" s="44">
        <f t="shared" si="4"/>
        <v>29</v>
      </c>
      <c r="C130" s="43" t="s">
        <v>3447</v>
      </c>
      <c r="D130" s="52">
        <v>-38.520833333333336</v>
      </c>
      <c r="E130" s="23" t="s">
        <v>3448</v>
      </c>
      <c r="F130" s="53">
        <f t="shared" si="3"/>
        <v>-12.981944444444444</v>
      </c>
      <c r="G130">
        <v>-12.981944444444444</v>
      </c>
      <c r="I130" s="79" t="s">
        <v>3213</v>
      </c>
      <c r="K130" s="84"/>
    </row>
    <row r="131" spans="1:12" ht="15">
      <c r="A131" s="45">
        <v>2.0237037037037036</v>
      </c>
      <c r="B131" s="44">
        <f t="shared" ref="B131:B194" si="5">MINUTE(A131*60)+HOUR(A131)</f>
        <v>8</v>
      </c>
      <c r="C131" s="43" t="s">
        <v>3449</v>
      </c>
      <c r="D131" s="52">
        <v>-48.568888888888893</v>
      </c>
      <c r="E131" s="23" t="s">
        <v>3450</v>
      </c>
      <c r="F131" s="53">
        <f t="shared" ref="F131:F194" si="6">(_xlfn.NUMBERVALUE(MID(E131,1,2))+(_xlfn.NUMBERVALUE(MID(E131,4,2))/60)+(_xlfn.NUMBERVALUE(MID(E131,7,2))/3600))*(-1)</f>
        <v>-26.90111111111111</v>
      </c>
      <c r="G131">
        <v>-26.90111111111111</v>
      </c>
      <c r="I131" s="79" t="s">
        <v>3213</v>
      </c>
      <c r="K131" s="84"/>
    </row>
    <row r="132" spans="1:12" ht="15">
      <c r="A132" s="45">
        <v>1.4616898148148147</v>
      </c>
      <c r="B132" s="44">
        <f t="shared" si="5"/>
        <v>61</v>
      </c>
      <c r="C132" s="43" t="s">
        <v>3451</v>
      </c>
      <c r="D132" s="52">
        <v>-35.080555555555556</v>
      </c>
      <c r="E132" s="23" t="s">
        <v>3452</v>
      </c>
      <c r="F132" s="53">
        <f t="shared" si="6"/>
        <v>-5.740277777777778</v>
      </c>
      <c r="G132">
        <v>-5.740277777777778</v>
      </c>
      <c r="I132" s="79" t="s">
        <v>3453</v>
      </c>
      <c r="J132" s="77">
        <v>-44.13111111111111</v>
      </c>
      <c r="K132" s="84" t="s">
        <v>3454</v>
      </c>
      <c r="L132">
        <v>-23.171666666666667</v>
      </c>
    </row>
    <row r="133" spans="1:12" ht="15">
      <c r="A133" s="45">
        <v>1.5430787037037037</v>
      </c>
      <c r="B133" s="44">
        <f t="shared" si="5"/>
        <v>15</v>
      </c>
      <c r="C133" s="43" t="s">
        <v>3455</v>
      </c>
      <c r="D133" s="52">
        <v>-37.033888888888889</v>
      </c>
      <c r="E133" s="23" t="s">
        <v>3456</v>
      </c>
      <c r="F133" s="53">
        <f t="shared" si="6"/>
        <v>-4.9313888888888888</v>
      </c>
      <c r="G133">
        <v>-4.9313888888888888</v>
      </c>
      <c r="I133" s="79" t="s">
        <v>3457</v>
      </c>
      <c r="J133" s="77">
        <v>-44.348888888888894</v>
      </c>
      <c r="K133" s="84" t="s">
        <v>3458</v>
      </c>
      <c r="L133">
        <v>-23.026944444444442</v>
      </c>
    </row>
    <row r="134" spans="1:12" ht="15">
      <c r="A134" s="45">
        <v>1.7969907407407408</v>
      </c>
      <c r="B134" s="44">
        <f t="shared" si="5"/>
        <v>59</v>
      </c>
      <c r="C134" s="43" t="s">
        <v>3459</v>
      </c>
      <c r="D134" s="52">
        <v>-43.12777777777778</v>
      </c>
      <c r="E134" s="23" t="s">
        <v>3460</v>
      </c>
      <c r="F134" s="53">
        <f t="shared" si="6"/>
        <v>-22.873055555555556</v>
      </c>
      <c r="G134">
        <v>-22.873055555555556</v>
      </c>
      <c r="I134" s="79" t="s">
        <v>3213</v>
      </c>
      <c r="K134" s="84"/>
    </row>
    <row r="135" spans="1:12" ht="15">
      <c r="A135" s="45">
        <v>1.7986111111111112</v>
      </c>
      <c r="B135" s="44">
        <f t="shared" si="5"/>
        <v>19</v>
      </c>
      <c r="C135" s="43" t="s">
        <v>3461</v>
      </c>
      <c r="D135" s="52">
        <v>-43.166666666666664</v>
      </c>
      <c r="E135" s="23" t="s">
        <v>3462</v>
      </c>
      <c r="F135" s="53">
        <f t="shared" si="6"/>
        <v>-22.881666666666668</v>
      </c>
      <c r="G135">
        <v>-22.881666666666668</v>
      </c>
      <c r="I135" s="79" t="s">
        <v>3463</v>
      </c>
      <c r="J135" s="77">
        <v>-38.780555555555551</v>
      </c>
      <c r="K135" s="84" t="s">
        <v>3464</v>
      </c>
      <c r="L135">
        <v>-12.819444444444445</v>
      </c>
    </row>
    <row r="136" spans="1:12" ht="15">
      <c r="A136" s="45">
        <v>1.4618055555555556</v>
      </c>
      <c r="B136" s="44">
        <f t="shared" si="5"/>
        <v>11</v>
      </c>
      <c r="C136" s="43" t="s">
        <v>3465</v>
      </c>
      <c r="D136" s="52">
        <v>-35.083333333333336</v>
      </c>
      <c r="E136" s="23" t="s">
        <v>3466</v>
      </c>
      <c r="F136" s="53">
        <f t="shared" si="6"/>
        <v>-8.6999999999999993</v>
      </c>
      <c r="G136">
        <v>-8.6999999999999993</v>
      </c>
      <c r="I136" s="79" t="s">
        <v>3213</v>
      </c>
      <c r="K136" s="84"/>
    </row>
    <row r="137" spans="1:12" ht="15">
      <c r="A137" s="45">
        <v>0.16100694444444444</v>
      </c>
      <c r="B137" s="44">
        <f t="shared" si="5"/>
        <v>54</v>
      </c>
      <c r="C137" s="43" t="s">
        <v>3467</v>
      </c>
      <c r="D137" s="52">
        <v>-3.8641666666666667</v>
      </c>
      <c r="E137" s="23" t="s">
        <v>3467</v>
      </c>
      <c r="F137" s="53">
        <f t="shared" si="6"/>
        <v>-3.8641666666666667</v>
      </c>
      <c r="G137">
        <v>-3.8641666666666667</v>
      </c>
      <c r="I137" s="79" t="s">
        <v>3468</v>
      </c>
      <c r="J137" s="77">
        <v>-49.993333333333332</v>
      </c>
      <c r="K137" s="85" t="s">
        <v>3469</v>
      </c>
      <c r="L137">
        <v>-2.4352777777777779</v>
      </c>
    </row>
    <row r="138" spans="1:12" ht="15">
      <c r="A138" s="45">
        <v>1.6028472222222223</v>
      </c>
      <c r="B138" s="44">
        <f t="shared" si="5"/>
        <v>20</v>
      </c>
      <c r="C138" s="43" t="s">
        <v>3470</v>
      </c>
      <c r="D138" s="52">
        <v>-38.468333333333334</v>
      </c>
      <c r="E138" s="23" t="s">
        <v>3471</v>
      </c>
      <c r="F138" s="53">
        <f t="shared" si="6"/>
        <v>-3.7025000000000001</v>
      </c>
      <c r="G138">
        <v>-3.7025000000000001</v>
      </c>
      <c r="I138" s="79" t="s">
        <v>3213</v>
      </c>
      <c r="K138" s="84"/>
    </row>
    <row r="139" spans="1:12" ht="15">
      <c r="A139" s="45">
        <v>1.6041666666666667</v>
      </c>
      <c r="B139" s="44">
        <f t="shared" si="5"/>
        <v>14</v>
      </c>
      <c r="C139" s="43" t="s">
        <v>3472</v>
      </c>
      <c r="D139" s="52">
        <v>-38.5</v>
      </c>
      <c r="E139" s="23" t="s">
        <v>3473</v>
      </c>
      <c r="F139" s="53">
        <f t="shared" si="6"/>
        <v>-3.5</v>
      </c>
      <c r="G139">
        <v>-3.5</v>
      </c>
      <c r="I139" s="79" t="s">
        <v>3474</v>
      </c>
      <c r="J139" s="77">
        <v>-49.488333333333337</v>
      </c>
      <c r="K139" s="84" t="s">
        <v>3475</v>
      </c>
      <c r="L139">
        <v>-5.1458333333333339</v>
      </c>
    </row>
    <row r="140" spans="1:12" ht="15">
      <c r="B140" s="44"/>
      <c r="F140" s="53"/>
      <c r="I140" s="79" t="s">
        <v>3213</v>
      </c>
      <c r="K140" s="84"/>
    </row>
    <row r="141" spans="1:12" ht="15">
      <c r="A141" s="45">
        <v>1.8568055555555556</v>
      </c>
      <c r="B141" s="44">
        <f t="shared" si="5"/>
        <v>68</v>
      </c>
      <c r="C141" s="43" t="s">
        <v>3476</v>
      </c>
      <c r="D141" s="52">
        <v>-44.563333333333333</v>
      </c>
      <c r="E141" s="23" t="s">
        <v>3477</v>
      </c>
      <c r="F141" s="53">
        <f t="shared" si="6"/>
        <v>-23.65111111111111</v>
      </c>
      <c r="G141">
        <v>-23.65111111111111</v>
      </c>
      <c r="I141" s="79" t="s">
        <v>3478</v>
      </c>
      <c r="J141" s="77">
        <v>-49.711111111111116</v>
      </c>
      <c r="K141" s="84" t="s">
        <v>3479</v>
      </c>
      <c r="L141">
        <v>-5.3255555555555549</v>
      </c>
    </row>
    <row r="142" spans="1:12" ht="15">
      <c r="A142" s="45">
        <v>1.8432638888888888</v>
      </c>
      <c r="B142" s="44">
        <f t="shared" si="5"/>
        <v>38</v>
      </c>
      <c r="C142" s="43" t="s">
        <v>3480</v>
      </c>
      <c r="D142" s="52">
        <v>-44.238333333333337</v>
      </c>
      <c r="E142" s="23" t="s">
        <v>3481</v>
      </c>
      <c r="F142" s="53">
        <f t="shared" si="6"/>
        <v>-23.081944444444446</v>
      </c>
      <c r="G142">
        <v>-23.081944444444446</v>
      </c>
      <c r="I142" s="79" t="s">
        <v>3213</v>
      </c>
      <c r="K142" s="84"/>
    </row>
    <row r="143" spans="1:12" ht="15">
      <c r="A143" s="45">
        <v>1.8349189814814815</v>
      </c>
      <c r="B143" s="44">
        <f t="shared" si="5"/>
        <v>37</v>
      </c>
      <c r="C143" s="43" t="s">
        <v>3482</v>
      </c>
      <c r="D143" s="52">
        <v>-44.038055555555552</v>
      </c>
      <c r="E143" s="23" t="s">
        <v>3483</v>
      </c>
      <c r="F143" s="53">
        <f t="shared" si="6"/>
        <v>-23.038888888888891</v>
      </c>
      <c r="G143">
        <v>-23.038888888888891</v>
      </c>
      <c r="I143" s="79" t="s">
        <v>3484</v>
      </c>
      <c r="J143" s="77">
        <v>-47.422222222222217</v>
      </c>
      <c r="K143" s="84" t="s">
        <v>3485</v>
      </c>
      <c r="L143">
        <v>-20.09</v>
      </c>
    </row>
    <row r="144" spans="1:12" ht="15">
      <c r="A144" s="45">
        <v>1.8312037037037037</v>
      </c>
      <c r="B144" s="44">
        <f t="shared" si="5"/>
        <v>75</v>
      </c>
      <c r="C144" s="43" t="s">
        <v>3486</v>
      </c>
      <c r="D144" s="52">
        <v>-43.948888888888888</v>
      </c>
      <c r="E144" s="23" t="s">
        <v>3487</v>
      </c>
      <c r="F144" s="53">
        <f t="shared" si="6"/>
        <v>-22.926944444444445</v>
      </c>
      <c r="G144">
        <v>-22.926944444444445</v>
      </c>
      <c r="I144" s="79" t="s">
        <v>3488</v>
      </c>
      <c r="J144" s="77">
        <v>-38.462500000000006</v>
      </c>
      <c r="K144" s="84" t="s">
        <v>3489</v>
      </c>
      <c r="L144">
        <v>-12.793888888888889</v>
      </c>
    </row>
    <row r="145" spans="1:12" ht="15">
      <c r="A145" s="45">
        <v>1.8360879629629629</v>
      </c>
      <c r="B145" s="44">
        <f t="shared" si="5"/>
        <v>78</v>
      </c>
      <c r="C145" s="43" t="s">
        <v>3490</v>
      </c>
      <c r="D145" s="52">
        <v>-44.066111111111105</v>
      </c>
      <c r="E145" s="23" t="s">
        <v>3491</v>
      </c>
      <c r="F145" s="53">
        <f t="shared" si="6"/>
        <v>-22.978888888888886</v>
      </c>
      <c r="G145">
        <v>-22.978888888888886</v>
      </c>
      <c r="I145" s="79" t="s">
        <v>3213</v>
      </c>
      <c r="K145" s="84"/>
    </row>
    <row r="146" spans="1:12" ht="15">
      <c r="A146" s="45">
        <v>1.8343865740740741</v>
      </c>
      <c r="B146" s="44">
        <f t="shared" si="5"/>
        <v>51</v>
      </c>
      <c r="C146" s="43" t="s">
        <v>3492</v>
      </c>
      <c r="D146" s="52">
        <v>-44.025277777777774</v>
      </c>
      <c r="E146" s="23" t="s">
        <v>3493</v>
      </c>
      <c r="F146" s="53">
        <f t="shared" si="6"/>
        <v>-22.951666666666664</v>
      </c>
      <c r="G146">
        <v>-22.951666666666664</v>
      </c>
      <c r="I146" s="79" t="s">
        <v>3213</v>
      </c>
      <c r="K146" s="84"/>
    </row>
    <row r="147" spans="1:12" ht="15">
      <c r="B147" s="44"/>
      <c r="F147" s="53"/>
      <c r="I147" s="79" t="s">
        <v>3213</v>
      </c>
      <c r="K147" s="84"/>
    </row>
    <row r="148" spans="1:12" ht="15">
      <c r="A148" s="45">
        <v>1.8254745370370371</v>
      </c>
      <c r="B148" s="44">
        <f t="shared" si="5"/>
        <v>60</v>
      </c>
      <c r="C148" s="43" t="s">
        <v>3494</v>
      </c>
      <c r="D148" s="52">
        <v>-43.811388888888885</v>
      </c>
      <c r="E148" s="23" t="s">
        <v>3495</v>
      </c>
      <c r="F148" s="53">
        <f t="shared" si="6"/>
        <v>-22.924444444444447</v>
      </c>
      <c r="G148">
        <v>-22.924444444444447</v>
      </c>
      <c r="I148" s="79" t="s">
        <v>3213</v>
      </c>
      <c r="K148" s="84"/>
    </row>
    <row r="149" spans="1:12" ht="15">
      <c r="A149" s="45">
        <v>2.1710648148148146</v>
      </c>
      <c r="B149" s="44">
        <f t="shared" si="5"/>
        <v>24</v>
      </c>
      <c r="C149" s="43" t="s">
        <v>3496</v>
      </c>
      <c r="D149" s="52">
        <v>-52.105555555555554</v>
      </c>
      <c r="E149" s="23" t="s">
        <v>3497</v>
      </c>
      <c r="F149" s="53">
        <f t="shared" si="6"/>
        <v>-32</v>
      </c>
      <c r="G149">
        <v>-32</v>
      </c>
      <c r="I149" s="79" t="s">
        <v>3213</v>
      </c>
      <c r="K149" s="84"/>
    </row>
    <row r="150" spans="1:12" ht="15">
      <c r="A150" s="45">
        <v>2.0260300925925927</v>
      </c>
      <c r="B150" s="44">
        <f t="shared" si="5"/>
        <v>29</v>
      </c>
      <c r="C150" s="43" t="s">
        <v>3498</v>
      </c>
      <c r="D150" s="52">
        <v>-48.624722222222225</v>
      </c>
      <c r="E150" s="23" t="s">
        <v>3499</v>
      </c>
      <c r="F150" s="53">
        <f t="shared" si="6"/>
        <v>-26.986666666666668</v>
      </c>
      <c r="G150">
        <v>-26.986666666666668</v>
      </c>
      <c r="I150" s="79" t="s">
        <v>3213</v>
      </c>
      <c r="K150" s="84"/>
    </row>
    <row r="151" spans="1:12" ht="15">
      <c r="A151" s="45">
        <v>2.0237268518518516</v>
      </c>
      <c r="B151" s="44">
        <f t="shared" si="5"/>
        <v>10</v>
      </c>
      <c r="C151" s="43" t="s">
        <v>3500</v>
      </c>
      <c r="D151" s="52">
        <v>-48.56944444444445</v>
      </c>
      <c r="E151" s="23" t="s">
        <v>3501</v>
      </c>
      <c r="F151" s="53">
        <f t="shared" si="6"/>
        <v>-27.009166666666665</v>
      </c>
      <c r="G151">
        <v>-27.009166666666665</v>
      </c>
      <c r="I151" s="79" t="s">
        <v>3213</v>
      </c>
      <c r="K151" s="84"/>
    </row>
    <row r="152" spans="1:12" ht="15">
      <c r="A152" s="45">
        <v>2.0288541666666666</v>
      </c>
      <c r="B152" s="44">
        <f t="shared" si="5"/>
        <v>33</v>
      </c>
      <c r="C152" s="43" t="s">
        <v>3502</v>
      </c>
      <c r="D152" s="52">
        <v>-48.692499999999995</v>
      </c>
      <c r="E152" s="23" t="s">
        <v>3503</v>
      </c>
      <c r="F152" s="53">
        <f t="shared" si="6"/>
        <v>-26.880277777777778</v>
      </c>
      <c r="G152">
        <v>-26.880277777777778</v>
      </c>
      <c r="I152" s="79" t="s">
        <v>3504</v>
      </c>
      <c r="J152" s="77">
        <v>-41.283333333333331</v>
      </c>
      <c r="K152" s="84" t="s">
        <v>3505</v>
      </c>
      <c r="L152">
        <v>-2.15</v>
      </c>
    </row>
    <row r="153" spans="1:12" ht="15">
      <c r="A153" s="45">
        <v>2.017986111111111</v>
      </c>
      <c r="B153" s="44">
        <f t="shared" si="5"/>
        <v>54</v>
      </c>
      <c r="C153" s="43" t="s">
        <v>3506</v>
      </c>
      <c r="D153" s="52">
        <v>-48.431666666666665</v>
      </c>
      <c r="E153" s="23" t="s">
        <v>3507</v>
      </c>
      <c r="F153" s="53">
        <f t="shared" si="6"/>
        <v>-26.326944444444443</v>
      </c>
      <c r="G153">
        <v>-26.326944444444443</v>
      </c>
      <c r="I153" s="79" t="s">
        <v>3213</v>
      </c>
      <c r="K153" s="84"/>
    </row>
    <row r="154" spans="1:12" ht="15">
      <c r="A154" s="45">
        <v>2.0188657407407407</v>
      </c>
      <c r="B154" s="44">
        <f t="shared" si="5"/>
        <v>10</v>
      </c>
      <c r="C154" s="43" t="s">
        <v>3508</v>
      </c>
      <c r="D154" s="52">
        <v>-48.452777777777783</v>
      </c>
      <c r="E154" s="23" t="s">
        <v>3509</v>
      </c>
      <c r="F154" s="53">
        <f t="shared" si="6"/>
        <v>-27.204999999999998</v>
      </c>
      <c r="G154">
        <v>-27.204999999999998</v>
      </c>
      <c r="I154" s="79" t="s">
        <v>3213</v>
      </c>
      <c r="K154" s="84"/>
    </row>
    <row r="155" spans="1:12" ht="15">
      <c r="A155" s="45">
        <v>2.0271759259259259</v>
      </c>
      <c r="B155" s="44">
        <f t="shared" si="5"/>
        <v>8</v>
      </c>
      <c r="C155" s="43" t="s">
        <v>3510</v>
      </c>
      <c r="D155" s="52">
        <v>-48.652222222222221</v>
      </c>
      <c r="E155" s="23" t="s">
        <v>3511</v>
      </c>
      <c r="F155" s="53">
        <f t="shared" si="6"/>
        <v>-26.423055555555557</v>
      </c>
      <c r="G155">
        <v>-26.423055555555557</v>
      </c>
      <c r="I155" s="79" t="s">
        <v>3213</v>
      </c>
      <c r="K155" s="84"/>
    </row>
    <row r="156" spans="1:12" ht="15">
      <c r="A156" s="45">
        <v>2.1631944444444446</v>
      </c>
      <c r="B156" s="44">
        <f t="shared" si="5"/>
        <v>3</v>
      </c>
      <c r="C156" s="43" t="s">
        <v>3512</v>
      </c>
      <c r="D156" s="52">
        <v>-51.916666666666664</v>
      </c>
      <c r="E156" s="23" t="s">
        <v>3513</v>
      </c>
      <c r="F156" s="53">
        <f t="shared" si="6"/>
        <v>-32.950000000000003</v>
      </c>
      <c r="G156">
        <v>-32.950000000000003</v>
      </c>
      <c r="I156" s="79" t="s">
        <v>3514</v>
      </c>
      <c r="J156" s="77">
        <v>-41.9</v>
      </c>
      <c r="K156" s="84" t="s">
        <v>3515</v>
      </c>
      <c r="L156">
        <v>-1.95</v>
      </c>
    </row>
    <row r="157" spans="1:12" ht="15">
      <c r="A157" s="45">
        <v>2.1706481481481483</v>
      </c>
      <c r="B157" s="44">
        <f t="shared" si="5"/>
        <v>48</v>
      </c>
      <c r="C157" s="43" t="s">
        <v>3516</v>
      </c>
      <c r="D157" s="52">
        <v>-52.095555555555556</v>
      </c>
      <c r="E157" s="23" t="s">
        <v>3517</v>
      </c>
      <c r="F157" s="53">
        <f t="shared" si="6"/>
        <v>-32.077777777777783</v>
      </c>
      <c r="G157">
        <v>-32.077777777777783</v>
      </c>
      <c r="I157" s="79" t="s">
        <v>3213</v>
      </c>
      <c r="K157" s="84"/>
    </row>
    <row r="158" spans="1:12" ht="15">
      <c r="A158" s="45">
        <v>2.1238425925925926</v>
      </c>
      <c r="B158" s="44">
        <f t="shared" si="5"/>
        <v>22</v>
      </c>
      <c r="C158" s="43" t="s">
        <v>3518</v>
      </c>
      <c r="D158" s="52">
        <v>-50.972222222222221</v>
      </c>
      <c r="E158" s="23" t="s">
        <v>3519</v>
      </c>
      <c r="F158" s="53">
        <f t="shared" si="6"/>
        <v>-22.324999999999999</v>
      </c>
      <c r="G158">
        <v>-22.324999999999999</v>
      </c>
      <c r="I158" s="79" t="s">
        <v>3213</v>
      </c>
      <c r="K158" s="84"/>
    </row>
    <row r="159" spans="1:12" ht="15">
      <c r="A159" s="45">
        <v>2.1114120370370371</v>
      </c>
      <c r="B159" s="44">
        <f t="shared" si="5"/>
        <v>28</v>
      </c>
      <c r="C159" s="43" t="s">
        <v>3520</v>
      </c>
      <c r="D159" s="52">
        <v>-50.673888888888889</v>
      </c>
      <c r="E159" s="23" t="s">
        <v>3521</v>
      </c>
      <c r="F159" s="53">
        <f t="shared" si="6"/>
        <v>-19.918333333333333</v>
      </c>
      <c r="G159">
        <v>-19.918333333333333</v>
      </c>
      <c r="I159" s="79" t="s">
        <v>3522</v>
      </c>
      <c r="J159" s="77">
        <v>-35.956666666666671</v>
      </c>
      <c r="K159" s="84" t="s">
        <v>3523</v>
      </c>
      <c r="L159">
        <v>-10.010833333333334</v>
      </c>
    </row>
    <row r="160" spans="1:12" ht="15">
      <c r="A160" s="45">
        <v>2.0399652777777777</v>
      </c>
      <c r="B160" s="44">
        <f t="shared" si="5"/>
        <v>33</v>
      </c>
      <c r="C160" s="43" t="s">
        <v>3524</v>
      </c>
      <c r="D160" s="52">
        <v>-48.959166666666668</v>
      </c>
      <c r="E160" s="23" t="s">
        <v>3525</v>
      </c>
      <c r="F160" s="53">
        <f t="shared" si="6"/>
        <v>-23.315833333333334</v>
      </c>
      <c r="G160">
        <v>-23.315833333333334</v>
      </c>
      <c r="I160" s="79" t="s">
        <v>3213</v>
      </c>
      <c r="K160" s="84"/>
    </row>
    <row r="161" spans="1:12" ht="15">
      <c r="A161" s="45">
        <v>2.0807407407407408</v>
      </c>
      <c r="B161" s="44">
        <f t="shared" si="5"/>
        <v>17</v>
      </c>
      <c r="C161" s="43" t="s">
        <v>3526</v>
      </c>
      <c r="D161" s="52">
        <v>-49.937777777777775</v>
      </c>
      <c r="E161" s="23" t="s">
        <v>3527</v>
      </c>
      <c r="F161" s="53">
        <f t="shared" si="6"/>
        <v>-21.229166666666664</v>
      </c>
      <c r="G161">
        <v>-21.229166666666664</v>
      </c>
      <c r="I161" s="79" t="s">
        <v>3528</v>
      </c>
      <c r="J161" s="77">
        <v>-47.656666666666666</v>
      </c>
      <c r="K161" s="84" t="s">
        <v>3529</v>
      </c>
      <c r="L161">
        <v>-22.721944444444443</v>
      </c>
    </row>
    <row r="162" spans="1:12" ht="15">
      <c r="A162" s="45">
        <v>2.0878819444444443</v>
      </c>
      <c r="B162" s="44">
        <f t="shared" si="5"/>
        <v>35</v>
      </c>
      <c r="C162" s="43" t="s">
        <v>3530</v>
      </c>
      <c r="D162" s="52">
        <v>-50.109166666666667</v>
      </c>
      <c r="E162" s="23" t="s">
        <v>3531</v>
      </c>
      <c r="F162" s="53">
        <f t="shared" si="6"/>
        <v>-19.757777777777779</v>
      </c>
      <c r="G162">
        <v>-19.757777777777779</v>
      </c>
      <c r="I162" s="79" t="s">
        <v>3213</v>
      </c>
      <c r="K162" s="84"/>
    </row>
    <row r="163" spans="1:12" ht="15">
      <c r="A163" s="45">
        <v>2.0987384259259261</v>
      </c>
      <c r="B163" s="44">
        <f t="shared" si="5"/>
        <v>13</v>
      </c>
      <c r="C163" s="43" t="s">
        <v>3532</v>
      </c>
      <c r="D163" s="52">
        <v>-50.369722222222222</v>
      </c>
      <c r="E163" s="23" t="s">
        <v>3533</v>
      </c>
      <c r="F163" s="53">
        <f t="shared" si="6"/>
        <v>-21.051111111111112</v>
      </c>
      <c r="G163">
        <v>-21.051111111111112</v>
      </c>
      <c r="I163" s="79" t="s">
        <v>3213</v>
      </c>
      <c r="K163" s="84"/>
    </row>
    <row r="164" spans="1:12" ht="15">
      <c r="A164" s="45">
        <v>2.9179629629629629</v>
      </c>
      <c r="B164" s="44">
        <f t="shared" si="5"/>
        <v>74</v>
      </c>
      <c r="C164" s="43" t="s">
        <v>3534</v>
      </c>
      <c r="D164" s="52">
        <v>-70.031111111111116</v>
      </c>
      <c r="E164" s="23" t="s">
        <v>3535</v>
      </c>
      <c r="F164" s="53">
        <f t="shared" si="6"/>
        <v>-4.383055555555555</v>
      </c>
      <c r="G164">
        <v>-4.383055555555555</v>
      </c>
      <c r="I164" s="79" t="s">
        <v>3213</v>
      </c>
      <c r="K164" s="84"/>
    </row>
    <row r="165" spans="1:12" ht="15">
      <c r="A165" s="45">
        <v>2.0155439814814815</v>
      </c>
      <c r="B165" s="44">
        <f t="shared" si="5"/>
        <v>23</v>
      </c>
      <c r="C165" s="43" t="s">
        <v>3536</v>
      </c>
      <c r="D165" s="52">
        <v>-48.373055555555553</v>
      </c>
      <c r="E165" s="23" t="s">
        <v>3537</v>
      </c>
      <c r="F165" s="53">
        <f t="shared" si="6"/>
        <v>-25.738055555555558</v>
      </c>
      <c r="G165">
        <v>-25.738055555555558</v>
      </c>
      <c r="I165" s="79" t="s">
        <v>3213</v>
      </c>
      <c r="K165" s="84"/>
    </row>
    <row r="166" spans="1:12" ht="15">
      <c r="A166" s="45">
        <v>2.0221296296296298</v>
      </c>
      <c r="B166" s="44">
        <f t="shared" si="5"/>
        <v>52</v>
      </c>
      <c r="C166" s="43" t="s">
        <v>3538</v>
      </c>
      <c r="D166" s="52">
        <v>-48.531111111111109</v>
      </c>
      <c r="E166" s="23" t="s">
        <v>3539</v>
      </c>
      <c r="F166" s="53">
        <f t="shared" si="6"/>
        <v>-25.515555555555554</v>
      </c>
      <c r="G166">
        <v>-25.515555555555554</v>
      </c>
      <c r="I166" s="79" t="s">
        <v>3540</v>
      </c>
      <c r="J166" s="77">
        <v>-52.520277777777778</v>
      </c>
      <c r="K166" s="84" t="s">
        <v>3541</v>
      </c>
      <c r="L166">
        <v>-8.9158333333333335</v>
      </c>
    </row>
    <row r="167" spans="1:12" ht="15">
      <c r="A167" s="45">
        <v>2.1124768518518517</v>
      </c>
      <c r="B167" s="44">
        <f t="shared" si="5"/>
        <v>60</v>
      </c>
      <c r="C167" s="43" t="s">
        <v>3542</v>
      </c>
      <c r="D167" s="52">
        <v>-50.699444444444438</v>
      </c>
      <c r="E167" s="23" t="s">
        <v>3543</v>
      </c>
      <c r="F167" s="53">
        <f t="shared" si="6"/>
        <v>-11.342777777777778</v>
      </c>
      <c r="G167">
        <v>-11.342777777777778</v>
      </c>
      <c r="I167" s="79" t="s">
        <v>3213</v>
      </c>
      <c r="K167" s="84"/>
    </row>
    <row r="168" spans="1:12" ht="15">
      <c r="A168" s="45">
        <v>1.8737268518518519</v>
      </c>
      <c r="B168" s="44">
        <f t="shared" si="5"/>
        <v>30</v>
      </c>
      <c r="C168" s="43" t="s">
        <v>3544</v>
      </c>
      <c r="D168" s="52">
        <v>-44.969444444444449</v>
      </c>
      <c r="E168" s="23" t="s">
        <v>3545</v>
      </c>
      <c r="F168" s="53">
        <f t="shared" si="6"/>
        <v>-23.389444444444443</v>
      </c>
      <c r="G168">
        <v>-23.389444444444443</v>
      </c>
      <c r="I168" s="79" t="s">
        <v>3546</v>
      </c>
      <c r="J168" s="77">
        <v>-26.65</v>
      </c>
      <c r="K168" s="84" t="s">
        <v>3547</v>
      </c>
      <c r="L168">
        <v>-6.0333333333333332</v>
      </c>
    </row>
    <row r="169" spans="1:12" ht="15">
      <c r="B169" s="44"/>
      <c r="E169" s="23" t="s">
        <v>3548</v>
      </c>
      <c r="F169" s="53">
        <f t="shared" si="6"/>
        <v>-23.816666666666666</v>
      </c>
      <c r="G169">
        <v>-23.816666666666666</v>
      </c>
      <c r="I169" s="79" t="s">
        <v>3213</v>
      </c>
      <c r="K169" s="84"/>
    </row>
    <row r="170" spans="1:12" ht="15">
      <c r="A170" s="45">
        <v>2.1664583333333334</v>
      </c>
      <c r="B170" s="44">
        <f t="shared" si="5"/>
        <v>45</v>
      </c>
      <c r="C170" s="43" t="s">
        <v>3549</v>
      </c>
      <c r="D170" s="52">
        <v>-51.994999999999997</v>
      </c>
      <c r="E170" s="23" t="s">
        <v>3550</v>
      </c>
      <c r="F170" s="53">
        <f t="shared" si="6"/>
        <v>-6.6447222222222218</v>
      </c>
      <c r="G170">
        <v>-6.6447222222222218</v>
      </c>
      <c r="I170" s="79" t="s">
        <v>3551</v>
      </c>
      <c r="J170" s="77">
        <v>-39.846111111111114</v>
      </c>
      <c r="K170" s="84" t="s">
        <v>3552</v>
      </c>
      <c r="L170">
        <v>-20.223611111111108</v>
      </c>
    </row>
    <row r="171" spans="1:12" ht="15">
      <c r="A171" s="45">
        <v>2.0220833333333332</v>
      </c>
      <c r="B171" s="44">
        <f t="shared" si="5"/>
        <v>48</v>
      </c>
      <c r="C171" s="43" t="s">
        <v>3553</v>
      </c>
      <c r="D171" s="52">
        <v>-48.53</v>
      </c>
      <c r="E171" s="23" t="s">
        <v>3554</v>
      </c>
      <c r="F171" s="53">
        <f t="shared" si="6"/>
        <v>-1.3819444444444444</v>
      </c>
      <c r="G171">
        <v>-1.3819444444444444</v>
      </c>
      <c r="I171" s="79" t="s">
        <v>3555</v>
      </c>
      <c r="J171" s="77">
        <v>-39.830000000000005</v>
      </c>
      <c r="K171" s="84" t="s">
        <v>3556</v>
      </c>
      <c r="L171">
        <v>-19.691666666666666</v>
      </c>
    </row>
    <row r="172" spans="1:12" ht="15">
      <c r="A172" s="45">
        <v>2.0520833333333335</v>
      </c>
      <c r="B172" s="44">
        <f t="shared" si="5"/>
        <v>1</v>
      </c>
      <c r="C172" s="43" t="s">
        <v>3557</v>
      </c>
      <c r="D172" s="52">
        <v>-49.25</v>
      </c>
      <c r="E172" s="23" t="s">
        <v>3558</v>
      </c>
      <c r="F172" s="53">
        <f t="shared" si="6"/>
        <v>-1.0041666666666667</v>
      </c>
      <c r="G172">
        <v>-1.0041666666666667</v>
      </c>
      <c r="I172" s="79" t="s">
        <v>3559</v>
      </c>
      <c r="J172" s="77">
        <v>-41.05</v>
      </c>
      <c r="K172" s="84" t="s">
        <v>3560</v>
      </c>
      <c r="L172">
        <v>-23.502222222222223</v>
      </c>
    </row>
    <row r="173" spans="1:12" ht="15">
      <c r="A173" s="45">
        <v>2.0185300925925924</v>
      </c>
      <c r="B173" s="44">
        <f t="shared" si="5"/>
        <v>41</v>
      </c>
      <c r="C173" s="43" t="s">
        <v>3561</v>
      </c>
      <c r="D173" s="52">
        <v>-48.444722222222218</v>
      </c>
      <c r="E173" s="23" t="s">
        <v>3562</v>
      </c>
      <c r="F173" s="53">
        <f t="shared" si="6"/>
        <v>-1.273611111111111</v>
      </c>
      <c r="G173">
        <v>-1.273611111111111</v>
      </c>
      <c r="I173" s="79" t="s">
        <v>3563</v>
      </c>
      <c r="K173" s="84" t="s">
        <v>3564</v>
      </c>
      <c r="L173">
        <v>-22.797500000000003</v>
      </c>
    </row>
    <row r="174" spans="1:12" ht="15">
      <c r="A174" s="45">
        <v>2.0186226851851852</v>
      </c>
      <c r="B174" s="44">
        <f t="shared" si="5"/>
        <v>49</v>
      </c>
      <c r="C174" s="43" t="s">
        <v>3565</v>
      </c>
      <c r="D174" s="52">
        <v>-48.446944444444441</v>
      </c>
      <c r="E174" s="23" t="s">
        <v>3566</v>
      </c>
      <c r="F174" s="53">
        <f t="shared" si="6"/>
        <v>-1.2822222222222222</v>
      </c>
      <c r="G174">
        <v>-1.2822222222222222</v>
      </c>
      <c r="I174" s="79" t="s">
        <v>3213</v>
      </c>
      <c r="K174" s="84"/>
    </row>
    <row r="175" spans="1:12" ht="15">
      <c r="A175" s="45">
        <v>1.9897106481481481</v>
      </c>
      <c r="B175" s="44">
        <f t="shared" si="5"/>
        <v>34</v>
      </c>
      <c r="C175" s="43" t="s">
        <v>3567</v>
      </c>
      <c r="D175" s="52">
        <v>-47.753055555555555</v>
      </c>
      <c r="E175" s="23" t="s">
        <v>3568</v>
      </c>
      <c r="F175" s="53">
        <f t="shared" si="6"/>
        <v>-2.027222222222222</v>
      </c>
      <c r="G175">
        <v>-2.027222222222222</v>
      </c>
      <c r="I175" s="79" t="s">
        <v>3213</v>
      </c>
      <c r="K175" s="84"/>
    </row>
    <row r="176" spans="1:12" ht="15">
      <c r="A176" s="45">
        <v>2.2833564814814813</v>
      </c>
      <c r="B176" s="44">
        <f t="shared" si="5"/>
        <v>8</v>
      </c>
      <c r="C176" s="43" t="s">
        <v>3569</v>
      </c>
      <c r="D176" s="52">
        <v>-54.800555555555555</v>
      </c>
      <c r="E176" s="23" t="s">
        <v>3570</v>
      </c>
      <c r="F176" s="53">
        <f t="shared" si="6"/>
        <v>-2.1188888888888888</v>
      </c>
      <c r="G176">
        <v>-2.1188888888888888</v>
      </c>
      <c r="I176" s="79" t="s">
        <v>3213</v>
      </c>
      <c r="K176" s="84"/>
    </row>
    <row r="177" spans="1:12" ht="15">
      <c r="A177" s="45">
        <v>0.10097222222222223</v>
      </c>
      <c r="B177" s="44">
        <f t="shared" si="5"/>
        <v>26</v>
      </c>
      <c r="C177" s="43" t="s">
        <v>3571</v>
      </c>
      <c r="D177" s="52">
        <v>-54.697499999999998</v>
      </c>
      <c r="E177" s="23" t="s">
        <v>3572</v>
      </c>
      <c r="F177" s="53">
        <f t="shared" si="6"/>
        <v>-2.4233333333333333</v>
      </c>
      <c r="G177">
        <v>-2.4233333333333333</v>
      </c>
      <c r="I177" s="79" t="s">
        <v>3213</v>
      </c>
      <c r="K177" s="84"/>
    </row>
    <row r="178" spans="1:12" ht="15">
      <c r="A178" s="45">
        <v>2.2812731481481481</v>
      </c>
      <c r="B178" s="44">
        <f t="shared" si="5"/>
        <v>8</v>
      </c>
      <c r="C178" s="43" t="s">
        <v>3573</v>
      </c>
      <c r="D178" s="52">
        <v>-54.783888888888889</v>
      </c>
      <c r="E178" s="23" t="s">
        <v>3574</v>
      </c>
      <c r="F178" s="53">
        <f t="shared" si="6"/>
        <v>-2.4161111111111109</v>
      </c>
      <c r="G178">
        <v>-2.4161111111111109</v>
      </c>
      <c r="I178" s="79" t="s">
        <v>3213</v>
      </c>
      <c r="K178" s="84"/>
    </row>
    <row r="179" spans="1:12" ht="15">
      <c r="A179" s="45">
        <v>1.6690624999999999</v>
      </c>
      <c r="B179" s="44">
        <f t="shared" si="5"/>
        <v>43</v>
      </c>
      <c r="C179" s="43" t="s">
        <v>3575</v>
      </c>
      <c r="D179" s="52">
        <v>-40.071388888888883</v>
      </c>
      <c r="E179" s="23" t="s">
        <v>3576</v>
      </c>
      <c r="F179" s="53">
        <f t="shared" si="6"/>
        <v>-19.85027777777778</v>
      </c>
      <c r="G179">
        <v>-19.85027777777778</v>
      </c>
      <c r="I179" s="79" t="s">
        <v>3213</v>
      </c>
      <c r="K179" s="84"/>
    </row>
    <row r="180" spans="1:12" ht="15">
      <c r="A180" s="45">
        <v>1.6670023148148148</v>
      </c>
      <c r="B180" s="44">
        <f t="shared" si="5"/>
        <v>45</v>
      </c>
      <c r="C180" s="43" t="s">
        <v>3577</v>
      </c>
      <c r="D180" s="52">
        <v>-40.008055555555558</v>
      </c>
      <c r="E180" s="23" t="s">
        <v>3578</v>
      </c>
      <c r="F180" s="53">
        <f t="shared" si="6"/>
        <v>-21.006388888888889</v>
      </c>
      <c r="G180">
        <v>-21.006388888888889</v>
      </c>
      <c r="I180" s="79" t="s">
        <v>3213</v>
      </c>
      <c r="K180" s="84"/>
    </row>
    <row r="181" spans="1:12" ht="15">
      <c r="A181" s="45">
        <v>1.625</v>
      </c>
      <c r="B181" s="44">
        <f t="shared" si="5"/>
        <v>15</v>
      </c>
      <c r="C181" s="43" t="s">
        <v>3579</v>
      </c>
      <c r="D181" s="52">
        <v>-39</v>
      </c>
      <c r="E181" s="23" t="s">
        <v>3580</v>
      </c>
      <c r="F181" s="53">
        <f t="shared" si="6"/>
        <v>-20.066666666666666</v>
      </c>
      <c r="G181">
        <v>-20.066666666666666</v>
      </c>
      <c r="I181" s="79" t="s">
        <v>3581</v>
      </c>
      <c r="J181" s="77">
        <v>-38.570277777777783</v>
      </c>
      <c r="K181" s="84" t="s">
        <v>3582</v>
      </c>
      <c r="L181">
        <v>-12.934722222222222</v>
      </c>
    </row>
    <row r="182" spans="1:12" ht="15">
      <c r="B182" s="44"/>
      <c r="F182" s="53"/>
      <c r="I182" s="79" t="s">
        <v>3213</v>
      </c>
      <c r="K182" s="84"/>
    </row>
    <row r="183" spans="1:12" ht="15">
      <c r="A183" s="45">
        <v>1.7092592592592593</v>
      </c>
      <c r="B183" s="44">
        <f t="shared" si="5"/>
        <v>37</v>
      </c>
      <c r="C183" s="43" t="s">
        <v>3583</v>
      </c>
      <c r="D183" s="52">
        <v>-41.022222222222219</v>
      </c>
      <c r="E183" s="23" t="s">
        <v>3584</v>
      </c>
      <c r="F183" s="53">
        <f t="shared" si="6"/>
        <v>-21.69361111111111</v>
      </c>
      <c r="G183">
        <v>-21.69361111111111</v>
      </c>
      <c r="I183" s="79" t="s">
        <v>3213</v>
      </c>
      <c r="K183" s="84"/>
    </row>
    <row r="184" spans="1:12" ht="15">
      <c r="A184" s="45">
        <v>2.0215046296296295</v>
      </c>
      <c r="B184" s="44">
        <f t="shared" si="5"/>
        <v>58</v>
      </c>
      <c r="C184" s="43" t="s">
        <v>3585</v>
      </c>
      <c r="D184" s="52">
        <v>-48.516111111111108</v>
      </c>
      <c r="E184" s="23" t="s">
        <v>3586</v>
      </c>
      <c r="F184" s="53">
        <f t="shared" si="6"/>
        <v>-25.502222222222223</v>
      </c>
      <c r="G184">
        <v>-25.502222222222223</v>
      </c>
      <c r="I184" s="79" t="s">
        <v>3213</v>
      </c>
      <c r="K184" s="84"/>
    </row>
    <row r="185" spans="1:12" ht="15">
      <c r="B185" s="44"/>
      <c r="F185" s="53"/>
      <c r="I185" s="79" t="s">
        <v>3213</v>
      </c>
      <c r="K185" s="84"/>
    </row>
    <row r="186" spans="1:12" ht="15">
      <c r="B186" s="44"/>
      <c r="F186" s="53"/>
      <c r="I186" s="79" t="s">
        <v>3213</v>
      </c>
      <c r="K186" s="84"/>
    </row>
    <row r="187" spans="1:12" ht="15">
      <c r="A187" s="45">
        <v>2.274699074074074</v>
      </c>
      <c r="B187" s="44">
        <f t="shared" si="5"/>
        <v>40</v>
      </c>
      <c r="C187" s="43" t="s">
        <v>3587</v>
      </c>
      <c r="D187" s="52">
        <v>-54.592777777777783</v>
      </c>
      <c r="E187" s="23" t="s">
        <v>3588</v>
      </c>
      <c r="F187" s="53">
        <f t="shared" si="6"/>
        <v>-25.556944444444444</v>
      </c>
      <c r="G187">
        <v>-25.556944444444444</v>
      </c>
      <c r="I187" s="79" t="s">
        <v>3589</v>
      </c>
      <c r="J187" s="77">
        <v>-37.977499999999999</v>
      </c>
      <c r="K187" s="84" t="s">
        <v>3590</v>
      </c>
      <c r="L187">
        <v>-12.786666666666667</v>
      </c>
    </row>
    <row r="188" spans="1:12" ht="15">
      <c r="A188" s="45">
        <v>2.2742824074074073</v>
      </c>
      <c r="B188" s="44">
        <f t="shared" si="5"/>
        <v>64</v>
      </c>
      <c r="C188" s="43" t="s">
        <v>3591</v>
      </c>
      <c r="D188" s="52">
        <v>-54.582777777777778</v>
      </c>
      <c r="E188" s="23" t="s">
        <v>3592</v>
      </c>
      <c r="F188" s="53">
        <f t="shared" si="6"/>
        <v>-25.406666666666666</v>
      </c>
      <c r="G188">
        <v>-25.406666666666666</v>
      </c>
      <c r="I188" s="79" t="s">
        <v>3213</v>
      </c>
      <c r="K188" s="84"/>
    </row>
    <row r="189" spans="1:12" ht="15">
      <c r="A189" s="45">
        <v>2.270648148148148</v>
      </c>
      <c r="B189" s="44">
        <f t="shared" si="5"/>
        <v>50</v>
      </c>
      <c r="C189" s="43" t="s">
        <v>3593</v>
      </c>
      <c r="D189" s="52">
        <v>-54.495555555555555</v>
      </c>
      <c r="E189" s="23" t="s">
        <v>3594</v>
      </c>
      <c r="F189" s="53">
        <f t="shared" si="6"/>
        <v>-25.329166666666666</v>
      </c>
      <c r="G189">
        <v>-25.329166666666666</v>
      </c>
      <c r="I189" s="79" t="s">
        <v>3213</v>
      </c>
      <c r="K189" s="84"/>
    </row>
    <row r="190" spans="1:12" ht="15">
      <c r="A190" s="45">
        <v>2.6634375000000001</v>
      </c>
      <c r="B190" s="44">
        <f t="shared" si="5"/>
        <v>36</v>
      </c>
      <c r="C190" s="43" t="s">
        <v>3595</v>
      </c>
      <c r="D190" s="52">
        <v>-63.922499999999999</v>
      </c>
      <c r="E190" s="23" t="s">
        <v>3596</v>
      </c>
      <c r="F190" s="53">
        <f t="shared" si="6"/>
        <v>-8.7374999999999989</v>
      </c>
      <c r="G190">
        <v>-8.7374999999999989</v>
      </c>
      <c r="I190" s="79" t="s">
        <v>3213</v>
      </c>
      <c r="K190" s="84"/>
    </row>
    <row r="191" spans="1:12" ht="15">
      <c r="A191" s="45">
        <v>1.6048726851851851</v>
      </c>
      <c r="B191" s="44">
        <f t="shared" si="5"/>
        <v>15</v>
      </c>
      <c r="C191" s="43" t="s">
        <v>3290</v>
      </c>
      <c r="D191" s="52">
        <v>-38.516944444444441</v>
      </c>
      <c r="E191" s="23" t="s">
        <v>3597</v>
      </c>
      <c r="F191" s="53">
        <f t="shared" si="6"/>
        <v>-12.974722222222223</v>
      </c>
      <c r="G191">
        <v>-12.974722222222223</v>
      </c>
      <c r="I191" s="79" t="s">
        <v>3598</v>
      </c>
      <c r="J191" s="77">
        <v>-40.045277777777777</v>
      </c>
      <c r="K191" s="84" t="s">
        <v>3599</v>
      </c>
      <c r="L191">
        <v>-21.242777777777778</v>
      </c>
    </row>
    <row r="192" spans="1:12" ht="15">
      <c r="A192" s="45">
        <v>1.6042708333333333</v>
      </c>
      <c r="B192" s="44">
        <f t="shared" si="5"/>
        <v>23</v>
      </c>
      <c r="C192" s="43" t="s">
        <v>3600</v>
      </c>
      <c r="D192" s="52">
        <v>-38.502499999999998</v>
      </c>
      <c r="E192" s="23" t="s">
        <v>3601</v>
      </c>
      <c r="F192" s="53">
        <f t="shared" si="6"/>
        <v>-12.919444444444444</v>
      </c>
      <c r="G192">
        <v>-12.919444444444444</v>
      </c>
      <c r="I192" s="79" t="s">
        <v>3213</v>
      </c>
      <c r="K192" s="84"/>
    </row>
    <row r="193" spans="1:12" ht="15">
      <c r="A193" s="45">
        <v>1.6164467592592593</v>
      </c>
      <c r="B193" s="44">
        <f t="shared" si="5"/>
        <v>55</v>
      </c>
      <c r="C193" s="43" t="s">
        <v>3602</v>
      </c>
      <c r="D193" s="52">
        <v>-38.794722222222219</v>
      </c>
      <c r="E193" s="23" t="s">
        <v>3603</v>
      </c>
      <c r="F193" s="53">
        <f t="shared" si="6"/>
        <v>-13.208055555555555</v>
      </c>
      <c r="G193">
        <v>-13.208055555555555</v>
      </c>
      <c r="I193" s="79" t="s">
        <v>3563</v>
      </c>
      <c r="K193" s="84" t="s">
        <v>3155</v>
      </c>
      <c r="L193">
        <v>-22.366666666666667</v>
      </c>
    </row>
    <row r="194" spans="1:12" ht="15">
      <c r="A194" s="45">
        <v>1.9911111111111111</v>
      </c>
      <c r="B194" s="44">
        <f t="shared" si="5"/>
        <v>35</v>
      </c>
      <c r="C194" s="43" t="s">
        <v>3604</v>
      </c>
      <c r="D194" s="52">
        <v>-47.786666666666662</v>
      </c>
      <c r="E194" s="23" t="s">
        <v>3605</v>
      </c>
      <c r="F194" s="53">
        <f t="shared" si="6"/>
        <v>-15.798055555555555</v>
      </c>
      <c r="G194">
        <v>-15.798055555555555</v>
      </c>
      <c r="I194" s="79" t="s">
        <v>3213</v>
      </c>
      <c r="K194" s="84"/>
    </row>
    <row r="195" spans="1:12" ht="15">
      <c r="B195" s="44"/>
      <c r="F195" s="53"/>
      <c r="I195" s="79" t="s">
        <v>3606</v>
      </c>
      <c r="J195" s="77">
        <v>-48.636944444444445</v>
      </c>
      <c r="K195" s="84" t="s">
        <v>3607</v>
      </c>
      <c r="L195">
        <v>-2.7447222222222223</v>
      </c>
    </row>
    <row r="196" spans="1:12" ht="15">
      <c r="A196" s="45">
        <v>1.9251273148148149</v>
      </c>
      <c r="B196" s="44">
        <f t="shared" ref="B195:B258" si="7">MINUTE(A196*60)+HOUR(A196)</f>
        <v>33</v>
      </c>
      <c r="C196" s="43" t="s">
        <v>3608</v>
      </c>
      <c r="D196" s="52">
        <v>-46.203055555555558</v>
      </c>
      <c r="E196" s="23" t="s">
        <v>3609</v>
      </c>
      <c r="F196" s="53">
        <f t="shared" ref="F195:F258" si="8">(_xlfn.NUMBERVALUE(MID(E196,1,2))+(_xlfn.NUMBERVALUE(MID(E196,4,2))/60)+(_xlfn.NUMBERVALUE(MID(E196,7,2))/3600))*(-1)</f>
        <v>-23.990833333333335</v>
      </c>
      <c r="G196">
        <v>-23.990833333333335</v>
      </c>
      <c r="I196" s="79" t="s">
        <v>3385</v>
      </c>
      <c r="J196" s="77">
        <v>-56.733888888888892</v>
      </c>
      <c r="K196" s="84" t="s">
        <v>3610</v>
      </c>
      <c r="L196">
        <v>-2.6172222222222223</v>
      </c>
    </row>
    <row r="197" spans="1:12" ht="15">
      <c r="A197" s="45">
        <v>1.6802430555555556</v>
      </c>
      <c r="B197" s="44">
        <f t="shared" si="7"/>
        <v>49</v>
      </c>
      <c r="C197" s="43" t="s">
        <v>3611</v>
      </c>
      <c r="D197" s="52">
        <v>-40.325833333333335</v>
      </c>
      <c r="E197" s="23" t="s">
        <v>3612</v>
      </c>
      <c r="F197" s="53">
        <f t="shared" si="8"/>
        <v>-28.367222222222221</v>
      </c>
      <c r="G197">
        <v>-28.367222222222221</v>
      </c>
      <c r="I197" s="79" t="s">
        <v>3213</v>
      </c>
      <c r="K197" s="84"/>
    </row>
    <row r="198" spans="1:12" ht="15">
      <c r="A198" s="45">
        <v>1.928761574074074</v>
      </c>
      <c r="B198" s="44">
        <f t="shared" si="7"/>
        <v>47</v>
      </c>
      <c r="C198" s="43" t="s">
        <v>3613</v>
      </c>
      <c r="D198" s="52">
        <v>-46.290277777777774</v>
      </c>
      <c r="E198" s="23" t="s">
        <v>3614</v>
      </c>
      <c r="F198" s="53">
        <f t="shared" si="8"/>
        <v>-23.987222222222222</v>
      </c>
      <c r="G198">
        <v>-23.987222222222222</v>
      </c>
      <c r="I198" s="79" t="s">
        <v>3213</v>
      </c>
      <c r="K198" s="84"/>
    </row>
    <row r="199" spans="1:12" ht="15">
      <c r="A199" s="45">
        <v>2.0012847222222221</v>
      </c>
      <c r="B199" s="44">
        <f t="shared" si="7"/>
        <v>51</v>
      </c>
      <c r="C199" s="43" t="s">
        <v>3615</v>
      </c>
      <c r="D199" s="52">
        <v>-48.030833333333334</v>
      </c>
      <c r="E199" s="23" t="s">
        <v>3616</v>
      </c>
      <c r="F199" s="53">
        <f t="shared" si="8"/>
        <v>-25.023888888888887</v>
      </c>
      <c r="G199">
        <v>-25.023888888888887</v>
      </c>
      <c r="I199" s="79" t="s">
        <v>3213</v>
      </c>
      <c r="K199" s="84"/>
    </row>
    <row r="200" spans="1:12" ht="15">
      <c r="A200" s="45">
        <v>1.7968287037037036</v>
      </c>
      <c r="B200" s="44">
        <f t="shared" si="7"/>
        <v>45</v>
      </c>
      <c r="C200" s="43" t="s">
        <v>3617</v>
      </c>
      <c r="D200" s="52">
        <v>-43.123888888888892</v>
      </c>
      <c r="E200" s="23" t="s">
        <v>3618</v>
      </c>
      <c r="F200" s="53">
        <f t="shared" si="8"/>
        <v>-22.928333333333335</v>
      </c>
      <c r="G200">
        <v>-22.928333333333335</v>
      </c>
      <c r="I200" s="79" t="s">
        <v>3213</v>
      </c>
      <c r="K200" s="84"/>
    </row>
    <row r="201" spans="1:12" ht="15">
      <c r="A201" s="45">
        <v>1.7671643518518518</v>
      </c>
      <c r="B201" s="44">
        <f t="shared" si="7"/>
        <v>61</v>
      </c>
      <c r="C201" s="43" t="s">
        <v>3619</v>
      </c>
      <c r="D201" s="52">
        <v>-42.411944444444444</v>
      </c>
      <c r="E201" s="23" t="s">
        <v>3620</v>
      </c>
      <c r="F201" s="53">
        <f t="shared" si="8"/>
        <v>-24.636388888888888</v>
      </c>
      <c r="G201">
        <v>-24.636388888888888</v>
      </c>
      <c r="I201" s="79" t="s">
        <v>3213</v>
      </c>
      <c r="K201" s="84"/>
    </row>
    <row r="202" spans="1:12" ht="15">
      <c r="B202" s="44"/>
      <c r="F202" s="53"/>
      <c r="I202" s="79" t="s">
        <v>3213</v>
      </c>
      <c r="K202" s="84"/>
    </row>
    <row r="203" spans="1:12" ht="15">
      <c r="A203" s="45">
        <v>1.8403819444444445</v>
      </c>
      <c r="B203" s="44">
        <f t="shared" si="7"/>
        <v>29</v>
      </c>
      <c r="C203" s="43" t="s">
        <v>3621</v>
      </c>
      <c r="D203" s="52">
        <v>-44.169166666666662</v>
      </c>
      <c r="E203" s="23" t="s">
        <v>3622</v>
      </c>
      <c r="F203" s="53">
        <f t="shared" si="8"/>
        <v>-23.057222222222222</v>
      </c>
      <c r="G203">
        <v>-23.057222222222222</v>
      </c>
      <c r="I203" s="79" t="s">
        <v>3213</v>
      </c>
      <c r="K203" s="84"/>
    </row>
    <row r="204" spans="1:12" ht="15">
      <c r="A204" s="45">
        <v>1.8347222222222221</v>
      </c>
      <c r="B204" s="44">
        <f t="shared" si="7"/>
        <v>20</v>
      </c>
      <c r="C204" s="43" t="s">
        <v>3623</v>
      </c>
      <c r="D204" s="52">
        <v>-44.033333333333331</v>
      </c>
      <c r="E204" s="23" t="s">
        <v>3624</v>
      </c>
      <c r="F204" s="53">
        <f t="shared" si="8"/>
        <v>-23.012499999999999</v>
      </c>
      <c r="G204">
        <v>-23.012499999999999</v>
      </c>
      <c r="I204" s="79" t="s">
        <v>3213</v>
      </c>
      <c r="K204" s="84"/>
    </row>
    <row r="205" spans="1:12" ht="15">
      <c r="B205" s="44"/>
      <c r="F205" s="53"/>
      <c r="I205" s="79" t="s">
        <v>3213</v>
      </c>
      <c r="K205" s="84"/>
    </row>
    <row r="206" spans="1:12" ht="15">
      <c r="A206" s="45">
        <v>2.1652777777777779</v>
      </c>
      <c r="B206" s="44">
        <f t="shared" si="7"/>
        <v>3</v>
      </c>
      <c r="C206" s="43" t="s">
        <v>3625</v>
      </c>
      <c r="D206" s="52">
        <v>-51.966666666666669</v>
      </c>
      <c r="E206" s="23" t="s">
        <v>3626</v>
      </c>
      <c r="F206" s="53">
        <f t="shared" si="8"/>
        <v>-31.710555555555555</v>
      </c>
      <c r="G206">
        <v>-31.710555555555555</v>
      </c>
      <c r="I206" s="79" t="s">
        <v>3213</v>
      </c>
      <c r="K206" s="84"/>
    </row>
    <row r="207" spans="1:12" ht="15">
      <c r="A207" s="45">
        <v>1.8544097222222222</v>
      </c>
      <c r="B207" s="44">
        <f t="shared" si="7"/>
        <v>41</v>
      </c>
      <c r="C207" s="43" t="s">
        <v>3627</v>
      </c>
      <c r="D207" s="52">
        <v>-44.505833333333335</v>
      </c>
      <c r="E207" s="23" t="s">
        <v>3628</v>
      </c>
      <c r="F207" s="53">
        <f t="shared" si="8"/>
        <v>-23.590277777777775</v>
      </c>
      <c r="G207">
        <v>-23.590277777777775</v>
      </c>
      <c r="I207" s="79" t="s">
        <v>3213</v>
      </c>
      <c r="K207" s="84"/>
    </row>
    <row r="208" spans="1:12" ht="15">
      <c r="B208" s="44"/>
      <c r="F208" s="53"/>
      <c r="I208" s="79" t="s">
        <v>3213</v>
      </c>
      <c r="K208" s="84"/>
    </row>
    <row r="209" spans="1:12" ht="15">
      <c r="A209" s="45">
        <v>1.9298032407407408</v>
      </c>
      <c r="B209" s="44">
        <f t="shared" si="7"/>
        <v>77</v>
      </c>
      <c r="C209" s="43" t="s">
        <v>3629</v>
      </c>
      <c r="D209" s="52">
        <v>-46.315277777777773</v>
      </c>
      <c r="E209" s="23" t="s">
        <v>3630</v>
      </c>
      <c r="F209" s="53">
        <f t="shared" si="8"/>
        <v>-23.933888888888887</v>
      </c>
      <c r="G209">
        <v>-23.933888888888887</v>
      </c>
      <c r="I209" s="79" t="s">
        <v>3213</v>
      </c>
      <c r="K209" s="84"/>
    </row>
    <row r="210" spans="1:12" ht="15">
      <c r="A210" s="45">
        <v>2.3221990740740739</v>
      </c>
      <c r="B210" s="44">
        <f t="shared" si="7"/>
        <v>65</v>
      </c>
      <c r="C210" s="43" t="s">
        <v>3631</v>
      </c>
      <c r="D210" s="52">
        <v>-55.732777777777777</v>
      </c>
      <c r="E210" s="23" t="s">
        <v>3632</v>
      </c>
      <c r="F210" s="53">
        <f t="shared" si="8"/>
        <v>-14.969166666666666</v>
      </c>
      <c r="G210">
        <v>-14.969166666666666</v>
      </c>
      <c r="I210" s="79" t="s">
        <v>3633</v>
      </c>
      <c r="J210" s="77">
        <v>-43.906944444444441</v>
      </c>
      <c r="K210" s="84" t="s">
        <v>3634</v>
      </c>
      <c r="L210">
        <v>-22.940555555555555</v>
      </c>
    </row>
    <row r="211" spans="1:12" ht="15">
      <c r="A211" s="45">
        <v>1.6050925925925925</v>
      </c>
      <c r="B211" s="44">
        <f t="shared" si="7"/>
        <v>34</v>
      </c>
      <c r="C211" s="43" t="s">
        <v>3635</v>
      </c>
      <c r="D211" s="52">
        <v>-38.522222222222219</v>
      </c>
      <c r="E211" s="23" t="s">
        <v>3636</v>
      </c>
      <c r="F211" s="53">
        <f t="shared" si="8"/>
        <v>-12.890555555555554</v>
      </c>
      <c r="G211">
        <v>-12.890555555555554</v>
      </c>
      <c r="I211" s="79" t="s">
        <v>3637</v>
      </c>
      <c r="J211" s="77">
        <v>-60.744166666666665</v>
      </c>
      <c r="K211" s="84" t="s">
        <v>3638</v>
      </c>
      <c r="L211">
        <v>-5.4236111111111116</v>
      </c>
    </row>
    <row r="212" spans="1:12" ht="15">
      <c r="A212" s="45">
        <v>1.4856481481481481</v>
      </c>
      <c r="B212" s="44">
        <f t="shared" si="7"/>
        <v>31</v>
      </c>
      <c r="C212" s="43" t="s">
        <v>3639</v>
      </c>
      <c r="D212" s="52">
        <v>-35.655555555555551</v>
      </c>
      <c r="E212" s="23" t="s">
        <v>3640</v>
      </c>
      <c r="F212" s="53">
        <f t="shared" si="8"/>
        <v>-12.191944444444445</v>
      </c>
      <c r="G212">
        <v>-12.191944444444445</v>
      </c>
      <c r="I212" s="79" t="s">
        <v>3213</v>
      </c>
      <c r="K212" s="84"/>
    </row>
    <row r="213" spans="1:12" ht="15">
      <c r="A213" s="45">
        <v>1.6795833333333334</v>
      </c>
      <c r="B213" s="44">
        <f t="shared" si="7"/>
        <v>52</v>
      </c>
      <c r="C213" s="43" t="s">
        <v>3641</v>
      </c>
      <c r="D213" s="52">
        <v>-40.309999999999995</v>
      </c>
      <c r="E213" s="23" t="s">
        <v>3642</v>
      </c>
      <c r="F213" s="53">
        <f t="shared" si="8"/>
        <v>-20.741388888888888</v>
      </c>
      <c r="G213">
        <v>-20.741388888888888</v>
      </c>
      <c r="I213" s="79" t="s">
        <v>3213</v>
      </c>
      <c r="K213" s="84"/>
    </row>
    <row r="214" spans="1:12" ht="15">
      <c r="A214" s="45">
        <v>1.6152777777777778</v>
      </c>
      <c r="B214" s="44">
        <f t="shared" si="7"/>
        <v>14</v>
      </c>
      <c r="C214" s="43" t="s">
        <v>3643</v>
      </c>
      <c r="D214" s="52">
        <v>-38.766666666666666</v>
      </c>
      <c r="E214" s="23" t="s">
        <v>3644</v>
      </c>
      <c r="F214" s="53">
        <f t="shared" si="8"/>
        <v>-16.3</v>
      </c>
      <c r="G214">
        <v>-16.3</v>
      </c>
      <c r="I214" s="79" t="s">
        <v>3645</v>
      </c>
      <c r="J214" s="77">
        <v>-41.422222222222217</v>
      </c>
      <c r="K214" s="84" t="s">
        <v>3646</v>
      </c>
      <c r="L214">
        <v>-22.772499999999997</v>
      </c>
    </row>
    <row r="215" spans="1:12" ht="15">
      <c r="A215" s="45">
        <v>1.7631944444444445</v>
      </c>
      <c r="B215" s="44">
        <f t="shared" si="7"/>
        <v>18</v>
      </c>
      <c r="C215" s="43" t="s">
        <v>3647</v>
      </c>
      <c r="D215" s="52">
        <v>-42.31666666666667</v>
      </c>
      <c r="E215" s="23" t="s">
        <v>3648</v>
      </c>
      <c r="F215" s="53">
        <f t="shared" si="8"/>
        <v>-22.877222222222223</v>
      </c>
      <c r="G215">
        <v>-22.877222222222223</v>
      </c>
      <c r="I215" s="79" t="s">
        <v>3649</v>
      </c>
      <c r="J215" s="77">
        <v>-44.253055555555555</v>
      </c>
      <c r="K215" s="84" t="s">
        <v>3650</v>
      </c>
      <c r="L215">
        <v>-23.300277777777779</v>
      </c>
    </row>
    <row r="216" spans="1:12" ht="15">
      <c r="A216" s="45">
        <v>1.4597222222222221</v>
      </c>
      <c r="B216" s="44">
        <f t="shared" si="7"/>
        <v>11</v>
      </c>
      <c r="C216" s="43" t="s">
        <v>3651</v>
      </c>
      <c r="D216" s="52">
        <v>-35.033333333333331</v>
      </c>
      <c r="E216" s="23" t="s">
        <v>3652</v>
      </c>
      <c r="F216" s="53">
        <f t="shared" si="8"/>
        <v>-6.2855555555555558</v>
      </c>
      <c r="G216">
        <v>-6.2855555555555558</v>
      </c>
      <c r="I216" s="79" t="s">
        <v>3213</v>
      </c>
      <c r="K216" s="84"/>
    </row>
    <row r="217" spans="1:12" ht="15">
      <c r="A217" s="45">
        <v>2.023761574074074</v>
      </c>
      <c r="B217" s="44">
        <f t="shared" si="7"/>
        <v>13</v>
      </c>
      <c r="C217" s="43" t="s">
        <v>3653</v>
      </c>
      <c r="D217" s="52">
        <v>-48.570277777777783</v>
      </c>
      <c r="E217" s="23" t="s">
        <v>3654</v>
      </c>
      <c r="F217" s="53">
        <f t="shared" si="8"/>
        <v>-27.645555555555553</v>
      </c>
      <c r="G217">
        <v>-27.645555555555553</v>
      </c>
      <c r="I217" s="79" t="s">
        <v>3655</v>
      </c>
      <c r="J217" s="77">
        <v>-38.851944444444449</v>
      </c>
      <c r="K217" s="84" t="s">
        <v>3656</v>
      </c>
      <c r="L217">
        <v>-17.833611111111111</v>
      </c>
    </row>
    <row r="218" spans="1:12" ht="15">
      <c r="B218" s="44"/>
      <c r="F218" s="53"/>
      <c r="I218" s="79" t="s">
        <v>3213</v>
      </c>
      <c r="K218" s="84"/>
    </row>
    <row r="219" spans="1:12" ht="15">
      <c r="A219" s="45">
        <v>2.0169791666666668</v>
      </c>
      <c r="B219" s="44">
        <f t="shared" si="7"/>
        <v>27</v>
      </c>
      <c r="C219" s="43" t="s">
        <v>3657</v>
      </c>
      <c r="D219" s="52">
        <v>-48.407499999999999</v>
      </c>
      <c r="E219" s="23" t="s">
        <v>3658</v>
      </c>
      <c r="F219" s="53">
        <f t="shared" si="8"/>
        <v>-25.837777777777777</v>
      </c>
      <c r="G219">
        <v>-25.837777777777777</v>
      </c>
      <c r="I219" s="79" t="s">
        <v>3213</v>
      </c>
      <c r="K219" s="84"/>
    </row>
    <row r="220" spans="1:12" ht="15">
      <c r="A220" s="45">
        <v>2.2222222222222223</v>
      </c>
      <c r="B220" s="44">
        <f t="shared" si="7"/>
        <v>5</v>
      </c>
      <c r="C220" s="43" t="s">
        <v>3659</v>
      </c>
      <c r="D220" s="52">
        <v>-53.333333333333336</v>
      </c>
      <c r="E220" s="23" t="s">
        <v>3660</v>
      </c>
      <c r="F220" s="53">
        <f t="shared" si="8"/>
        <v>-1.9722222222222223</v>
      </c>
      <c r="G220">
        <v>-1.9722222222222223</v>
      </c>
      <c r="I220" s="79" t="s">
        <v>3213</v>
      </c>
      <c r="K220" s="84"/>
    </row>
    <row r="221" spans="1:12" ht="15">
      <c r="B221" s="44"/>
      <c r="F221" s="53"/>
      <c r="I221" s="79" t="s">
        <v>3213</v>
      </c>
      <c r="K221" s="84"/>
    </row>
    <row r="222" spans="1:12" ht="15">
      <c r="B222" s="44"/>
      <c r="F222" s="53"/>
      <c r="I222" s="79" t="s">
        <v>3213</v>
      </c>
      <c r="K222" s="84"/>
    </row>
    <row r="223" spans="1:12" ht="15">
      <c r="A223" s="45">
        <v>2.0374884259259258</v>
      </c>
      <c r="B223" s="44">
        <f t="shared" si="7"/>
        <v>59</v>
      </c>
      <c r="C223" s="43" t="s">
        <v>3661</v>
      </c>
      <c r="D223" s="52">
        <v>-48.899722222222223</v>
      </c>
      <c r="E223" s="23" t="s">
        <v>3662</v>
      </c>
      <c r="F223" s="53">
        <f t="shared" si="8"/>
        <v>-21.87361111111111</v>
      </c>
      <c r="G223">
        <v>-21.87361111111111</v>
      </c>
      <c r="I223" s="79" t="s">
        <v>3213</v>
      </c>
      <c r="K223" s="84"/>
    </row>
    <row r="224" spans="1:12" ht="15">
      <c r="A224" s="45">
        <v>2.0266319444444445</v>
      </c>
      <c r="B224" s="44">
        <f t="shared" si="7"/>
        <v>21</v>
      </c>
      <c r="C224" s="43" t="s">
        <v>3663</v>
      </c>
      <c r="D224" s="52">
        <v>-48.639166666666668</v>
      </c>
      <c r="E224" s="23" t="s">
        <v>3664</v>
      </c>
      <c r="F224" s="53">
        <f t="shared" si="8"/>
        <v>-26.258611111111112</v>
      </c>
      <c r="G224">
        <v>-26.258611111111112</v>
      </c>
      <c r="I224" s="79" t="s">
        <v>3665</v>
      </c>
      <c r="J224" s="77">
        <v>-69.352777777777774</v>
      </c>
      <c r="K224" s="84" t="s">
        <v>3666</v>
      </c>
      <c r="L224">
        <v>-4.8833333333333329</v>
      </c>
    </row>
    <row r="225" spans="1:12" ht="15">
      <c r="A225" s="45">
        <v>2.9070601851851854</v>
      </c>
      <c r="B225" s="44">
        <f t="shared" si="7"/>
        <v>31</v>
      </c>
      <c r="C225" s="43" t="s">
        <v>3667</v>
      </c>
      <c r="D225" s="52">
        <v>-69.769444444444446</v>
      </c>
      <c r="E225" s="23" t="s">
        <v>3668</v>
      </c>
      <c r="F225" s="53">
        <f t="shared" si="8"/>
        <v>-4.3666666666666663</v>
      </c>
      <c r="G225">
        <v>-4.3666666666666663</v>
      </c>
      <c r="I225" s="79" t="s">
        <v>3213</v>
      </c>
      <c r="K225" s="84"/>
    </row>
    <row r="226" spans="1:12" ht="15">
      <c r="A226" s="45">
        <v>2.9088888888888889</v>
      </c>
      <c r="B226" s="44">
        <f t="shared" si="7"/>
        <v>69</v>
      </c>
      <c r="C226" s="43" t="s">
        <v>3669</v>
      </c>
      <c r="D226" s="52">
        <v>-69.813333333333333</v>
      </c>
      <c r="E226" s="23" t="s">
        <v>3670</v>
      </c>
      <c r="F226" s="53">
        <f t="shared" si="8"/>
        <v>-4.378333333333333</v>
      </c>
      <c r="G226">
        <v>-4.378333333333333</v>
      </c>
      <c r="I226" s="79" t="s">
        <v>3671</v>
      </c>
      <c r="J226" s="77">
        <v>-44.710833333333333</v>
      </c>
      <c r="K226" s="84" t="s">
        <v>3672</v>
      </c>
      <c r="L226">
        <v>-23.216111111111111</v>
      </c>
    </row>
    <row r="227" spans="1:12" ht="15">
      <c r="A227" s="45">
        <v>2.1574305555555555</v>
      </c>
      <c r="B227" s="44">
        <f t="shared" si="7"/>
        <v>45</v>
      </c>
      <c r="C227" s="43" t="s">
        <v>3673</v>
      </c>
      <c r="D227" s="52">
        <v>-51.778333333333329</v>
      </c>
      <c r="E227" s="24" t="s">
        <v>3674</v>
      </c>
      <c r="F227" s="53">
        <f>(_xlfn.NUMBERVALUE(MID(E227,1,2))+(_xlfn.NUMBERVALUE(MID(E227,4,2))/60)+(_xlfn.NUMBERVALUE(MID(E227,7,2))/3600))</f>
        <v>3.9333333333333336</v>
      </c>
      <c r="G227">
        <v>3.9333333333333336</v>
      </c>
      <c r="I227" s="79" t="s">
        <v>3675</v>
      </c>
      <c r="J227" s="77">
        <v>-33.672777777777775</v>
      </c>
      <c r="K227" s="84" t="s">
        <v>3676</v>
      </c>
      <c r="L227">
        <v>-10.766666666666667</v>
      </c>
    </row>
    <row r="228" spans="1:12" ht="15">
      <c r="A228" s="45">
        <v>1.8001041666666666</v>
      </c>
      <c r="B228" s="44">
        <f t="shared" si="7"/>
        <v>28</v>
      </c>
      <c r="C228" s="43" t="s">
        <v>3677</v>
      </c>
      <c r="D228" s="52">
        <v>-43.202500000000001</v>
      </c>
      <c r="E228" s="23" t="s">
        <v>3678</v>
      </c>
      <c r="F228" s="53">
        <f t="shared" si="8"/>
        <v>-22.872777777777777</v>
      </c>
      <c r="G228">
        <v>-22.872777777777777</v>
      </c>
      <c r="I228" s="79" t="s">
        <v>3213</v>
      </c>
      <c r="K228" s="84"/>
    </row>
    <row r="229" spans="1:12" ht="15">
      <c r="A229" s="45">
        <v>1.7506944444444446</v>
      </c>
      <c r="B229" s="44">
        <f t="shared" si="7"/>
        <v>18</v>
      </c>
      <c r="C229" s="43" t="s">
        <v>3428</v>
      </c>
      <c r="D229" s="52">
        <v>-42.016666666666666</v>
      </c>
      <c r="E229" s="23" t="s">
        <v>3679</v>
      </c>
      <c r="F229" s="53">
        <f t="shared" si="8"/>
        <v>-22.970277777777778</v>
      </c>
      <c r="G229">
        <v>-22.970277777777778</v>
      </c>
      <c r="I229" s="79" t="s">
        <v>3213</v>
      </c>
      <c r="K229" s="84"/>
    </row>
    <row r="230" spans="1:12" ht="15">
      <c r="B230" s="44"/>
      <c r="F230" s="53"/>
      <c r="I230" s="79" t="s">
        <v>3680</v>
      </c>
      <c r="J230" s="77">
        <v>-41.632777777777775</v>
      </c>
      <c r="K230" s="84" t="s">
        <v>3681</v>
      </c>
      <c r="L230">
        <v>-22.266388888888891</v>
      </c>
    </row>
    <row r="231" spans="1:12" ht="15">
      <c r="A231" s="45">
        <v>1.8447800925925926</v>
      </c>
      <c r="B231" s="44">
        <f t="shared" si="7"/>
        <v>49</v>
      </c>
      <c r="C231" s="43" t="s">
        <v>3682</v>
      </c>
      <c r="D231" s="52">
        <v>-44.274722222222223</v>
      </c>
      <c r="E231" s="23" t="s">
        <v>3683</v>
      </c>
      <c r="F231" s="53">
        <f t="shared" si="8"/>
        <v>-23.09472222222222</v>
      </c>
      <c r="G231">
        <v>-23.09472222222222</v>
      </c>
      <c r="I231" s="79" t="s">
        <v>3213</v>
      </c>
      <c r="K231" s="84"/>
    </row>
    <row r="232" spans="1:12" ht="15">
      <c r="A232" s="45">
        <v>1.6768518518518518</v>
      </c>
      <c r="B232" s="44">
        <f t="shared" si="7"/>
        <v>56</v>
      </c>
      <c r="C232" s="43" t="s">
        <v>3684</v>
      </c>
      <c r="D232" s="52">
        <v>-40.244444444444447</v>
      </c>
      <c r="E232" s="23" t="s">
        <v>3685</v>
      </c>
      <c r="F232" s="53">
        <f t="shared" si="8"/>
        <v>-20.390555555555554</v>
      </c>
      <c r="G232">
        <v>-20.390555555555554</v>
      </c>
      <c r="I232" s="79" t="s">
        <v>3213</v>
      </c>
      <c r="K232" s="84"/>
    </row>
    <row r="233" spans="1:12" ht="15">
      <c r="A233" s="45">
        <v>1.5182175925925927</v>
      </c>
      <c r="B233" s="44">
        <f t="shared" si="7"/>
        <v>26</v>
      </c>
      <c r="C233" s="43" t="s">
        <v>3686</v>
      </c>
      <c r="D233" s="52">
        <v>-36.437222222222218</v>
      </c>
      <c r="E233" s="23" t="s">
        <v>3687</v>
      </c>
      <c r="F233" s="53">
        <f t="shared" si="8"/>
        <v>-10.406111111111111</v>
      </c>
      <c r="G233">
        <v>-10.406111111111111</v>
      </c>
      <c r="I233" s="79" t="s">
        <v>3213</v>
      </c>
      <c r="K233" s="84"/>
    </row>
    <row r="234" spans="1:12" ht="15">
      <c r="A234" s="45">
        <v>1.9096296296296296</v>
      </c>
      <c r="B234" s="44">
        <f t="shared" si="7"/>
        <v>73</v>
      </c>
      <c r="C234" s="43" t="s">
        <v>3688</v>
      </c>
      <c r="D234" s="52">
        <v>-45.831111111111113</v>
      </c>
      <c r="E234" s="23" t="s">
        <v>3689</v>
      </c>
      <c r="F234" s="53">
        <f t="shared" si="8"/>
        <v>-23.808055555555555</v>
      </c>
      <c r="G234">
        <v>-23.808055555555555</v>
      </c>
      <c r="I234" s="79" t="s">
        <v>3213</v>
      </c>
      <c r="K234" s="84"/>
    </row>
    <row r="235" spans="1:12" ht="15">
      <c r="B235" s="44"/>
      <c r="F235" s="53"/>
      <c r="I235" s="79" t="s">
        <v>3213</v>
      </c>
      <c r="K235" s="84"/>
    </row>
    <row r="236" spans="1:12" ht="15">
      <c r="A236" s="45">
        <v>1.7506944444444446</v>
      </c>
      <c r="B236" s="44">
        <f t="shared" si="7"/>
        <v>18</v>
      </c>
      <c r="C236" s="43" t="s">
        <v>3428</v>
      </c>
      <c r="D236" s="52">
        <v>-42.016666666666666</v>
      </c>
      <c r="E236" s="23" t="s">
        <v>3690</v>
      </c>
      <c r="F236" s="53">
        <f t="shared" si="8"/>
        <v>-22.971388888888889</v>
      </c>
      <c r="G236">
        <v>-22.971388888888889</v>
      </c>
      <c r="I236" s="79" t="s">
        <v>3213</v>
      </c>
      <c r="K236" s="84"/>
    </row>
    <row r="237" spans="1:12" ht="15">
      <c r="A237" s="45">
        <v>1.5385416666666667</v>
      </c>
      <c r="B237" s="44">
        <f t="shared" si="7"/>
        <v>42</v>
      </c>
      <c r="C237" s="43" t="s">
        <v>3691</v>
      </c>
      <c r="D237" s="52">
        <v>-36.924999999999997</v>
      </c>
      <c r="E237" s="23" t="s">
        <v>3692</v>
      </c>
      <c r="F237" s="53">
        <f t="shared" si="8"/>
        <v>-10.869444444444445</v>
      </c>
      <c r="G237">
        <v>-10.869444444444445</v>
      </c>
      <c r="I237" s="79" t="s">
        <v>3213</v>
      </c>
      <c r="K237" s="84"/>
    </row>
    <row r="238" spans="1:12" ht="15">
      <c r="A238" s="45">
        <v>1.8342592592592593</v>
      </c>
      <c r="B238" s="44">
        <f t="shared" si="7"/>
        <v>40</v>
      </c>
      <c r="C238" s="43" t="s">
        <v>3693</v>
      </c>
      <c r="D238" s="52">
        <v>-44.022222222222226</v>
      </c>
      <c r="E238" s="23" t="s">
        <v>3694</v>
      </c>
      <c r="F238" s="53">
        <f t="shared" si="8"/>
        <v>-23.158333333333331</v>
      </c>
      <c r="G238">
        <v>-23.158333333333331</v>
      </c>
      <c r="I238" s="79" t="s">
        <v>3213</v>
      </c>
      <c r="K238" s="84"/>
    </row>
    <row r="239" spans="1:12" ht="15">
      <c r="B239" s="44"/>
      <c r="F239" s="53"/>
      <c r="I239" s="79" t="s">
        <v>3213</v>
      </c>
      <c r="K239" s="84"/>
    </row>
    <row r="240" spans="1:12" ht="15">
      <c r="A240" s="45">
        <v>1.6103472222222222</v>
      </c>
      <c r="B240" s="44">
        <f t="shared" si="7"/>
        <v>68</v>
      </c>
      <c r="C240" s="43" t="s">
        <v>3695</v>
      </c>
      <c r="D240" s="52">
        <v>-38.648333333333333</v>
      </c>
      <c r="E240" s="23" t="s">
        <v>3696</v>
      </c>
      <c r="F240" s="53">
        <f t="shared" si="8"/>
        <v>-13.021666666666668</v>
      </c>
      <c r="G240">
        <v>-13.021666666666668</v>
      </c>
      <c r="I240" s="79" t="s">
        <v>3213</v>
      </c>
      <c r="K240" s="84"/>
    </row>
    <row r="241" spans="1:12" ht="15">
      <c r="B241" s="44"/>
      <c r="F241" s="53"/>
      <c r="I241" s="79" t="s">
        <v>3213</v>
      </c>
      <c r="K241" s="84"/>
    </row>
    <row r="242" spans="1:12" ht="15">
      <c r="A242" s="45">
        <v>1.8039930555555554</v>
      </c>
      <c r="B242" s="44">
        <f t="shared" si="7"/>
        <v>64</v>
      </c>
      <c r="C242" s="43" t="s">
        <v>3697</v>
      </c>
      <c r="D242" s="52">
        <v>-43.295833333333334</v>
      </c>
      <c r="E242" s="23" t="s">
        <v>3698</v>
      </c>
      <c r="F242" s="53">
        <f t="shared" si="8"/>
        <v>-23.011388888888888</v>
      </c>
      <c r="G242">
        <v>-23.011388888888888</v>
      </c>
      <c r="I242" s="79" t="s">
        <v>3699</v>
      </c>
      <c r="J242" s="77">
        <v>-43.585555555555558</v>
      </c>
      <c r="K242" s="84" t="s">
        <v>3700</v>
      </c>
      <c r="L242">
        <v>-1.4069444444444443</v>
      </c>
    </row>
    <row r="243" spans="1:12" ht="15">
      <c r="A243" s="45">
        <v>1.8040509259259259</v>
      </c>
      <c r="B243" s="44">
        <f t="shared" si="7"/>
        <v>69</v>
      </c>
      <c r="C243" s="43" t="s">
        <v>3701</v>
      </c>
      <c r="D243" s="52">
        <v>-43.297222222222217</v>
      </c>
      <c r="E243" s="23" t="s">
        <v>3702</v>
      </c>
      <c r="F243" s="53">
        <f t="shared" si="8"/>
        <v>-23.015277777777779</v>
      </c>
      <c r="G243">
        <v>-23.015277777777779</v>
      </c>
      <c r="I243" s="79" t="s">
        <v>3703</v>
      </c>
      <c r="J243" s="77">
        <v>-40.869166666666665</v>
      </c>
      <c r="K243" s="84" t="s">
        <v>3704</v>
      </c>
      <c r="L243">
        <v>-21.752222222222223</v>
      </c>
    </row>
    <row r="244" spans="1:12" ht="15">
      <c r="A244" s="45">
        <v>2.0375000000000001</v>
      </c>
      <c r="B244" s="44"/>
      <c r="C244" s="43" t="s">
        <v>3705</v>
      </c>
      <c r="D244" s="52">
        <v>-48.9</v>
      </c>
      <c r="E244" s="23" t="s">
        <v>3706</v>
      </c>
      <c r="F244" s="53">
        <f t="shared" si="8"/>
        <v>-21.939166666666665</v>
      </c>
      <c r="G244">
        <v>-21.939166666666665</v>
      </c>
      <c r="I244" s="79" t="s">
        <v>3213</v>
      </c>
      <c r="K244" s="84"/>
    </row>
    <row r="245" spans="1:12" ht="15">
      <c r="A245" s="45">
        <v>1.8296990740740742</v>
      </c>
      <c r="B245" s="44">
        <f t="shared" si="7"/>
        <v>65</v>
      </c>
      <c r="C245" s="43" t="s">
        <v>3707</v>
      </c>
      <c r="D245" s="52">
        <v>-43.912777777777777</v>
      </c>
      <c r="E245" s="23" t="s">
        <v>3708</v>
      </c>
      <c r="F245" s="53">
        <f t="shared" si="8"/>
        <v>-24.116666666666667</v>
      </c>
      <c r="G245">
        <v>-24.116666666666667</v>
      </c>
      <c r="I245" s="79" t="s">
        <v>3213</v>
      </c>
      <c r="K245" s="84"/>
    </row>
    <row r="246" spans="1:12" ht="15">
      <c r="A246" s="45">
        <v>9.9085648148148145E-2</v>
      </c>
      <c r="B246" s="44">
        <f t="shared" si="7"/>
        <v>43</v>
      </c>
      <c r="C246" s="43" t="s">
        <v>3709</v>
      </c>
      <c r="D246" s="52">
        <v>-54.681666666666665</v>
      </c>
      <c r="E246" s="23" t="s">
        <v>3710</v>
      </c>
      <c r="F246" s="53">
        <f t="shared" si="8"/>
        <v>-2.3780555555555556</v>
      </c>
      <c r="G246">
        <v>-2.3780555555555556</v>
      </c>
      <c r="I246" s="79" t="s">
        <v>3213</v>
      </c>
      <c r="K246" s="84"/>
    </row>
    <row r="247" spans="1:12" ht="15">
      <c r="A247" s="45">
        <v>2.1638888888888888</v>
      </c>
      <c r="B247" s="44">
        <f t="shared" si="7"/>
        <v>3</v>
      </c>
      <c r="C247" s="43" t="s">
        <v>3711</v>
      </c>
      <c r="D247" s="52">
        <v>-51.93333333333333</v>
      </c>
      <c r="E247" s="23" t="s">
        <v>3712</v>
      </c>
      <c r="F247" s="53">
        <f t="shared" si="8"/>
        <v>-31.685555555555556</v>
      </c>
      <c r="G247">
        <v>-31.685555555555556</v>
      </c>
      <c r="I247" s="79" t="s">
        <v>3713</v>
      </c>
      <c r="J247" s="77">
        <v>-40.416944444444439</v>
      </c>
      <c r="K247" s="84" t="s">
        <v>3714</v>
      </c>
      <c r="L247">
        <v>-22.374166666666667</v>
      </c>
    </row>
    <row r="248" spans="1:12" ht="15">
      <c r="B248" s="44"/>
      <c r="F248" s="53"/>
      <c r="I248" s="79" t="s">
        <v>3213</v>
      </c>
      <c r="K248" s="84"/>
    </row>
    <row r="249" spans="1:12" ht="15">
      <c r="B249" s="44"/>
      <c r="F249" s="53"/>
      <c r="I249" s="79" t="s">
        <v>3715</v>
      </c>
      <c r="J249" s="77">
        <v>-40.024722222222223</v>
      </c>
      <c r="K249" s="84" t="s">
        <v>3716</v>
      </c>
      <c r="L249">
        <v>-22.371666666666666</v>
      </c>
    </row>
    <row r="250" spans="1:12" ht="15">
      <c r="A250" s="45">
        <v>1.4959490740740742</v>
      </c>
      <c r="B250" s="44">
        <f t="shared" si="7"/>
        <v>21</v>
      </c>
      <c r="C250" s="43" t="s">
        <v>3717</v>
      </c>
      <c r="D250" s="52">
        <v>-35.902777777777779</v>
      </c>
      <c r="E250" s="23" t="s">
        <v>3718</v>
      </c>
      <c r="F250" s="53">
        <f t="shared" si="8"/>
        <v>-9.8502777777777766</v>
      </c>
      <c r="G250">
        <v>-9.8502777777777766</v>
      </c>
      <c r="I250" s="79" t="s">
        <v>3213</v>
      </c>
      <c r="K250" s="84"/>
    </row>
    <row r="251" spans="1:12" ht="15">
      <c r="A251" s="45">
        <v>2.2641435185185186</v>
      </c>
      <c r="B251" s="44">
        <f t="shared" si="7"/>
        <v>28</v>
      </c>
      <c r="C251" s="43" t="s">
        <v>3719</v>
      </c>
      <c r="D251" s="52">
        <v>-54.339444444444446</v>
      </c>
      <c r="E251" s="23" t="s">
        <v>3720</v>
      </c>
      <c r="F251" s="53">
        <f t="shared" si="8"/>
        <v>-24.89361111111111</v>
      </c>
      <c r="G251">
        <v>-24.89361111111111</v>
      </c>
      <c r="I251" s="79" t="s">
        <v>3721</v>
      </c>
      <c r="J251" s="77">
        <v>-57.089722222222221</v>
      </c>
      <c r="K251" s="84" t="s">
        <v>3722</v>
      </c>
      <c r="L251">
        <v>-2.5188888888888887</v>
      </c>
    </row>
    <row r="252" spans="1:12" ht="15">
      <c r="A252" s="45">
        <v>1.7967245370370371</v>
      </c>
      <c r="B252" s="44">
        <f t="shared" si="7"/>
        <v>36</v>
      </c>
      <c r="C252" s="43" t="s">
        <v>3723</v>
      </c>
      <c r="D252" s="52">
        <v>-43.121388888888887</v>
      </c>
      <c r="E252" s="23" t="s">
        <v>3724</v>
      </c>
      <c r="F252" s="53">
        <f t="shared" si="8"/>
        <v>-11.080555555555556</v>
      </c>
      <c r="G252">
        <v>-11.080555555555556</v>
      </c>
      <c r="I252" s="79" t="s">
        <v>3725</v>
      </c>
      <c r="J252" s="77">
        <v>-46.311944444444443</v>
      </c>
      <c r="K252" s="84" t="s">
        <v>3726</v>
      </c>
      <c r="L252">
        <v>-23.94</v>
      </c>
    </row>
    <row r="253" spans="1:12" ht="15">
      <c r="A253" s="45">
        <v>1.7372685185185186</v>
      </c>
      <c r="B253" s="44">
        <f t="shared" si="7"/>
        <v>57</v>
      </c>
      <c r="C253" s="43" t="s">
        <v>3727</v>
      </c>
      <c r="D253" s="52">
        <v>-41.694444444444443</v>
      </c>
      <c r="E253" s="23" t="s">
        <v>3728</v>
      </c>
      <c r="F253" s="53">
        <f t="shared" si="8"/>
        <v>-22.399722222222223</v>
      </c>
      <c r="G253">
        <v>-22.399722222222223</v>
      </c>
      <c r="I253" s="79" t="s">
        <v>3213</v>
      </c>
      <c r="K253" s="84"/>
    </row>
    <row r="254" spans="1:12" ht="15">
      <c r="A254" s="45">
        <v>2.2913888888888887</v>
      </c>
      <c r="B254" s="44">
        <f t="shared" si="7"/>
        <v>42</v>
      </c>
      <c r="C254" s="43" t="s">
        <v>3729</v>
      </c>
      <c r="D254" s="52">
        <v>-54.993333333333332</v>
      </c>
      <c r="E254" s="23" t="s">
        <v>3730</v>
      </c>
      <c r="F254" s="53">
        <f t="shared" si="8"/>
        <v>-2.1733333333333333</v>
      </c>
      <c r="G254">
        <v>-2.1733333333333333</v>
      </c>
      <c r="I254" s="79" t="s">
        <v>3731</v>
      </c>
      <c r="J254" s="77">
        <v>-35.047222222222217</v>
      </c>
      <c r="K254" s="84" t="s">
        <v>3732</v>
      </c>
      <c r="L254">
        <v>-8.6238888888888887</v>
      </c>
    </row>
    <row r="255" spans="1:12" ht="15">
      <c r="A255" s="45">
        <v>2.6634606481481482</v>
      </c>
      <c r="B255" s="44">
        <f t="shared" si="7"/>
        <v>38</v>
      </c>
      <c r="C255" s="43" t="s">
        <v>3733</v>
      </c>
      <c r="D255" s="52">
        <v>-63.92305555555555</v>
      </c>
      <c r="E255" s="23" t="s">
        <v>3734</v>
      </c>
      <c r="F255" s="53">
        <f t="shared" si="8"/>
        <v>-8.7377777777777776</v>
      </c>
      <c r="G255">
        <v>-8.7377777777777776</v>
      </c>
      <c r="I255" s="79" t="s">
        <v>3213</v>
      </c>
      <c r="K255" s="84"/>
    </row>
    <row r="256" spans="1:12" ht="15">
      <c r="A256" s="45">
        <v>1.6794675925925926</v>
      </c>
      <c r="B256" s="44">
        <f t="shared" si="7"/>
        <v>42</v>
      </c>
      <c r="C256" s="43" t="s">
        <v>3735</v>
      </c>
      <c r="D256" s="52">
        <v>-40.307222222222222</v>
      </c>
      <c r="E256" s="23" t="s">
        <v>3736</v>
      </c>
      <c r="F256" s="53">
        <f t="shared" si="8"/>
        <v>-20.328333333333333</v>
      </c>
      <c r="G256">
        <v>-20.328333333333333</v>
      </c>
      <c r="I256" s="79" t="s">
        <v>3213</v>
      </c>
      <c r="K256" s="84"/>
    </row>
    <row r="257" spans="1:12" ht="15">
      <c r="A257" s="45">
        <v>1.5435185185185185</v>
      </c>
      <c r="B257" s="44">
        <f t="shared" si="7"/>
        <v>53</v>
      </c>
      <c r="C257" s="43" t="s">
        <v>3737</v>
      </c>
      <c r="D257" s="52">
        <v>-37.044444444444444</v>
      </c>
      <c r="E257" s="23" t="s">
        <v>3738</v>
      </c>
      <c r="F257" s="53">
        <f t="shared" si="8"/>
        <v>-4.8177777777777777</v>
      </c>
      <c r="G257">
        <v>-4.8177777777777777</v>
      </c>
      <c r="I257" s="79" t="s">
        <v>3213</v>
      </c>
      <c r="K257" s="84"/>
    </row>
    <row r="258" spans="1:12" ht="15">
      <c r="A258" s="45">
        <v>2.1034953703703705</v>
      </c>
      <c r="B258" s="44">
        <f t="shared" si="7"/>
        <v>4</v>
      </c>
      <c r="C258" s="43" t="s">
        <v>3739</v>
      </c>
      <c r="D258" s="52">
        <v>-50.483888888888892</v>
      </c>
      <c r="E258" s="23" t="s">
        <v>3740</v>
      </c>
      <c r="F258" s="53">
        <f t="shared" si="8"/>
        <v>-1.6916666666666667</v>
      </c>
      <c r="G258">
        <v>-1.6916666666666667</v>
      </c>
      <c r="I258" s="79" t="s">
        <v>3213</v>
      </c>
      <c r="K258" s="84"/>
    </row>
    <row r="259" spans="1:12" ht="15">
      <c r="A259" s="45">
        <v>2.6633217592592593</v>
      </c>
      <c r="B259" s="44">
        <f t="shared" ref="B259:B322" si="9">MINUTE(A259*60)+HOUR(A259)</f>
        <v>26</v>
      </c>
      <c r="C259" s="43" t="s">
        <v>3741</v>
      </c>
      <c r="D259" s="52">
        <v>-63.919722222222219</v>
      </c>
      <c r="E259" s="23" t="s">
        <v>3742</v>
      </c>
      <c r="F259" s="53">
        <f t="shared" ref="F259:F322" si="10">(_xlfn.NUMBERVALUE(MID(E259,1,2))+(_xlfn.NUMBERVALUE(MID(E259,4,2))/60)+(_xlfn.NUMBERVALUE(MID(E259,7,2))/3600))*(-1)</f>
        <v>-8.7077777777777765</v>
      </c>
      <c r="G259">
        <v>-8.7077777777777765</v>
      </c>
      <c r="I259" s="79" t="s">
        <v>3213</v>
      </c>
      <c r="K259" s="84"/>
    </row>
    <row r="260" spans="1:12" ht="15">
      <c r="B260" s="44"/>
      <c r="F260" s="53">
        <f t="shared" si="10"/>
        <v>0</v>
      </c>
      <c r="G260">
        <v>0</v>
      </c>
      <c r="I260" s="79" t="s">
        <v>3213</v>
      </c>
      <c r="K260" s="84"/>
    </row>
    <row r="261" spans="1:12" ht="15">
      <c r="A261" s="45">
        <v>1.836111111111111</v>
      </c>
      <c r="B261" s="44">
        <f t="shared" si="9"/>
        <v>20</v>
      </c>
      <c r="C261" s="43" t="s">
        <v>3743</v>
      </c>
      <c r="D261" s="52">
        <v>-44.06666666666667</v>
      </c>
      <c r="E261" s="23" t="s">
        <v>3744</v>
      </c>
      <c r="F261" s="53">
        <f t="shared" si="10"/>
        <v>-2.7672222222222222</v>
      </c>
      <c r="G261">
        <v>-2.7672222222222222</v>
      </c>
      <c r="I261" s="79" t="s">
        <v>3213</v>
      </c>
      <c r="K261" s="84"/>
    </row>
    <row r="262" spans="1:12" ht="15">
      <c r="A262" s="45">
        <v>1.7939120370370369</v>
      </c>
      <c r="B262" s="44">
        <f t="shared" si="9"/>
        <v>33</v>
      </c>
      <c r="C262" s="43" t="s">
        <v>3745</v>
      </c>
      <c r="D262" s="52">
        <v>-43.053888888888885</v>
      </c>
      <c r="E262" s="23" t="s">
        <v>3746</v>
      </c>
      <c r="F262" s="53">
        <f t="shared" si="10"/>
        <v>-15.272500000000001</v>
      </c>
      <c r="G262">
        <v>-15.272500000000001</v>
      </c>
      <c r="I262" s="79" t="s">
        <v>3213</v>
      </c>
      <c r="K262" s="84"/>
    </row>
    <row r="263" spans="1:12" ht="15">
      <c r="A263" s="45">
        <v>2.1638888888888888</v>
      </c>
      <c r="B263" s="44">
        <f t="shared" si="9"/>
        <v>3</v>
      </c>
      <c r="C263" s="43" t="s">
        <v>3711</v>
      </c>
      <c r="D263" s="52">
        <v>-51.93333333333333</v>
      </c>
      <c r="E263" s="23" t="s">
        <v>3712</v>
      </c>
      <c r="F263" s="53">
        <f t="shared" si="10"/>
        <v>-31.685555555555556</v>
      </c>
      <c r="G263">
        <v>-31.685555555555556</v>
      </c>
      <c r="I263" s="79" t="s">
        <v>3213</v>
      </c>
      <c r="K263" s="84"/>
    </row>
    <row r="264" spans="1:12" ht="15">
      <c r="A264" s="45">
        <v>1.8329398148148148</v>
      </c>
      <c r="B264" s="44">
        <f t="shared" si="9"/>
        <v>45</v>
      </c>
      <c r="C264" s="43" t="s">
        <v>3747</v>
      </c>
      <c r="D264" s="52">
        <v>-43.990555555555559</v>
      </c>
      <c r="E264" s="23" t="s">
        <v>3748</v>
      </c>
      <c r="F264" s="53">
        <f t="shared" si="10"/>
        <v>-23.055833333333332</v>
      </c>
      <c r="G264">
        <v>-23.055833333333332</v>
      </c>
      <c r="I264" s="79" t="s">
        <v>3749</v>
      </c>
      <c r="J264" s="77">
        <v>-48.019444444444446</v>
      </c>
      <c r="K264" s="84" t="s">
        <v>3750</v>
      </c>
      <c r="L264">
        <v>-18.994722222222222</v>
      </c>
    </row>
    <row r="265" spans="1:12" ht="15">
      <c r="A265" s="45">
        <v>2.0268865740740742</v>
      </c>
      <c r="B265" s="44">
        <f t="shared" si="9"/>
        <v>43</v>
      </c>
      <c r="C265" s="43" t="s">
        <v>3751</v>
      </c>
      <c r="D265" s="52">
        <v>-48.645277777777778</v>
      </c>
      <c r="E265" s="23" t="s">
        <v>3752</v>
      </c>
      <c r="F265" s="53">
        <f t="shared" si="10"/>
        <v>-26.247500000000002</v>
      </c>
      <c r="G265">
        <v>-26.247500000000002</v>
      </c>
      <c r="I265" s="79" t="s">
        <v>3753</v>
      </c>
      <c r="J265" s="77">
        <v>-60.375</v>
      </c>
      <c r="K265" s="84" t="s">
        <v>3754</v>
      </c>
      <c r="L265">
        <v>-5.1133333333333333</v>
      </c>
    </row>
    <row r="266" spans="1:12" ht="15">
      <c r="A266" s="45">
        <v>1.9173611111111111</v>
      </c>
      <c r="B266" s="44">
        <f t="shared" si="9"/>
        <v>22</v>
      </c>
      <c r="C266" s="43" t="s">
        <v>3755</v>
      </c>
      <c r="D266" s="52">
        <v>-46.016666666666666</v>
      </c>
      <c r="E266" s="23" t="s">
        <v>3756</v>
      </c>
      <c r="F266" s="53">
        <f t="shared" si="10"/>
        <v>-23.187222222222221</v>
      </c>
      <c r="G266">
        <v>-23.187222222222221</v>
      </c>
      <c r="I266" s="79" t="s">
        <v>3757</v>
      </c>
      <c r="J266" s="77">
        <v>-48.405555555555551</v>
      </c>
      <c r="K266" s="84" t="s">
        <v>3758</v>
      </c>
      <c r="L266">
        <v>-2.1022222222222222</v>
      </c>
    </row>
    <row r="267" spans="1:12" ht="15">
      <c r="B267" s="44"/>
      <c r="F267" s="53"/>
      <c r="I267" s="79" t="s">
        <v>3213</v>
      </c>
      <c r="K267" s="84"/>
    </row>
    <row r="268" spans="1:12" ht="15">
      <c r="A268" s="45">
        <v>2.4944328703703702</v>
      </c>
      <c r="B268" s="44">
        <f t="shared" si="9"/>
        <v>70</v>
      </c>
      <c r="C268" s="43" t="s">
        <v>3759</v>
      </c>
      <c r="D268" s="52">
        <v>-59.866388888888892</v>
      </c>
      <c r="F268" s="53"/>
      <c r="I268" s="79" t="s">
        <v>3213</v>
      </c>
      <c r="K268" s="84"/>
    </row>
    <row r="269" spans="1:12" ht="15">
      <c r="A269" s="45">
        <v>2.5019907407407409</v>
      </c>
      <c r="B269" s="44">
        <f t="shared" si="9"/>
        <v>64</v>
      </c>
      <c r="C269" s="43" t="s">
        <v>3760</v>
      </c>
      <c r="D269" s="52">
        <v>-60.047777777777775</v>
      </c>
      <c r="E269" s="23" t="s">
        <v>3761</v>
      </c>
      <c r="F269" s="53">
        <f t="shared" si="10"/>
        <v>-3.1219444444444444</v>
      </c>
      <c r="G269">
        <v>-3.1219444444444444</v>
      </c>
      <c r="I269" s="79" t="s">
        <v>3213</v>
      </c>
      <c r="K269" s="84"/>
    </row>
    <row r="270" spans="1:12" ht="15">
      <c r="A270" s="45">
        <v>2.1341782407407406</v>
      </c>
      <c r="B270" s="44">
        <f t="shared" si="9"/>
        <v>16</v>
      </c>
      <c r="C270" s="43" t="s">
        <v>3762</v>
      </c>
      <c r="D270" s="52">
        <v>-51.220277777777781</v>
      </c>
      <c r="E270" s="23" t="s">
        <v>3763</v>
      </c>
      <c r="F270" s="53">
        <f t="shared" si="10"/>
        <v>-29.986666666666668</v>
      </c>
      <c r="G270">
        <v>-29.986666666666668</v>
      </c>
      <c r="I270" s="79" t="s">
        <v>3764</v>
      </c>
      <c r="J270" s="77">
        <v>-43.334722222222226</v>
      </c>
      <c r="K270" s="84" t="s">
        <v>3765</v>
      </c>
      <c r="L270">
        <v>-2.7272222222222222</v>
      </c>
    </row>
    <row r="271" spans="1:12" ht="15">
      <c r="A271" s="45">
        <v>1.7493055555555554</v>
      </c>
      <c r="B271" s="44">
        <f t="shared" si="9"/>
        <v>17</v>
      </c>
      <c r="C271" s="43" t="s">
        <v>3766</v>
      </c>
      <c r="D271" s="52">
        <v>-41.983333333333334</v>
      </c>
      <c r="E271" s="23" t="s">
        <v>3767</v>
      </c>
      <c r="F271" s="53">
        <f t="shared" si="10"/>
        <v>-22.898333333333333</v>
      </c>
      <c r="G271">
        <v>-22.898333333333333</v>
      </c>
      <c r="I271" s="79" t="s">
        <v>3213</v>
      </c>
      <c r="K271" s="84"/>
    </row>
    <row r="272" spans="1:12" ht="15">
      <c r="A272" s="45">
        <v>2.5578819444444445</v>
      </c>
      <c r="B272" s="44">
        <f t="shared" si="9"/>
        <v>34</v>
      </c>
      <c r="C272" s="43" t="s">
        <v>3768</v>
      </c>
      <c r="D272" s="52">
        <v>-61.389166666666668</v>
      </c>
      <c r="E272" s="23" t="s">
        <v>3769</v>
      </c>
      <c r="F272" s="53">
        <f t="shared" si="10"/>
        <v>-11.486666666666666</v>
      </c>
      <c r="G272">
        <v>-11.486666666666666</v>
      </c>
      <c r="I272" s="79" t="s">
        <v>3213</v>
      </c>
      <c r="K272" s="84"/>
    </row>
    <row r="273" spans="1:12" ht="15">
      <c r="A273" s="45">
        <v>2.6127777777777776</v>
      </c>
      <c r="B273" s="44">
        <f t="shared" si="9"/>
        <v>38</v>
      </c>
      <c r="C273" s="43" t="s">
        <v>3770</v>
      </c>
      <c r="D273" s="52">
        <v>-62.706666666666671</v>
      </c>
      <c r="E273" s="23" t="s">
        <v>3771</v>
      </c>
      <c r="F273" s="53">
        <f t="shared" si="10"/>
        <v>-6.9883333333333333</v>
      </c>
      <c r="G273">
        <v>-6.9883333333333333</v>
      </c>
      <c r="I273" s="79" t="s">
        <v>3213</v>
      </c>
      <c r="K273" s="84"/>
    </row>
    <row r="274" spans="1:12" ht="15">
      <c r="A274" s="45">
        <v>2.0165509259259258</v>
      </c>
      <c r="B274" s="44">
        <f t="shared" si="9"/>
        <v>50</v>
      </c>
      <c r="C274" s="43" t="s">
        <v>3772</v>
      </c>
      <c r="D274" s="52">
        <v>-48.397222222222219</v>
      </c>
      <c r="E274" s="23" t="s">
        <v>3773</v>
      </c>
      <c r="F274" s="53">
        <f t="shared" si="10"/>
        <v>-10.260833333333334</v>
      </c>
      <c r="G274">
        <v>-10.260833333333334</v>
      </c>
      <c r="I274" s="79" t="s">
        <v>3774</v>
      </c>
      <c r="J274" s="77">
        <v>-41.766666666666666</v>
      </c>
      <c r="K274" s="84" t="s">
        <v>3368</v>
      </c>
      <c r="L274">
        <v>-23.05</v>
      </c>
    </row>
    <row r="275" spans="1:12" ht="15">
      <c r="B275" s="44"/>
      <c r="F275" s="53"/>
      <c r="I275" s="79" t="s">
        <v>3213</v>
      </c>
      <c r="K275" s="84"/>
    </row>
    <row r="276" spans="1:12" ht="15">
      <c r="A276" s="45">
        <v>1.9452777777777779</v>
      </c>
      <c r="B276" s="44">
        <f t="shared" si="9"/>
        <v>34</v>
      </c>
      <c r="C276" s="43" t="s">
        <v>3775</v>
      </c>
      <c r="D276" s="52">
        <v>-46.68666666666666</v>
      </c>
      <c r="E276" s="23" t="s">
        <v>3776</v>
      </c>
      <c r="F276" s="53">
        <f t="shared" si="10"/>
        <v>-23.92027777777778</v>
      </c>
      <c r="G276">
        <v>-23.92027777777778</v>
      </c>
      <c r="I276" s="79" t="s">
        <v>3213</v>
      </c>
      <c r="K276" s="84"/>
    </row>
    <row r="277" spans="1:12" ht="15">
      <c r="A277" s="45">
        <v>1.6092245370370371</v>
      </c>
      <c r="B277" s="44">
        <f t="shared" si="9"/>
        <v>31</v>
      </c>
      <c r="C277" s="43" t="s">
        <v>3777</v>
      </c>
      <c r="D277" s="52">
        <v>-38.621388888888887</v>
      </c>
      <c r="E277" s="23" t="s">
        <v>3778</v>
      </c>
      <c r="F277" s="53">
        <f t="shared" si="10"/>
        <v>-12.999722222222221</v>
      </c>
      <c r="G277">
        <v>-12.999722222222221</v>
      </c>
      <c r="I277" s="79" t="s">
        <v>3213</v>
      </c>
      <c r="K277" s="84"/>
    </row>
    <row r="278" spans="1:12" ht="15">
      <c r="A278" s="45">
        <v>2.071574074074074</v>
      </c>
      <c r="B278" s="44">
        <f t="shared" si="9"/>
        <v>5</v>
      </c>
      <c r="C278" s="43" t="s">
        <v>3779</v>
      </c>
      <c r="D278" s="52">
        <v>-49.717777777777776</v>
      </c>
      <c r="E278" s="23" t="s">
        <v>3780</v>
      </c>
      <c r="F278" s="53">
        <f t="shared" si="10"/>
        <v>-21.402777777777775</v>
      </c>
      <c r="G278">
        <v>-21.402777777777775</v>
      </c>
      <c r="I278" s="79" t="s">
        <v>3213</v>
      </c>
      <c r="K278" s="84"/>
    </row>
    <row r="279" spans="1:12" ht="15">
      <c r="A279" s="45">
        <v>2.0819791666666667</v>
      </c>
      <c r="B279" s="44">
        <f t="shared" si="9"/>
        <v>4</v>
      </c>
      <c r="C279" s="43" t="s">
        <v>3781</v>
      </c>
      <c r="D279" s="52">
        <v>-49.967500000000001</v>
      </c>
      <c r="E279" s="23" t="s">
        <v>3782</v>
      </c>
      <c r="F279" s="53">
        <f t="shared" si="10"/>
        <v>-22.949444444444445</v>
      </c>
      <c r="G279">
        <v>-22.949444444444445</v>
      </c>
      <c r="I279" s="79" t="s">
        <v>3213</v>
      </c>
      <c r="K279" s="84"/>
    </row>
    <row r="280" spans="1:12" ht="15">
      <c r="B280" s="44"/>
      <c r="F280" s="53"/>
      <c r="I280" s="79" t="s">
        <v>3783</v>
      </c>
      <c r="J280" s="77">
        <v>-57.691944444444438</v>
      </c>
      <c r="K280" s="84" t="s">
        <v>3784</v>
      </c>
      <c r="L280">
        <v>-16.060000000000002</v>
      </c>
    </row>
    <row r="281" spans="1:12" ht="30.75">
      <c r="A281" s="45">
        <v>1.8432407407407407</v>
      </c>
      <c r="B281" s="44">
        <f t="shared" si="9"/>
        <v>36</v>
      </c>
      <c r="C281" s="43" t="s">
        <v>3785</v>
      </c>
      <c r="D281" s="52">
        <v>-44.237777777777779</v>
      </c>
      <c r="E281" s="23" t="s">
        <v>3786</v>
      </c>
      <c r="F281" s="53">
        <f t="shared" si="10"/>
        <v>-2.3891666666666667</v>
      </c>
      <c r="G281">
        <v>-2.3891666666666667</v>
      </c>
      <c r="I281" s="79" t="s">
        <v>3787</v>
      </c>
      <c r="K281" s="84"/>
    </row>
    <row r="282" spans="1:12" ht="15">
      <c r="A282" s="45">
        <v>1.7906481481481482</v>
      </c>
      <c r="B282" s="44">
        <f t="shared" si="9"/>
        <v>50</v>
      </c>
      <c r="C282" s="43" t="s">
        <v>3788</v>
      </c>
      <c r="D282" s="52">
        <v>-42.975555555555559</v>
      </c>
      <c r="E282" s="23" t="s">
        <v>3789</v>
      </c>
      <c r="F282" s="53">
        <f t="shared" si="10"/>
        <v>-22.973611111111108</v>
      </c>
      <c r="G282">
        <v>-22.973611111111108</v>
      </c>
      <c r="I282" s="79" t="s">
        <v>3213</v>
      </c>
      <c r="K282" s="84"/>
    </row>
    <row r="283" spans="1:12" ht="15">
      <c r="B283" s="44"/>
      <c r="F283" s="53"/>
      <c r="I283" s="79" t="s">
        <v>3790</v>
      </c>
      <c r="J283" s="77">
        <v>-40.227777777777781</v>
      </c>
      <c r="K283" s="84" t="s">
        <v>3791</v>
      </c>
      <c r="L283">
        <v>-0.37777777777777777</v>
      </c>
    </row>
    <row r="284" spans="1:12" ht="15">
      <c r="A284" s="45">
        <v>2.0225694444444446</v>
      </c>
      <c r="B284" s="44">
        <f t="shared" si="9"/>
        <v>30</v>
      </c>
      <c r="C284" s="43" t="s">
        <v>3792</v>
      </c>
      <c r="D284" s="52">
        <v>-48.541666666666664</v>
      </c>
      <c r="E284" s="23" t="s">
        <v>3793</v>
      </c>
      <c r="F284" s="53">
        <f t="shared" si="10"/>
        <v>-26.934999999999999</v>
      </c>
      <c r="G284">
        <v>-26.934999999999999</v>
      </c>
      <c r="I284" s="79" t="s">
        <v>3213</v>
      </c>
      <c r="K284" s="84"/>
    </row>
    <row r="285" spans="1:12" ht="15">
      <c r="A285" s="45">
        <v>1.7352546296296296</v>
      </c>
      <c r="B285" s="44">
        <f t="shared" si="9"/>
        <v>63</v>
      </c>
      <c r="C285" s="43" t="s">
        <v>3794</v>
      </c>
      <c r="D285" s="52">
        <v>-41.646111111111111</v>
      </c>
      <c r="E285" s="23" t="s">
        <v>3795</v>
      </c>
      <c r="F285" s="53">
        <f t="shared" si="10"/>
        <v>-2.8513888888888892</v>
      </c>
      <c r="G285">
        <v>-2.8513888888888892</v>
      </c>
      <c r="I285" s="79" t="s">
        <v>3796</v>
      </c>
      <c r="J285" s="77">
        <v>-44.31666666666667</v>
      </c>
      <c r="K285" s="84" t="s">
        <v>3797</v>
      </c>
      <c r="L285">
        <v>-23.083333333333332</v>
      </c>
    </row>
    <row r="286" spans="1:12" ht="15">
      <c r="A286" s="45">
        <v>1.6049884259259259</v>
      </c>
      <c r="B286" s="44">
        <f t="shared" si="9"/>
        <v>25</v>
      </c>
      <c r="C286" s="43" t="s">
        <v>3798</v>
      </c>
      <c r="D286" s="52">
        <v>-38.519722222222221</v>
      </c>
      <c r="E286" s="23" t="s">
        <v>3799</v>
      </c>
      <c r="F286" s="53">
        <f t="shared" si="10"/>
        <v>-12.981388888888889</v>
      </c>
      <c r="G286">
        <v>-12.981388888888889</v>
      </c>
      <c r="I286" s="79" t="s">
        <v>3800</v>
      </c>
      <c r="J286" s="77">
        <v>-37.526111111111113</v>
      </c>
      <c r="K286" s="84" t="s">
        <v>3640</v>
      </c>
      <c r="L286">
        <v>-12.191944444444445</v>
      </c>
    </row>
    <row r="287" spans="1:12" ht="15">
      <c r="A287" s="45">
        <v>2.0263425925925924</v>
      </c>
      <c r="B287" s="44">
        <f t="shared" si="9"/>
        <v>56</v>
      </c>
      <c r="C287" s="43" t="s">
        <v>3801</v>
      </c>
      <c r="D287" s="52">
        <v>-48.632222222222225</v>
      </c>
      <c r="E287" s="23" t="s">
        <v>3802</v>
      </c>
      <c r="F287" s="53">
        <f t="shared" si="10"/>
        <v>-26.972499999999997</v>
      </c>
      <c r="G287">
        <v>-26.972499999999997</v>
      </c>
      <c r="I287" s="79" t="s">
        <v>3803</v>
      </c>
      <c r="J287" s="77">
        <v>-43.134999999999998</v>
      </c>
      <c r="K287" s="84" t="s">
        <v>3804</v>
      </c>
      <c r="L287">
        <v>-22.885833333333334</v>
      </c>
    </row>
    <row r="288" spans="1:12" ht="15">
      <c r="A288" s="45">
        <v>2.025636574074074</v>
      </c>
      <c r="B288" s="44">
        <f t="shared" si="9"/>
        <v>55</v>
      </c>
      <c r="C288" s="43" t="s">
        <v>3805</v>
      </c>
      <c r="D288" s="52">
        <v>-48.615277777777777</v>
      </c>
      <c r="E288" s="23" t="s">
        <v>3806</v>
      </c>
      <c r="F288" s="53">
        <f t="shared" si="10"/>
        <v>-26.990277777777777</v>
      </c>
      <c r="G288">
        <v>-26.990277777777777</v>
      </c>
      <c r="I288" s="79" t="s">
        <v>3213</v>
      </c>
      <c r="K288" s="84"/>
    </row>
    <row r="289" spans="1:12" ht="15">
      <c r="B289" s="44"/>
      <c r="F289" s="53"/>
      <c r="I289" s="79" t="s">
        <v>3213</v>
      </c>
      <c r="K289" s="84"/>
    </row>
    <row r="290" spans="1:12" ht="15">
      <c r="A290" s="45">
        <v>2.4583333333333335</v>
      </c>
      <c r="B290" s="44">
        <f t="shared" si="9"/>
        <v>11</v>
      </c>
      <c r="C290" s="43" t="s">
        <v>3807</v>
      </c>
      <c r="D290" s="52">
        <v>-59</v>
      </c>
      <c r="E290" s="23" t="s">
        <v>3808</v>
      </c>
      <c r="F290" s="53">
        <f t="shared" si="10"/>
        <v>-3.1486111111111112</v>
      </c>
      <c r="G290">
        <v>-3.1486111111111112</v>
      </c>
      <c r="I290" s="79" t="s">
        <v>3809</v>
      </c>
      <c r="K290" s="84" t="s">
        <v>3810</v>
      </c>
      <c r="L290">
        <v>-0.24083333333333334</v>
      </c>
    </row>
    <row r="291" spans="1:12" ht="15">
      <c r="A291" s="45">
        <v>2.3687499999999999</v>
      </c>
      <c r="B291" s="44">
        <f t="shared" si="9"/>
        <v>8</v>
      </c>
      <c r="C291" s="43" t="s">
        <v>3811</v>
      </c>
      <c r="D291" s="52">
        <v>-56.85</v>
      </c>
      <c r="E291" s="23" t="s">
        <v>3812</v>
      </c>
      <c r="F291" s="53">
        <f t="shared" si="10"/>
        <v>-2.3163888888888886</v>
      </c>
      <c r="G291">
        <v>-2.3163888888888886</v>
      </c>
      <c r="I291" s="79" t="s">
        <v>3213</v>
      </c>
      <c r="K291" s="84"/>
    </row>
    <row r="292" spans="1:12" ht="15">
      <c r="A292" s="45">
        <v>2.4354745370370372</v>
      </c>
      <c r="B292" s="44">
        <f t="shared" si="9"/>
        <v>15</v>
      </c>
      <c r="C292" s="43" t="s">
        <v>3813</v>
      </c>
      <c r="D292" s="52">
        <v>-58.451388888888893</v>
      </c>
      <c r="E292" s="23" t="s">
        <v>3814</v>
      </c>
      <c r="F292" s="53">
        <f t="shared" si="10"/>
        <v>-2.9894444444444446</v>
      </c>
      <c r="G292">
        <v>-2.9894444444444446</v>
      </c>
      <c r="I292" s="79" t="s">
        <v>3213</v>
      </c>
      <c r="K292" s="84"/>
    </row>
    <row r="293" spans="1:12" ht="15">
      <c r="A293" s="45">
        <v>1.8919212962962964</v>
      </c>
      <c r="B293" s="44">
        <f t="shared" si="9"/>
        <v>43</v>
      </c>
      <c r="C293" s="43" t="s">
        <v>3815</v>
      </c>
      <c r="D293" s="52">
        <v>-45.406111111111109</v>
      </c>
      <c r="E293" s="23" t="s">
        <v>3816</v>
      </c>
      <c r="F293" s="53">
        <f t="shared" si="10"/>
        <v>-23.708055555555553</v>
      </c>
      <c r="G293">
        <v>-23.708055555555553</v>
      </c>
      <c r="I293" s="79" t="s">
        <v>3213</v>
      </c>
      <c r="K293" s="84"/>
    </row>
    <row r="294" spans="1:12" ht="15">
      <c r="A294" s="45">
        <v>1.7986921296296297</v>
      </c>
      <c r="B294" s="44">
        <f t="shared" si="9"/>
        <v>26</v>
      </c>
      <c r="C294" s="43" t="s">
        <v>3817</v>
      </c>
      <c r="D294" s="52">
        <v>-43.168611111111112</v>
      </c>
      <c r="E294" s="23" t="s">
        <v>3818</v>
      </c>
      <c r="F294" s="53">
        <f t="shared" si="10"/>
        <v>-22.876111111111111</v>
      </c>
      <c r="G294">
        <v>-22.876111111111111</v>
      </c>
      <c r="I294" s="79" t="s">
        <v>3819</v>
      </c>
      <c r="J294" s="77">
        <v>-41.251111111111108</v>
      </c>
      <c r="K294" s="84" t="s">
        <v>3820</v>
      </c>
      <c r="L294">
        <v>-22.335555555555555</v>
      </c>
    </row>
    <row r="295" spans="1:12" ht="15">
      <c r="A295" s="45">
        <v>2.2187268518518519</v>
      </c>
      <c r="B295" s="44">
        <f t="shared" si="9"/>
        <v>63</v>
      </c>
      <c r="C295" s="43" t="s">
        <v>3821</v>
      </c>
      <c r="D295" s="52">
        <v>-53.249444444444443</v>
      </c>
      <c r="F295" s="53"/>
      <c r="I295" s="79" t="s">
        <v>3822</v>
      </c>
      <c r="J295" s="77">
        <v>-39.944999999999993</v>
      </c>
      <c r="K295" s="84" t="s">
        <v>3823</v>
      </c>
      <c r="L295">
        <v>-20.068333333333332</v>
      </c>
    </row>
    <row r="296" spans="1:12" ht="15">
      <c r="A296" s="45">
        <v>1.6691782407407407</v>
      </c>
      <c r="B296" s="44">
        <f t="shared" si="9"/>
        <v>53</v>
      </c>
      <c r="C296" s="43" t="s">
        <v>3824</v>
      </c>
      <c r="D296" s="52">
        <v>-40.060277777777777</v>
      </c>
      <c r="E296" s="23" t="s">
        <v>3825</v>
      </c>
      <c r="F296" s="53">
        <f t="shared" si="10"/>
        <v>-19.845833333333331</v>
      </c>
      <c r="G296">
        <v>-19.845833333333331</v>
      </c>
      <c r="I296" s="79" t="s">
        <v>3213</v>
      </c>
      <c r="K296" s="84"/>
    </row>
    <row r="297" spans="1:12" ht="15">
      <c r="A297" s="45">
        <v>2.0447916666666668</v>
      </c>
      <c r="B297" s="44">
        <f t="shared" si="9"/>
        <v>31</v>
      </c>
      <c r="C297" s="43" t="s">
        <v>3826</v>
      </c>
      <c r="D297" s="52">
        <v>-49.075000000000003</v>
      </c>
      <c r="E297" s="23" t="s">
        <v>3827</v>
      </c>
      <c r="F297" s="53">
        <f t="shared" si="10"/>
        <v>-6.9675000000000002</v>
      </c>
      <c r="G297">
        <v>-6.9675000000000002</v>
      </c>
      <c r="I297" s="79" t="s">
        <v>3213</v>
      </c>
      <c r="K297" s="84"/>
    </row>
    <row r="298" spans="1:12" ht="15">
      <c r="A298" s="45">
        <v>1.9929050925925926</v>
      </c>
      <c r="B298" s="44">
        <f t="shared" si="9"/>
        <v>70</v>
      </c>
      <c r="C298" s="43" t="s">
        <v>3828</v>
      </c>
      <c r="D298" s="52">
        <v>-47.829722222222223</v>
      </c>
      <c r="E298" s="23" t="s">
        <v>3829</v>
      </c>
      <c r="F298" s="53">
        <f t="shared" si="10"/>
        <v>-15.804722222222223</v>
      </c>
      <c r="G298">
        <v>-15.804722222222223</v>
      </c>
      <c r="I298" s="79" t="s">
        <v>3213</v>
      </c>
      <c r="K298" s="84"/>
    </row>
    <row r="299" spans="1:12" ht="15">
      <c r="A299" s="45">
        <v>2.0064930555555556</v>
      </c>
      <c r="B299" s="44">
        <f t="shared" si="9"/>
        <v>21</v>
      </c>
      <c r="C299" s="43" t="s">
        <v>3830</v>
      </c>
      <c r="D299" s="52">
        <v>-48.155833333333334</v>
      </c>
      <c r="E299" s="23" t="s">
        <v>3831</v>
      </c>
      <c r="F299" s="53">
        <f t="shared" si="10"/>
        <v>-25.331388888888888</v>
      </c>
      <c r="G299">
        <v>-25.331388888888888</v>
      </c>
      <c r="I299" s="79" t="s">
        <v>3832</v>
      </c>
      <c r="J299" s="77">
        <v>-44.4</v>
      </c>
      <c r="K299" s="84" t="s">
        <v>3833</v>
      </c>
      <c r="L299">
        <v>-22.966666666666665</v>
      </c>
    </row>
    <row r="300" spans="1:12" ht="15">
      <c r="A300" s="45">
        <v>2.2737152777777778</v>
      </c>
      <c r="B300" s="44">
        <f t="shared" si="9"/>
        <v>15</v>
      </c>
      <c r="C300" s="43" t="s">
        <v>3834</v>
      </c>
      <c r="D300" s="52">
        <v>-54.569166666666668</v>
      </c>
      <c r="E300" s="23" t="s">
        <v>3835</v>
      </c>
      <c r="F300" s="53">
        <f t="shared" si="10"/>
        <v>-2.0547222222222219</v>
      </c>
      <c r="G300">
        <v>-2.0547222222222219</v>
      </c>
      <c r="I300" s="79" t="s">
        <v>3213</v>
      </c>
      <c r="K300" s="84"/>
    </row>
    <row r="301" spans="1:12" ht="15">
      <c r="A301" s="45">
        <v>2.0215046296296295</v>
      </c>
      <c r="B301" s="44">
        <f t="shared" si="9"/>
        <v>58</v>
      </c>
      <c r="C301" s="43" t="s">
        <v>3585</v>
      </c>
      <c r="D301" s="52">
        <v>-48.516111111111108</v>
      </c>
      <c r="E301" s="23" t="s">
        <v>3586</v>
      </c>
      <c r="F301" s="53">
        <f t="shared" si="10"/>
        <v>-25.502222222222223</v>
      </c>
      <c r="G301">
        <v>-25.502222222222223</v>
      </c>
      <c r="I301" s="79" t="s">
        <v>3213</v>
      </c>
      <c r="K301" s="84"/>
    </row>
    <row r="302" spans="1:12" ht="15">
      <c r="A302" s="45">
        <v>1.8588425925925927</v>
      </c>
      <c r="B302" s="44">
        <f t="shared" si="9"/>
        <v>64</v>
      </c>
      <c r="C302" s="43" t="s">
        <v>3836</v>
      </c>
      <c r="D302" s="52">
        <v>-44.612222222222222</v>
      </c>
      <c r="E302" s="23" t="s">
        <v>3837</v>
      </c>
      <c r="F302" s="53">
        <f t="shared" si="10"/>
        <v>-2.8741666666666665</v>
      </c>
      <c r="G302">
        <v>-2.8741666666666665</v>
      </c>
      <c r="I302" s="79" t="s">
        <v>3213</v>
      </c>
      <c r="K302" s="84"/>
    </row>
    <row r="303" spans="1:12" ht="15">
      <c r="A303" s="45">
        <v>1.6732754629629629</v>
      </c>
      <c r="B303" s="44">
        <f t="shared" si="9"/>
        <v>47</v>
      </c>
      <c r="C303" s="43" t="s">
        <v>3838</v>
      </c>
      <c r="D303" s="52">
        <v>-40.158611111111107</v>
      </c>
      <c r="E303" s="23" t="s">
        <v>3839</v>
      </c>
      <c r="F303" s="53">
        <f t="shared" si="10"/>
        <v>-20.414444444444442</v>
      </c>
      <c r="G303">
        <v>-20.414444444444442</v>
      </c>
      <c r="I303" s="79" t="s">
        <v>3213</v>
      </c>
      <c r="K303" s="84"/>
    </row>
    <row r="304" spans="1:12" ht="15">
      <c r="A304" s="45">
        <v>2.1558796296296294</v>
      </c>
      <c r="B304" s="44">
        <f t="shared" si="9"/>
        <v>31</v>
      </c>
      <c r="C304" s="43" t="s">
        <v>3840</v>
      </c>
      <c r="D304" s="52">
        <v>-51.74111111111111</v>
      </c>
      <c r="E304" s="23" t="s">
        <v>3841</v>
      </c>
      <c r="F304" s="53">
        <f t="shared" si="10"/>
        <v>-0.13805555555555554</v>
      </c>
      <c r="G304">
        <v>-0.13805555555555554</v>
      </c>
      <c r="I304" s="79" t="s">
        <v>3213</v>
      </c>
      <c r="K304" s="84"/>
    </row>
    <row r="305" spans="1:12" ht="15">
      <c r="A305" s="45">
        <v>1.7348032407407408</v>
      </c>
      <c r="B305" s="44">
        <f t="shared" si="9"/>
        <v>24</v>
      </c>
      <c r="C305" s="43" t="s">
        <v>3379</v>
      </c>
      <c r="D305" s="52">
        <v>-41.63527777777778</v>
      </c>
      <c r="E305" s="23" t="s">
        <v>3842</v>
      </c>
      <c r="F305" s="53">
        <f t="shared" si="10"/>
        <v>-23.768333333333331</v>
      </c>
      <c r="G305">
        <v>-23.768333333333331</v>
      </c>
      <c r="I305" s="79" t="s">
        <v>3843</v>
      </c>
      <c r="J305" s="77">
        <v>-40.25</v>
      </c>
      <c r="K305" s="85" t="s">
        <v>3844</v>
      </c>
      <c r="L305">
        <v>6</v>
      </c>
    </row>
    <row r="306" spans="1:12" ht="15">
      <c r="A306" s="45">
        <v>2.3655092592592593</v>
      </c>
      <c r="B306" s="44">
        <f t="shared" si="9"/>
        <v>28</v>
      </c>
      <c r="C306" s="43" t="s">
        <v>3845</v>
      </c>
      <c r="D306" s="52">
        <v>-56.772222222222219</v>
      </c>
      <c r="E306" s="23" t="s">
        <v>3846</v>
      </c>
      <c r="F306" s="53">
        <f t="shared" si="10"/>
        <v>-17.365000000000002</v>
      </c>
      <c r="G306">
        <v>-17.365000000000002</v>
      </c>
      <c r="I306" s="79" t="s">
        <v>3213</v>
      </c>
      <c r="K306" s="84" t="s">
        <v>3847</v>
      </c>
      <c r="L306">
        <v>-23.935555555555556</v>
      </c>
    </row>
    <row r="307" spans="1:12" ht="15">
      <c r="A307" s="45">
        <v>2.0187731481481483</v>
      </c>
      <c r="B307" s="44">
        <f t="shared" si="9"/>
        <v>2</v>
      </c>
      <c r="C307" s="43" t="s">
        <v>3848</v>
      </c>
      <c r="D307" s="52">
        <v>-48.45055555555556</v>
      </c>
      <c r="E307" s="23" t="s">
        <v>3849</v>
      </c>
      <c r="F307" s="53">
        <f t="shared" si="10"/>
        <v>-25.47111111111111</v>
      </c>
      <c r="G307">
        <v>-25.47111111111111</v>
      </c>
      <c r="I307" s="79" t="s">
        <v>3850</v>
      </c>
      <c r="J307" s="77">
        <v>-57.718888888888891</v>
      </c>
      <c r="K307" s="84" t="s">
        <v>3851</v>
      </c>
      <c r="L307">
        <v>-6.2030555555555553</v>
      </c>
    </row>
    <row r="308" spans="1:12" ht="15">
      <c r="A308" s="45">
        <v>2.1062500000000002</v>
      </c>
      <c r="B308" s="44">
        <f t="shared" si="9"/>
        <v>2</v>
      </c>
      <c r="C308" s="43" t="s">
        <v>3852</v>
      </c>
      <c r="D308" s="52">
        <v>-50.55</v>
      </c>
      <c r="E308" s="23" t="s">
        <v>3853</v>
      </c>
      <c r="F308" s="53">
        <f>(_xlfn.NUMBERVALUE(MID(E308,1,2))+(_xlfn.NUMBERVALUE(MID(E308,4,2))/60)+(_xlfn.NUMBERVALUE(MID(E308,7,2))/3600))*(-1)</f>
        <v>-4.3383333333333329</v>
      </c>
      <c r="G308">
        <v>-4.3383333333333329</v>
      </c>
      <c r="I308" s="79" t="s">
        <v>3213</v>
      </c>
      <c r="K308" s="84"/>
    </row>
    <row r="309" spans="1:12" ht="15">
      <c r="A309" s="45">
        <v>2.0730208333333335</v>
      </c>
      <c r="B309" s="44">
        <f t="shared" si="9"/>
        <v>10</v>
      </c>
      <c r="C309" s="43" t="s">
        <v>3854</v>
      </c>
      <c r="D309" s="52">
        <v>-49.752499999999998</v>
      </c>
      <c r="E309" s="24" t="s">
        <v>3855</v>
      </c>
      <c r="F309" s="53">
        <f>(_xlfn.NUMBERVALUE(MID(E309,1,2))+(_xlfn.NUMBERVALUE(MID(E309,4,2))/60)+(_xlfn.NUMBERVALUE(MID(E309,7,2))/3600))</f>
        <v>0.3183333333333333</v>
      </c>
      <c r="G309">
        <v>0.3183333333333333</v>
      </c>
      <c r="I309" s="79" t="s">
        <v>3856</v>
      </c>
      <c r="J309" s="77">
        <v>-57.883333333333333</v>
      </c>
      <c r="K309" s="84" t="s">
        <v>3857</v>
      </c>
      <c r="L309">
        <v>-21.691666666666666</v>
      </c>
    </row>
    <row r="310" spans="1:12" ht="15">
      <c r="A310" s="45">
        <v>1.7972337962962963</v>
      </c>
      <c r="B310" s="44">
        <f t="shared" si="9"/>
        <v>20</v>
      </c>
      <c r="C310" s="43" t="s">
        <v>3858</v>
      </c>
      <c r="D310" s="52">
        <v>-43.133611111111108</v>
      </c>
      <c r="E310" s="23" t="s">
        <v>3859</v>
      </c>
      <c r="F310" s="53">
        <f t="shared" si="10"/>
        <v>-22.879722222222224</v>
      </c>
      <c r="G310">
        <v>-22.879722222222224</v>
      </c>
      <c r="I310" s="79" t="s">
        <v>3213</v>
      </c>
      <c r="K310" s="84"/>
    </row>
    <row r="311" spans="1:12" ht="15">
      <c r="A311" s="45">
        <v>2.1004282407407406</v>
      </c>
      <c r="B311" s="44">
        <f t="shared" si="9"/>
        <v>39</v>
      </c>
      <c r="C311" s="43" t="s">
        <v>3860</v>
      </c>
      <c r="D311" s="52">
        <v>-50.410277777777779</v>
      </c>
      <c r="E311" s="23" t="s">
        <v>3861</v>
      </c>
      <c r="F311" s="53">
        <f t="shared" si="10"/>
        <v>-22.900833333333331</v>
      </c>
      <c r="G311">
        <v>-22.900833333333331</v>
      </c>
      <c r="I311" s="79" t="s">
        <v>3862</v>
      </c>
      <c r="J311" s="77">
        <v>-48.51</v>
      </c>
      <c r="K311" s="84" t="s">
        <v>3863</v>
      </c>
      <c r="L311">
        <v>-1.5633333333333335</v>
      </c>
    </row>
    <row r="312" spans="1:12" ht="15">
      <c r="A312" s="45">
        <v>2.3535532407407409</v>
      </c>
      <c r="B312" s="44">
        <f t="shared" si="9"/>
        <v>15</v>
      </c>
      <c r="C312" s="43" t="s">
        <v>3864</v>
      </c>
      <c r="D312" s="52">
        <v>-56.485277777777782</v>
      </c>
      <c r="E312" s="23" t="s">
        <v>3865</v>
      </c>
      <c r="F312" s="53">
        <f t="shared" si="10"/>
        <v>-2.4355555555555557</v>
      </c>
      <c r="G312">
        <v>-2.4355555555555557</v>
      </c>
      <c r="I312" s="79" t="s">
        <v>3866</v>
      </c>
      <c r="J312" s="77">
        <v>-43.147222222222219</v>
      </c>
      <c r="K312" s="84" t="s">
        <v>3867</v>
      </c>
      <c r="L312">
        <v>-22.846666666666664</v>
      </c>
    </row>
    <row r="313" spans="1:12" ht="15">
      <c r="A313" s="45">
        <v>1.9125000000000001</v>
      </c>
      <c r="B313" s="44">
        <f t="shared" si="9"/>
        <v>21</v>
      </c>
      <c r="C313" s="43" t="s">
        <v>3868</v>
      </c>
      <c r="D313" s="52">
        <v>-45.9</v>
      </c>
      <c r="E313" s="23" t="s">
        <v>3869</v>
      </c>
      <c r="F313" s="53">
        <f t="shared" si="10"/>
        <v>-21.265833333333333</v>
      </c>
      <c r="G313">
        <v>-21.265833333333333</v>
      </c>
      <c r="I313" s="79" t="s">
        <v>3870</v>
      </c>
      <c r="J313" s="77">
        <v>-46.292499999999997</v>
      </c>
      <c r="K313" s="84" t="s">
        <v>3871</v>
      </c>
      <c r="L313">
        <v>-1.9444444444444445E-2</v>
      </c>
    </row>
    <row r="314" spans="1:12" ht="15">
      <c r="A314" s="45">
        <v>1.6152430555555555</v>
      </c>
      <c r="B314" s="44">
        <f t="shared" si="9"/>
        <v>71</v>
      </c>
      <c r="C314" s="43" t="s">
        <v>3872</v>
      </c>
      <c r="D314" s="52">
        <v>-38.765833333333333</v>
      </c>
      <c r="E314" s="23" t="s">
        <v>3873</v>
      </c>
      <c r="F314" s="53">
        <f t="shared" si="10"/>
        <v>-3.6069444444444447</v>
      </c>
      <c r="G314">
        <v>-3.6069444444444447</v>
      </c>
      <c r="I314" s="79" t="s">
        <v>3874</v>
      </c>
      <c r="J314" s="77">
        <v>-46.005000000000003</v>
      </c>
      <c r="K314" s="84" t="s">
        <v>3875</v>
      </c>
      <c r="L314">
        <v>-23.022777777777776</v>
      </c>
    </row>
    <row r="315" spans="1:12" ht="15">
      <c r="A315" s="45">
        <v>2.1680555555555556</v>
      </c>
      <c r="B315" s="44">
        <f t="shared" si="9"/>
        <v>4</v>
      </c>
      <c r="C315" s="43" t="s">
        <v>3876</v>
      </c>
      <c r="D315" s="52">
        <v>-52.033333333333331</v>
      </c>
      <c r="E315" s="23" t="s">
        <v>3497</v>
      </c>
      <c r="F315" s="53">
        <f t="shared" si="10"/>
        <v>-32</v>
      </c>
      <c r="G315">
        <v>-32</v>
      </c>
      <c r="I315" s="79" t="s">
        <v>3877</v>
      </c>
      <c r="J315" s="77">
        <v>-60.108888888888892</v>
      </c>
      <c r="K315" s="86" t="s">
        <v>3878</v>
      </c>
      <c r="L315" s="82">
        <f>(_xlfn.NUMBERVALUE(MID(K315,1,2))+(_xlfn.NUMBERVALUE(MID(K315,4,2))/60)+(_xlfn.NUMBERVALUE(MID(K315,7,2))/3600))*(-1)</f>
        <v>-3.0527777777777776</v>
      </c>
    </row>
    <row r="316" spans="1:12" ht="15">
      <c r="A316" s="45">
        <v>1.489849537037037</v>
      </c>
      <c r="B316" s="44">
        <f t="shared" si="9"/>
        <v>34</v>
      </c>
      <c r="C316" s="43" t="s">
        <v>3879</v>
      </c>
      <c r="D316" s="52">
        <v>-35.756388888888885</v>
      </c>
      <c r="E316" s="23" t="s">
        <v>3880</v>
      </c>
      <c r="F316" s="53">
        <f t="shared" si="10"/>
        <v>-9.6877777777777787</v>
      </c>
      <c r="G316">
        <v>-9.6877777777777787</v>
      </c>
      <c r="I316" s="79" t="s">
        <v>3881</v>
      </c>
      <c r="J316" s="77">
        <v>-44.060833333333328</v>
      </c>
      <c r="K316" s="84" t="s">
        <v>3882</v>
      </c>
      <c r="L316">
        <v>-2.9266666666666663</v>
      </c>
    </row>
    <row r="317" spans="1:12" ht="15">
      <c r="A317" s="45">
        <v>2.2584143518518518</v>
      </c>
      <c r="B317" s="44">
        <f t="shared" si="9"/>
        <v>13</v>
      </c>
      <c r="C317" s="43" t="s">
        <v>3883</v>
      </c>
      <c r="D317" s="52">
        <v>-54.20194444444445</v>
      </c>
      <c r="F317" s="53"/>
      <c r="I317" s="79" t="s">
        <v>3213</v>
      </c>
      <c r="K317" s="84"/>
    </row>
    <row r="318" spans="1:12" ht="15">
      <c r="B318" s="44"/>
      <c r="F318" s="53"/>
      <c r="I318" s="79" t="s">
        <v>3213</v>
      </c>
      <c r="K318" s="84"/>
    </row>
    <row r="319" spans="1:12" ht="15">
      <c r="B319" s="44"/>
      <c r="F319" s="53"/>
      <c r="I319" s="79" t="s">
        <v>3884</v>
      </c>
      <c r="J319" s="77">
        <v>-46.335277777777783</v>
      </c>
      <c r="K319" s="84" t="s">
        <v>3885</v>
      </c>
      <c r="L319">
        <v>-2.9224999999999999</v>
      </c>
    </row>
    <row r="320" spans="1:12" ht="30.75">
      <c r="B320" s="44"/>
      <c r="E320" s="23" t="s">
        <v>3886</v>
      </c>
      <c r="F320" s="53">
        <f t="shared" si="10"/>
        <v>-30.345833333333331</v>
      </c>
      <c r="G320">
        <v>-30.345833333333331</v>
      </c>
      <c r="I320" s="79" t="s">
        <v>3887</v>
      </c>
      <c r="J320" s="77">
        <v>-10.121944444444445</v>
      </c>
      <c r="K320" s="84" t="s">
        <v>3888</v>
      </c>
      <c r="L320">
        <v>-23.909722222222221</v>
      </c>
    </row>
    <row r="321" spans="1:12" ht="15">
      <c r="A321" s="45">
        <v>2.0219097222222224</v>
      </c>
      <c r="B321" s="44">
        <f t="shared" si="9"/>
        <v>33</v>
      </c>
      <c r="C321" s="43" t="s">
        <v>3889</v>
      </c>
      <c r="D321" s="52">
        <v>-48.525833333333331</v>
      </c>
      <c r="E321" s="23" t="s">
        <v>3890</v>
      </c>
      <c r="F321" s="53">
        <f t="shared" si="10"/>
        <v>-27.128888888888888</v>
      </c>
      <c r="G321">
        <v>-27.128888888888888</v>
      </c>
      <c r="I321" s="79" t="s">
        <v>3891</v>
      </c>
      <c r="J321" s="77">
        <v>-46.233333333333334</v>
      </c>
      <c r="K321" s="84" t="s">
        <v>3892</v>
      </c>
      <c r="L321">
        <v>-0.05</v>
      </c>
    </row>
    <row r="322" spans="1:12" ht="15">
      <c r="A322" s="45">
        <v>1.799050925925926</v>
      </c>
      <c r="B322" s="44">
        <f t="shared" si="9"/>
        <v>57</v>
      </c>
      <c r="C322" s="43" t="s">
        <v>3893</v>
      </c>
      <c r="D322" s="52">
        <v>-43.17722222222222</v>
      </c>
      <c r="E322" s="23" t="s">
        <v>3894</v>
      </c>
      <c r="F322" s="53">
        <f t="shared" si="10"/>
        <v>-22.886666666666667</v>
      </c>
      <c r="G322">
        <v>-22.886666666666667</v>
      </c>
      <c r="I322" s="79" t="s">
        <v>3213</v>
      </c>
      <c r="K322" s="84"/>
    </row>
    <row r="323" spans="1:12" ht="15">
      <c r="A323" s="45">
        <v>1.7825231481481481</v>
      </c>
      <c r="B323" s="44">
        <f t="shared" ref="B323:B386" si="11">MINUTE(A323*60)+HOUR(A323)</f>
        <v>68</v>
      </c>
      <c r="C323" s="43" t="s">
        <v>3895</v>
      </c>
      <c r="D323" s="52">
        <v>-42.780555555555551</v>
      </c>
      <c r="E323" s="23" t="s">
        <v>3896</v>
      </c>
      <c r="F323" s="53">
        <f t="shared" ref="F323:F386" si="12">(_xlfn.NUMBERVALUE(MID(E323,1,2))+(_xlfn.NUMBERVALUE(MID(E323,4,2))/60)+(_xlfn.NUMBERVALUE(MID(E323,7,2))/3600))*(-1)</f>
        <v>-25.486666666666668</v>
      </c>
      <c r="G323">
        <v>-25.486666666666668</v>
      </c>
      <c r="I323" s="79" t="s">
        <v>3213</v>
      </c>
      <c r="K323" s="84"/>
    </row>
    <row r="324" spans="1:12" ht="15">
      <c r="A324" s="45">
        <v>1.7083217592592592</v>
      </c>
      <c r="B324" s="44">
        <f t="shared" si="11"/>
        <v>75</v>
      </c>
      <c r="C324" s="43" t="s">
        <v>3897</v>
      </c>
      <c r="D324" s="52">
        <v>-41</v>
      </c>
      <c r="E324" s="23" t="s">
        <v>3898</v>
      </c>
      <c r="F324" s="53">
        <f t="shared" si="12"/>
        <v>-21.835277777777776</v>
      </c>
      <c r="G324">
        <v>-21.835277777777776</v>
      </c>
      <c r="I324" s="79" t="s">
        <v>3899</v>
      </c>
      <c r="J324" s="77">
        <v>-50.505000000000003</v>
      </c>
      <c r="K324" s="84" t="s">
        <v>3900</v>
      </c>
      <c r="L324">
        <v>-1.8080555555555555</v>
      </c>
    </row>
    <row r="325" spans="1:12" ht="15">
      <c r="A325" s="45">
        <v>1.6245486111111112</v>
      </c>
      <c r="B325" s="44">
        <f t="shared" si="11"/>
        <v>35</v>
      </c>
      <c r="C325" s="43" t="s">
        <v>3901</v>
      </c>
      <c r="D325" s="52">
        <v>-38.989166666666669</v>
      </c>
      <c r="E325" s="23" t="s">
        <v>3902</v>
      </c>
      <c r="F325" s="53">
        <f t="shared" si="12"/>
        <v>-14.223611111111111</v>
      </c>
      <c r="G325">
        <v>-14.223611111111111</v>
      </c>
      <c r="I325" s="79" t="s">
        <v>3903</v>
      </c>
      <c r="J325" s="77">
        <v>-50.482777777777777</v>
      </c>
      <c r="K325" s="84" t="s">
        <v>3904</v>
      </c>
      <c r="L325">
        <v>-21.041388888888889</v>
      </c>
    </row>
    <row r="326" spans="1:12" ht="15">
      <c r="A326" s="45">
        <v>0.84862268518518513</v>
      </c>
      <c r="B326" s="44">
        <f t="shared" si="11"/>
        <v>21</v>
      </c>
      <c r="C326" s="43" t="s">
        <v>3905</v>
      </c>
      <c r="D326" s="52">
        <v>-20.366944444444446</v>
      </c>
      <c r="E326" s="23" t="s">
        <v>3906</v>
      </c>
      <c r="F326" s="53">
        <f t="shared" si="12"/>
        <v>-23.975555555555555</v>
      </c>
      <c r="G326">
        <v>-23.975555555555555</v>
      </c>
      <c r="I326" s="79" t="s">
        <v>3907</v>
      </c>
      <c r="J326" s="77">
        <v>-46.307499999999997</v>
      </c>
      <c r="K326" s="84" t="s">
        <v>3908</v>
      </c>
      <c r="L326">
        <v>-23.96638888888889</v>
      </c>
    </row>
    <row r="327" spans="1:12" ht="15">
      <c r="A327" s="45">
        <v>2.2584143518518518</v>
      </c>
      <c r="B327" s="44">
        <f t="shared" si="11"/>
        <v>13</v>
      </c>
      <c r="C327" s="43" t="s">
        <v>3883</v>
      </c>
      <c r="D327" s="52">
        <v>-54.20194444444445</v>
      </c>
      <c r="F327" s="53"/>
      <c r="I327" s="79" t="s">
        <v>3909</v>
      </c>
      <c r="J327" s="77">
        <v>-42.56944444444445</v>
      </c>
      <c r="K327" s="84" t="s">
        <v>3910</v>
      </c>
      <c r="L327">
        <v>-22.869166666666668</v>
      </c>
    </row>
    <row r="328" spans="1:12" ht="15">
      <c r="A328" s="45">
        <v>2.2960763888888889</v>
      </c>
      <c r="B328" s="44">
        <f t="shared" si="11"/>
        <v>28</v>
      </c>
      <c r="C328" s="43" t="s">
        <v>3911</v>
      </c>
      <c r="D328" s="52">
        <v>-55.105833333333337</v>
      </c>
      <c r="E328" s="23" t="s">
        <v>3912</v>
      </c>
      <c r="F328" s="53">
        <f t="shared" si="12"/>
        <v>-2.4944444444444445</v>
      </c>
      <c r="G328">
        <v>-2.4944444444444445</v>
      </c>
      <c r="I328" s="79" t="s">
        <v>3913</v>
      </c>
      <c r="J328" s="77">
        <v>-37.81305555555555</v>
      </c>
      <c r="K328" s="84" t="s">
        <v>3914</v>
      </c>
      <c r="L328">
        <v>-9.6155555555555559</v>
      </c>
    </row>
    <row r="329" spans="1:12" ht="15">
      <c r="A329" s="45">
        <v>2.2635069444444444</v>
      </c>
      <c r="B329" s="44">
        <f t="shared" si="11"/>
        <v>33</v>
      </c>
      <c r="C329" s="43" t="s">
        <v>3915</v>
      </c>
      <c r="D329" s="52">
        <v>-54.32416666666667</v>
      </c>
      <c r="E329" s="23" t="s">
        <v>3916</v>
      </c>
      <c r="F329" s="53">
        <f t="shared" si="12"/>
        <v>-2.8352777777777778</v>
      </c>
      <c r="G329">
        <v>-2.8352777777777778</v>
      </c>
      <c r="I329" s="79" t="s">
        <v>3917</v>
      </c>
      <c r="J329" s="77">
        <v>-69.95194444444445</v>
      </c>
      <c r="K329" s="84" t="s">
        <v>3918</v>
      </c>
      <c r="L329">
        <v>-4.277222222222222</v>
      </c>
    </row>
    <row r="330" spans="1:12" ht="15">
      <c r="A330" s="45">
        <v>1.7367013888888889</v>
      </c>
      <c r="B330" s="44">
        <f t="shared" si="11"/>
        <v>68</v>
      </c>
      <c r="C330" s="43" t="s">
        <v>3919</v>
      </c>
      <c r="D330" s="52">
        <v>-41.680833333333332</v>
      </c>
      <c r="E330" s="23" t="s">
        <v>3920</v>
      </c>
      <c r="F330" s="53">
        <f t="shared" si="12"/>
        <v>-2.8647222222222224</v>
      </c>
      <c r="G330">
        <v>-2.8647222222222224</v>
      </c>
      <c r="I330" s="79" t="s">
        <v>3715</v>
      </c>
      <c r="J330" s="77">
        <v>-40.024722222222223</v>
      </c>
      <c r="K330" s="84" t="s">
        <v>3716</v>
      </c>
      <c r="L330">
        <v>-22.371666666666666</v>
      </c>
    </row>
    <row r="331" spans="1:12" ht="15">
      <c r="A331" s="45">
        <v>2.0692476851851853</v>
      </c>
      <c r="B331" s="44">
        <f t="shared" si="11"/>
        <v>44</v>
      </c>
      <c r="C331" s="43" t="s">
        <v>3921</v>
      </c>
      <c r="D331" s="52">
        <v>-49.661944444444444</v>
      </c>
      <c r="E331" s="23" t="s">
        <v>3922</v>
      </c>
      <c r="F331" s="53">
        <f t="shared" si="12"/>
        <v>-21.162222222222219</v>
      </c>
      <c r="G331">
        <v>-21.162222222222219</v>
      </c>
      <c r="I331" s="79" t="s">
        <v>3213</v>
      </c>
      <c r="K331" s="84"/>
    </row>
    <row r="332" spans="1:12" ht="15">
      <c r="A332" s="45">
        <v>2.1014814814814815</v>
      </c>
      <c r="B332" s="44">
        <f t="shared" si="11"/>
        <v>10</v>
      </c>
      <c r="C332" s="43" t="s">
        <v>3923</v>
      </c>
      <c r="D332" s="52">
        <v>-50.435555555555553</v>
      </c>
      <c r="E332" s="23" t="s">
        <v>3924</v>
      </c>
      <c r="F332" s="53">
        <f t="shared" si="12"/>
        <v>-21.022499999999997</v>
      </c>
      <c r="G332">
        <v>-21.022499999999997</v>
      </c>
      <c r="I332" s="79" t="s">
        <v>3213</v>
      </c>
      <c r="K332" s="84"/>
    </row>
    <row r="333" spans="1:12" ht="15">
      <c r="A333" s="45">
        <v>1.6689236111111112</v>
      </c>
      <c r="B333" s="44">
        <f t="shared" si="11"/>
        <v>31</v>
      </c>
      <c r="C333" s="43" t="s">
        <v>3925</v>
      </c>
      <c r="D333" s="52">
        <v>-40.054166666666667</v>
      </c>
      <c r="E333" s="23" t="s">
        <v>3926</v>
      </c>
      <c r="F333" s="53">
        <f t="shared" si="12"/>
        <v>-22.391944444444444</v>
      </c>
      <c r="G333">
        <v>-22.391944444444444</v>
      </c>
      <c r="I333" s="79" t="s">
        <v>3213</v>
      </c>
      <c r="K333" s="84"/>
    </row>
    <row r="334" spans="1:12" ht="15">
      <c r="A334" s="45">
        <v>1.671550925925926</v>
      </c>
      <c r="B334" s="44">
        <f t="shared" si="11"/>
        <v>18</v>
      </c>
      <c r="C334" s="43" t="s">
        <v>3927</v>
      </c>
      <c r="D334" s="52">
        <v>-40.117222222222225</v>
      </c>
      <c r="E334" s="23" t="s">
        <v>3928</v>
      </c>
      <c r="F334" s="53">
        <f t="shared" si="12"/>
        <v>-20.322777777777777</v>
      </c>
      <c r="G334">
        <v>-20.322777777777777</v>
      </c>
      <c r="I334" s="80" t="s">
        <v>3929</v>
      </c>
      <c r="J334" s="77">
        <v>-51.117222222222225</v>
      </c>
      <c r="K334" s="87" t="s">
        <v>3930</v>
      </c>
      <c r="L334">
        <v>-5.1388888888888894E-2</v>
      </c>
    </row>
    <row r="335" spans="1:12" ht="15">
      <c r="B335" s="44"/>
      <c r="F335" s="53"/>
      <c r="I335" s="79" t="s">
        <v>3213</v>
      </c>
      <c r="K335" s="84"/>
    </row>
    <row r="336" spans="1:12" ht="15">
      <c r="A336" s="45">
        <v>1.4899305555555555</v>
      </c>
      <c r="B336" s="44">
        <f t="shared" si="11"/>
        <v>41</v>
      </c>
      <c r="C336" s="43" t="s">
        <v>3931</v>
      </c>
      <c r="D336" s="52">
        <v>-35.758333333333333</v>
      </c>
      <c r="E336" s="23" t="s">
        <v>3932</v>
      </c>
      <c r="F336" s="53">
        <f t="shared" si="12"/>
        <v>-9.693888888888889</v>
      </c>
      <c r="G336">
        <v>-9.693888888888889</v>
      </c>
      <c r="I336" s="79" t="s">
        <v>3213</v>
      </c>
      <c r="K336" s="84"/>
    </row>
    <row r="337" spans="1:12" ht="15">
      <c r="A337" s="45">
        <v>2.0908101851851852</v>
      </c>
      <c r="B337" s="44">
        <f t="shared" si="11"/>
        <v>48</v>
      </c>
      <c r="C337" s="43" t="s">
        <v>3933</v>
      </c>
      <c r="D337" s="52">
        <v>-50.179444444444442</v>
      </c>
      <c r="E337" s="23" t="s">
        <v>3934</v>
      </c>
      <c r="F337" s="53">
        <f t="shared" si="12"/>
        <v>-30.201388888888889</v>
      </c>
      <c r="G337">
        <v>-30.201388888888889</v>
      </c>
      <c r="I337" s="79" t="s">
        <v>3213</v>
      </c>
      <c r="K337" s="84"/>
    </row>
    <row r="338" spans="1:12" ht="15">
      <c r="A338" s="45">
        <v>2.1940972222222221</v>
      </c>
      <c r="B338" s="44">
        <f t="shared" si="11"/>
        <v>34</v>
      </c>
      <c r="C338" s="43" t="s">
        <v>3935</v>
      </c>
      <c r="D338" s="52">
        <v>-52.658333333333331</v>
      </c>
      <c r="E338" s="23" t="s">
        <v>3936</v>
      </c>
      <c r="F338" s="53">
        <f t="shared" si="12"/>
        <v>-22.62027777777778</v>
      </c>
      <c r="G338">
        <v>-22.62027777777778</v>
      </c>
      <c r="I338" s="79" t="s">
        <v>3937</v>
      </c>
      <c r="J338" s="77">
        <v>-65.177222222222227</v>
      </c>
      <c r="K338" s="84" t="s">
        <v>3938</v>
      </c>
      <c r="L338">
        <v>-3.5880555555555556</v>
      </c>
    </row>
    <row r="339" spans="1:12" ht="15">
      <c r="A339" s="45">
        <v>1.9106828703703704</v>
      </c>
      <c r="B339" s="44">
        <f t="shared" si="11"/>
        <v>44</v>
      </c>
      <c r="C339" s="43" t="s">
        <v>3939</v>
      </c>
      <c r="D339" s="52">
        <v>-45.856388888888887</v>
      </c>
      <c r="E339" s="23" t="s">
        <v>3940</v>
      </c>
      <c r="F339" s="53">
        <f t="shared" si="12"/>
        <v>-23.810555555555556</v>
      </c>
      <c r="G339">
        <v>-23.810555555555556</v>
      </c>
      <c r="I339" s="79" t="s">
        <v>3213</v>
      </c>
      <c r="K339" s="84"/>
    </row>
    <row r="340" spans="1:12" ht="15">
      <c r="A340" s="45">
        <v>2.0099537037037036</v>
      </c>
      <c r="B340" s="44">
        <f t="shared" si="11"/>
        <v>20</v>
      </c>
      <c r="C340" s="43" t="s">
        <v>3941</v>
      </c>
      <c r="D340" s="52">
        <v>-48.238888888888894</v>
      </c>
      <c r="E340" s="24" t="s">
        <v>3942</v>
      </c>
      <c r="F340" s="53">
        <f>(_xlfn.NUMBERVALUE(MID(E340,1,2))+(_xlfn.NUMBERVALUE(MID(E340,4,2))/60)+(_xlfn.NUMBERVALUE(MID(E340,7,2))/3600))</f>
        <v>0.80694444444444446</v>
      </c>
      <c r="G340">
        <v>0.80694444444444446</v>
      </c>
      <c r="I340" s="79" t="s">
        <v>3943</v>
      </c>
      <c r="J340" s="77">
        <v>-46.294166666666662</v>
      </c>
      <c r="K340" s="84" t="s">
        <v>3944</v>
      </c>
      <c r="L340">
        <v>-22.919166666666669</v>
      </c>
    </row>
    <row r="341" spans="1:12" ht="15">
      <c r="A341" s="45">
        <v>1.8040393518518518</v>
      </c>
      <c r="B341" s="44">
        <f t="shared" si="11"/>
        <v>68</v>
      </c>
      <c r="C341" s="43" t="s">
        <v>3945</v>
      </c>
      <c r="D341" s="52">
        <v>-43.296944444444442</v>
      </c>
      <c r="E341" s="23" t="s">
        <v>3946</v>
      </c>
      <c r="F341" s="53">
        <f t="shared" si="12"/>
        <v>-23.016388888888891</v>
      </c>
      <c r="G341">
        <v>-23.016388888888891</v>
      </c>
      <c r="I341" s="79" t="s">
        <v>3947</v>
      </c>
      <c r="J341" s="77">
        <v>-49.593888888888891</v>
      </c>
      <c r="K341" s="84" t="s">
        <v>3948</v>
      </c>
      <c r="L341">
        <v>-21.405277777777776</v>
      </c>
    </row>
    <row r="342" spans="1:12" ht="15">
      <c r="A342" s="45">
        <v>1.835162037037037</v>
      </c>
      <c r="B342" s="44">
        <f t="shared" si="11"/>
        <v>58</v>
      </c>
      <c r="C342" s="43" t="s">
        <v>3949</v>
      </c>
      <c r="D342" s="52">
        <v>-44.043888888888887</v>
      </c>
      <c r="E342" s="23" t="s">
        <v>3950</v>
      </c>
      <c r="F342" s="53">
        <f t="shared" si="12"/>
        <v>-23.021666666666665</v>
      </c>
      <c r="G342">
        <v>-23.021666666666665</v>
      </c>
      <c r="I342" s="79" t="s">
        <v>3951</v>
      </c>
      <c r="J342" s="77">
        <v>-40.012500000000003</v>
      </c>
      <c r="K342" s="84" t="s">
        <v>3952</v>
      </c>
      <c r="L342">
        <v>-21.32138888888889</v>
      </c>
    </row>
    <row r="343" spans="1:12" ht="15">
      <c r="A343" s="45">
        <v>1.8276620370370371</v>
      </c>
      <c r="B343" s="44">
        <f t="shared" si="11"/>
        <v>69</v>
      </c>
      <c r="C343" s="43" t="s">
        <v>3953</v>
      </c>
      <c r="D343" s="52">
        <v>-43.863888888888887</v>
      </c>
      <c r="E343" s="23" t="s">
        <v>3954</v>
      </c>
      <c r="F343" s="53">
        <f t="shared" si="12"/>
        <v>-22.924722222222222</v>
      </c>
      <c r="G343">
        <v>-22.924722222222222</v>
      </c>
      <c r="I343" s="79" t="s">
        <v>3213</v>
      </c>
      <c r="K343" s="84"/>
    </row>
    <row r="344" spans="1:12" ht="15">
      <c r="A344" s="45">
        <v>1.9931828703703705</v>
      </c>
      <c r="B344" s="44">
        <f t="shared" si="11"/>
        <v>34</v>
      </c>
      <c r="C344" s="43" t="s">
        <v>3955</v>
      </c>
      <c r="D344" s="52">
        <v>-47.836388888888891</v>
      </c>
      <c r="E344" s="23" t="s">
        <v>3956</v>
      </c>
      <c r="F344" s="53">
        <f t="shared" si="12"/>
        <v>-15.767222222222223</v>
      </c>
      <c r="G344">
        <v>-15.767222222222223</v>
      </c>
      <c r="I344" s="79" t="s">
        <v>3213</v>
      </c>
      <c r="K344" s="84"/>
    </row>
    <row r="345" spans="1:12" ht="15">
      <c r="A345" s="45">
        <v>1.9936226851851853</v>
      </c>
      <c r="B345" s="44">
        <f t="shared" si="11"/>
        <v>72</v>
      </c>
      <c r="C345" s="43" t="s">
        <v>3957</v>
      </c>
      <c r="D345" s="52">
        <v>-47.846944444444446</v>
      </c>
      <c r="E345" s="23" t="s">
        <v>3958</v>
      </c>
      <c r="F345" s="53">
        <f t="shared" si="12"/>
        <v>-15.820555555555556</v>
      </c>
      <c r="G345">
        <v>-15.820555555555556</v>
      </c>
      <c r="I345" s="79" t="s">
        <v>3213</v>
      </c>
      <c r="K345" s="84"/>
    </row>
    <row r="346" spans="1:12" ht="15">
      <c r="A346" s="45">
        <v>2.1328935185185185</v>
      </c>
      <c r="B346" s="44">
        <f t="shared" si="11"/>
        <v>25</v>
      </c>
      <c r="C346" s="43" t="s">
        <v>3959</v>
      </c>
      <c r="D346" s="52">
        <v>-51.18944444444444</v>
      </c>
      <c r="E346" s="23" t="s">
        <v>3960</v>
      </c>
      <c r="F346" s="53">
        <f t="shared" si="12"/>
        <v>-30.21222222222222</v>
      </c>
      <c r="G346">
        <v>-30.21222222222222</v>
      </c>
      <c r="I346" s="79" t="s">
        <v>3961</v>
      </c>
      <c r="J346" s="77">
        <v>-48.903055555555554</v>
      </c>
      <c r="K346" s="84" t="s">
        <v>3962</v>
      </c>
      <c r="L346">
        <v>-20.444166666666668</v>
      </c>
    </row>
    <row r="347" spans="1:12" ht="15">
      <c r="A347" s="45">
        <v>2.1347222222222224</v>
      </c>
      <c r="B347" s="44">
        <f t="shared" si="11"/>
        <v>3</v>
      </c>
      <c r="C347" s="43" t="s">
        <v>3963</v>
      </c>
      <c r="D347" s="52">
        <v>-51.233333333333334</v>
      </c>
      <c r="E347" s="23" t="s">
        <v>3964</v>
      </c>
      <c r="F347" s="53">
        <f t="shared" si="12"/>
        <v>-30.166666666666668</v>
      </c>
      <c r="G347">
        <v>-30.166666666666668</v>
      </c>
      <c r="I347" s="79" t="s">
        <v>3213</v>
      </c>
      <c r="K347" s="84"/>
    </row>
    <row r="348" spans="1:12" ht="15">
      <c r="A348" s="45">
        <v>1.7461921296296297</v>
      </c>
      <c r="B348" s="44">
        <f t="shared" si="11"/>
        <v>48</v>
      </c>
      <c r="C348" s="43" t="s">
        <v>3965</v>
      </c>
      <c r="D348" s="52">
        <v>-41.908611111111107</v>
      </c>
      <c r="E348" s="23" t="s">
        <v>3966</v>
      </c>
      <c r="F348" s="53">
        <f t="shared" si="12"/>
        <v>-1.6733333333333331</v>
      </c>
      <c r="G348">
        <v>-1.6733333333333331</v>
      </c>
      <c r="I348" s="79" t="s">
        <v>3967</v>
      </c>
      <c r="J348" s="77">
        <v>-35.204722222222223</v>
      </c>
      <c r="K348" s="84" t="s">
        <v>3968</v>
      </c>
      <c r="L348">
        <v>-5.7622222222222224</v>
      </c>
    </row>
    <row r="349" spans="1:12" ht="15">
      <c r="A349" s="45">
        <v>1.6107060185185185</v>
      </c>
      <c r="B349" s="44">
        <f t="shared" si="11"/>
        <v>39</v>
      </c>
      <c r="C349" s="43" t="s">
        <v>3969</v>
      </c>
      <c r="D349" s="52">
        <v>-38.656944444444441</v>
      </c>
      <c r="E349" s="23" t="s">
        <v>3970</v>
      </c>
      <c r="F349" s="53">
        <f t="shared" si="12"/>
        <v>-13.131388888888889</v>
      </c>
      <c r="G349">
        <v>-13.131388888888889</v>
      </c>
      <c r="I349" s="79" t="s">
        <v>3971</v>
      </c>
      <c r="J349" s="77">
        <v>-39.966111111111111</v>
      </c>
      <c r="K349" s="84" t="s">
        <v>3972</v>
      </c>
      <c r="L349">
        <v>-22.129444444444445</v>
      </c>
    </row>
    <row r="350" spans="1:12" ht="15">
      <c r="A350" s="45">
        <v>2.0175000000000001</v>
      </c>
      <c r="B350" s="44">
        <f t="shared" si="11"/>
        <v>12</v>
      </c>
      <c r="C350" s="43" t="s">
        <v>3973</v>
      </c>
      <c r="D350" s="52">
        <v>-48.419999999999995</v>
      </c>
      <c r="E350" s="23" t="s">
        <v>3974</v>
      </c>
      <c r="F350" s="53">
        <f t="shared" si="12"/>
        <v>-27.592499999999998</v>
      </c>
      <c r="G350">
        <v>-27.592499999999998</v>
      </c>
      <c r="I350" s="79" t="s">
        <v>3975</v>
      </c>
      <c r="J350" s="77">
        <v>-48.576388888888893</v>
      </c>
      <c r="K350" s="84" t="s">
        <v>3976</v>
      </c>
      <c r="L350">
        <v>-4.0466666666666669</v>
      </c>
    </row>
    <row r="351" spans="1:12" ht="15">
      <c r="A351" s="45">
        <v>2.1337037037037039</v>
      </c>
      <c r="B351" s="44">
        <f t="shared" si="11"/>
        <v>35</v>
      </c>
      <c r="C351" s="43" t="s">
        <v>3977</v>
      </c>
      <c r="D351" s="52">
        <v>-51.208888888888893</v>
      </c>
      <c r="E351" s="23" t="s">
        <v>3978</v>
      </c>
      <c r="F351" s="53">
        <f t="shared" si="12"/>
        <v>-29.996944444444445</v>
      </c>
      <c r="G351">
        <v>-29.996944444444445</v>
      </c>
      <c r="I351" s="79" t="s">
        <v>3979</v>
      </c>
      <c r="J351" s="77">
        <v>-46.786666666666662</v>
      </c>
      <c r="K351" s="84" t="s">
        <v>3980</v>
      </c>
      <c r="L351">
        <v>-0.18888888888888888</v>
      </c>
    </row>
    <row r="352" spans="1:12" ht="15">
      <c r="A352" s="45">
        <v>2.0215046296296295</v>
      </c>
      <c r="B352" s="44">
        <f t="shared" si="11"/>
        <v>58</v>
      </c>
      <c r="C352" s="43" t="s">
        <v>3585</v>
      </c>
      <c r="D352" s="52">
        <v>-48.516111111111108</v>
      </c>
      <c r="E352" s="23" t="s">
        <v>3586</v>
      </c>
      <c r="F352" s="53">
        <f t="shared" si="12"/>
        <v>-25.502222222222223</v>
      </c>
      <c r="G352">
        <v>-25.502222222222223</v>
      </c>
      <c r="I352" s="79" t="s">
        <v>3290</v>
      </c>
      <c r="J352" s="77">
        <v>-38.516944444444441</v>
      </c>
      <c r="K352" s="84" t="s">
        <v>3291</v>
      </c>
      <c r="L352">
        <v>-12.973611111111111</v>
      </c>
    </row>
    <row r="353" spans="1:12" ht="15">
      <c r="A353" s="45">
        <v>2.1649884259259258</v>
      </c>
      <c r="B353" s="44">
        <f t="shared" si="11"/>
        <v>38</v>
      </c>
      <c r="C353" s="43" t="s">
        <v>3981</v>
      </c>
      <c r="D353" s="52">
        <v>-51.959722222222226</v>
      </c>
      <c r="E353" s="23" t="s">
        <v>3982</v>
      </c>
      <c r="F353" s="53">
        <f t="shared" si="12"/>
        <v>-21.518333333333331</v>
      </c>
      <c r="G353">
        <v>-21.518333333333331</v>
      </c>
      <c r="I353" s="79" t="s">
        <v>3983</v>
      </c>
      <c r="J353" s="77">
        <v>-40.81583333333333</v>
      </c>
      <c r="K353" s="84" t="s">
        <v>3984</v>
      </c>
      <c r="L353">
        <v>-22.759722222222223</v>
      </c>
    </row>
    <row r="354" spans="1:12" ht="15">
      <c r="A354" s="45">
        <v>1.7994675925925927</v>
      </c>
      <c r="B354" s="44">
        <f t="shared" si="11"/>
        <v>33</v>
      </c>
      <c r="C354" s="43" t="s">
        <v>3985</v>
      </c>
      <c r="D354" s="52">
        <v>-43.187222222222218</v>
      </c>
      <c r="E354" s="23" t="s">
        <v>3986</v>
      </c>
      <c r="F354" s="53">
        <f t="shared" si="12"/>
        <v>-22.89638888888889</v>
      </c>
      <c r="G354">
        <v>-22.89638888888889</v>
      </c>
      <c r="I354" s="79" t="s">
        <v>3213</v>
      </c>
      <c r="K354" s="84"/>
    </row>
    <row r="355" spans="1:12" ht="15">
      <c r="A355" s="45">
        <v>2.4380787037037037</v>
      </c>
      <c r="B355" s="44">
        <f t="shared" si="11"/>
        <v>60</v>
      </c>
      <c r="C355" s="43" t="s">
        <v>3987</v>
      </c>
      <c r="D355" s="52">
        <v>-58.513888888888886</v>
      </c>
      <c r="E355" s="23" t="s">
        <v>3988</v>
      </c>
      <c r="F355" s="53">
        <f t="shared" si="12"/>
        <v>-3.1416666666666666</v>
      </c>
      <c r="G355">
        <v>-3.1416666666666666</v>
      </c>
      <c r="I355" s="79" t="s">
        <v>3989</v>
      </c>
      <c r="J355" s="77">
        <v>-57.658333333333331</v>
      </c>
      <c r="K355" s="84" t="s">
        <v>3990</v>
      </c>
      <c r="L355">
        <v>-18.996111111111112</v>
      </c>
    </row>
    <row r="356" spans="1:12" ht="15">
      <c r="A356" s="45">
        <v>3.0267476851851853</v>
      </c>
      <c r="B356" s="44">
        <f t="shared" si="11"/>
        <v>31</v>
      </c>
      <c r="C356" s="43" t="s">
        <v>3991</v>
      </c>
      <c r="D356" s="52">
        <v>-72.641944444444448</v>
      </c>
      <c r="E356" s="23" t="s">
        <v>3992</v>
      </c>
      <c r="F356" s="53">
        <f t="shared" si="12"/>
        <v>-7.7447222222222223</v>
      </c>
      <c r="G356">
        <v>-7.7447222222222223</v>
      </c>
      <c r="I356" s="79" t="s">
        <v>3213</v>
      </c>
      <c r="K356" s="84"/>
    </row>
    <row r="357" spans="1:12" ht="15">
      <c r="A357" s="45">
        <v>1.9298379629629629</v>
      </c>
      <c r="B357" s="44">
        <f t="shared" si="11"/>
        <v>80</v>
      </c>
      <c r="C357" s="43" t="s">
        <v>3993</v>
      </c>
      <c r="D357" s="52">
        <v>-46.316111111111105</v>
      </c>
      <c r="E357" s="23" t="s">
        <v>3994</v>
      </c>
      <c r="F357" s="53">
        <f t="shared" si="12"/>
        <v>-24.204722222222223</v>
      </c>
      <c r="G357">
        <v>-24.204722222222223</v>
      </c>
      <c r="I357" s="79" t="s">
        <v>3995</v>
      </c>
      <c r="J357" s="77">
        <v>-51.015555555555558</v>
      </c>
      <c r="K357" s="84" t="s">
        <v>3996</v>
      </c>
      <c r="L357">
        <v>-0.2336111111111111</v>
      </c>
    </row>
    <row r="358" spans="1:12" ht="15">
      <c r="A358" s="45">
        <v>1.680625</v>
      </c>
      <c r="B358" s="44">
        <f t="shared" si="11"/>
        <v>22</v>
      </c>
      <c r="C358" s="43" t="s">
        <v>3997</v>
      </c>
      <c r="D358" s="52">
        <v>-40.335000000000001</v>
      </c>
      <c r="E358" s="23" t="s">
        <v>3998</v>
      </c>
      <c r="F358" s="53">
        <f t="shared" si="12"/>
        <v>-20.326388888888889</v>
      </c>
      <c r="G358">
        <v>-20.326388888888889</v>
      </c>
      <c r="I358" s="79" t="s">
        <v>3213</v>
      </c>
      <c r="K358" s="84"/>
    </row>
    <row r="359" spans="1:12" ht="15">
      <c r="A359" s="45">
        <v>1.7671412037037038</v>
      </c>
      <c r="B359" s="44">
        <f t="shared" si="11"/>
        <v>59</v>
      </c>
      <c r="C359" s="43" t="s">
        <v>3999</v>
      </c>
      <c r="D359" s="52">
        <v>-42.411388888888887</v>
      </c>
      <c r="E359" s="23" t="s">
        <v>4000</v>
      </c>
      <c r="F359" s="53">
        <f t="shared" si="12"/>
        <v>-24.635555555555555</v>
      </c>
      <c r="G359">
        <v>-24.635555555555555</v>
      </c>
      <c r="I359" s="79" t="s">
        <v>4001</v>
      </c>
      <c r="J359" s="77">
        <v>-47.779722222222219</v>
      </c>
      <c r="K359" s="84" t="s">
        <v>4002</v>
      </c>
      <c r="L359">
        <v>-1.3219444444444444</v>
      </c>
    </row>
    <row r="360" spans="1:12" ht="15">
      <c r="A360" s="45">
        <v>1.1504166666666666</v>
      </c>
      <c r="B360" s="44">
        <f t="shared" si="11"/>
        <v>39</v>
      </c>
      <c r="C360" s="43" t="s">
        <v>4003</v>
      </c>
      <c r="D360" s="52" t="e">
        <v>#VALUE!</v>
      </c>
      <c r="E360" s="24" t="s">
        <v>4004</v>
      </c>
      <c r="F360" s="53">
        <f>(_xlfn.NUMBERVALUE(MID(E360,1,2))+(_xlfn.NUMBERVALUE(MID(E360,4,2))/60)+(_xlfn.NUMBERVALUE(MID(E360,7,2))/3600))</f>
        <v>2.1966666666666663</v>
      </c>
      <c r="G360">
        <v>2.1966666666666663</v>
      </c>
      <c r="I360" s="79" t="s">
        <v>4005</v>
      </c>
      <c r="J360" s="77">
        <v>-45.233055555555559</v>
      </c>
      <c r="K360" s="84" t="s">
        <v>4006</v>
      </c>
      <c r="L360">
        <v>-1.2530555555555556</v>
      </c>
    </row>
    <row r="361" spans="1:12" ht="15">
      <c r="A361" s="45">
        <v>2.0988425925925926</v>
      </c>
      <c r="B361" s="44">
        <f t="shared" si="11"/>
        <v>22</v>
      </c>
      <c r="C361" s="43" t="s">
        <v>4007</v>
      </c>
      <c r="D361" s="52">
        <v>-50.37222222222222</v>
      </c>
      <c r="E361" s="23" t="s">
        <v>4008</v>
      </c>
      <c r="F361" s="53">
        <f t="shared" si="12"/>
        <v>-21.058888888888891</v>
      </c>
      <c r="G361">
        <v>-21.058888888888891</v>
      </c>
      <c r="I361" s="79" t="s">
        <v>3213</v>
      </c>
      <c r="K361" s="84"/>
    </row>
    <row r="362" spans="1:12" ht="15">
      <c r="A362" s="45">
        <v>1.5218287037037037</v>
      </c>
      <c r="B362" s="44">
        <f t="shared" si="11"/>
        <v>38</v>
      </c>
      <c r="C362" s="43" t="s">
        <v>4009</v>
      </c>
      <c r="D362" s="52">
        <v>-36.523888888888891</v>
      </c>
      <c r="E362" s="23" t="s">
        <v>4010</v>
      </c>
      <c r="F362" s="53">
        <f t="shared" si="12"/>
        <v>-4.8641666666666667</v>
      </c>
      <c r="G362">
        <v>-4.8641666666666667</v>
      </c>
      <c r="I362" s="79" t="s">
        <v>4011</v>
      </c>
      <c r="J362" s="77">
        <v>-46.314722222222223</v>
      </c>
      <c r="K362" s="84" t="s">
        <v>4012</v>
      </c>
      <c r="L362">
        <v>-23.996944444444445</v>
      </c>
    </row>
    <row r="363" spans="1:12" ht="15">
      <c r="A363" s="45">
        <v>1.8681828703703705</v>
      </c>
      <c r="B363" s="44">
        <f t="shared" si="11"/>
        <v>31</v>
      </c>
      <c r="C363" s="43" t="s">
        <v>4013</v>
      </c>
      <c r="D363" s="52">
        <v>-44.836388888888891</v>
      </c>
      <c r="E363" s="23" t="s">
        <v>4014</v>
      </c>
      <c r="F363" s="53">
        <f t="shared" si="12"/>
        <v>-17.146666666666665</v>
      </c>
      <c r="G363">
        <v>-17.146666666666665</v>
      </c>
      <c r="I363" s="79" t="s">
        <v>4015</v>
      </c>
      <c r="J363" s="77">
        <v>-41.776666666666664</v>
      </c>
      <c r="K363" s="84" t="s">
        <v>4016</v>
      </c>
      <c r="L363">
        <v>-22.370833333333334</v>
      </c>
    </row>
    <row r="364" spans="1:12" ht="15">
      <c r="A364" s="45">
        <v>1.4513888888888888</v>
      </c>
      <c r="B364" s="44">
        <f t="shared" si="11"/>
        <v>10</v>
      </c>
      <c r="C364" s="43" t="s">
        <v>4017</v>
      </c>
      <c r="D364" s="52">
        <v>-34.833333333333336</v>
      </c>
      <c r="E364" s="23" t="s">
        <v>4018</v>
      </c>
      <c r="F364" s="53">
        <f t="shared" si="12"/>
        <v>-7.8675000000000006</v>
      </c>
      <c r="G364">
        <v>-7.8675000000000006</v>
      </c>
      <c r="I364" s="79" t="s">
        <v>4019</v>
      </c>
      <c r="J364" s="77">
        <v>-49.583333333333336</v>
      </c>
      <c r="K364" s="85" t="s">
        <v>4020</v>
      </c>
      <c r="L364">
        <v>2.95</v>
      </c>
    </row>
    <row r="365" spans="1:12" ht="15">
      <c r="B365" s="44"/>
      <c r="F365" s="53"/>
      <c r="I365" s="79" t="s">
        <v>4021</v>
      </c>
      <c r="J365" s="77">
        <v>-50.151388888888889</v>
      </c>
      <c r="K365" s="84" t="s">
        <v>4022</v>
      </c>
      <c r="L365">
        <v>-1.8025</v>
      </c>
    </row>
    <row r="366" spans="1:12" ht="15">
      <c r="A366" s="45">
        <v>2.0208333333333335</v>
      </c>
      <c r="B366" s="44"/>
      <c r="C366" s="43" t="s">
        <v>4023</v>
      </c>
      <c r="D366" s="52">
        <v>-48.5</v>
      </c>
      <c r="E366" s="23" t="s">
        <v>4024</v>
      </c>
      <c r="F366" s="53">
        <f t="shared" si="12"/>
        <v>-27.749444444444446</v>
      </c>
      <c r="G366">
        <v>-27.749444444444446</v>
      </c>
      <c r="I366" s="79" t="s">
        <v>4025</v>
      </c>
      <c r="J366" s="77">
        <v>-48.55083333333333</v>
      </c>
      <c r="K366" s="84" t="s">
        <v>4026</v>
      </c>
      <c r="L366">
        <v>-1.2972222222222221</v>
      </c>
    </row>
    <row r="367" spans="1:12" ht="15">
      <c r="A367" s="45">
        <v>1.8040393518518518</v>
      </c>
      <c r="B367" s="44">
        <f t="shared" si="11"/>
        <v>68</v>
      </c>
      <c r="C367" s="43" t="s">
        <v>3945</v>
      </c>
      <c r="D367" s="52">
        <v>-43.296944444444442</v>
      </c>
      <c r="E367" s="23" t="s">
        <v>3946</v>
      </c>
      <c r="F367" s="53">
        <f t="shared" si="12"/>
        <v>-23.016388888888891</v>
      </c>
      <c r="G367">
        <v>-23.016388888888891</v>
      </c>
      <c r="I367" s="79" t="s">
        <v>4027</v>
      </c>
      <c r="J367" s="77">
        <v>-46.291388888888889</v>
      </c>
      <c r="K367" s="84" t="s">
        <v>4028</v>
      </c>
      <c r="L367">
        <v>-23.983333333333334</v>
      </c>
    </row>
    <row r="368" spans="1:12" ht="15">
      <c r="B368" s="44"/>
      <c r="D368" s="52">
        <v>0</v>
      </c>
      <c r="F368" s="53"/>
      <c r="I368" s="79" t="s">
        <v>4029</v>
      </c>
      <c r="J368" s="77">
        <v>-47.587500000000006</v>
      </c>
      <c r="K368" s="84" t="s">
        <v>4030</v>
      </c>
      <c r="L368">
        <v>-2.0408333333333331</v>
      </c>
    </row>
    <row r="369" spans="1:12" ht="15">
      <c r="A369" s="45">
        <v>1.7456712962962964</v>
      </c>
      <c r="B369" s="44">
        <f t="shared" si="11"/>
        <v>63</v>
      </c>
      <c r="C369" s="43" t="s">
        <v>4031</v>
      </c>
      <c r="D369" s="52">
        <v>-41.896111111111111</v>
      </c>
      <c r="E369" s="23" t="s">
        <v>4032</v>
      </c>
      <c r="F369" s="53">
        <f t="shared" si="12"/>
        <v>-3.4175</v>
      </c>
      <c r="G369">
        <v>-3.4175</v>
      </c>
      <c r="I369" s="79" t="s">
        <v>4033</v>
      </c>
      <c r="J369" s="77">
        <v>-40.355833333333337</v>
      </c>
      <c r="K369" s="84" t="s">
        <v>4034</v>
      </c>
      <c r="L369">
        <v>-20.136111111111109</v>
      </c>
    </row>
    <row r="370" spans="1:12" ht="15">
      <c r="A370" s="45">
        <v>1.8485648148148148</v>
      </c>
      <c r="B370" s="44">
        <f t="shared" si="11"/>
        <v>76</v>
      </c>
      <c r="C370" s="43" t="s">
        <v>4035</v>
      </c>
      <c r="D370" s="52">
        <v>-44.365555555555559</v>
      </c>
      <c r="E370" s="23" t="s">
        <v>4036</v>
      </c>
      <c r="F370" s="53">
        <f t="shared" si="12"/>
        <v>-23.01722222222222</v>
      </c>
      <c r="G370">
        <v>-23.01722222222222</v>
      </c>
      <c r="I370" s="80" t="s">
        <v>4037</v>
      </c>
      <c r="J370" s="77">
        <v>-69.975000000000009</v>
      </c>
      <c r="K370" s="87" t="s">
        <v>4038</v>
      </c>
      <c r="L370">
        <v>-4.333333333333333</v>
      </c>
    </row>
    <row r="371" spans="1:12" ht="15">
      <c r="A371" s="45">
        <v>2.1639236111111111</v>
      </c>
      <c r="B371" s="44">
        <f t="shared" si="11"/>
        <v>6</v>
      </c>
      <c r="C371" s="43" t="s">
        <v>4039</v>
      </c>
      <c r="D371" s="52">
        <v>-51.934166666666663</v>
      </c>
      <c r="E371" s="23" t="s">
        <v>4040</v>
      </c>
      <c r="F371" s="53">
        <f t="shared" si="12"/>
        <v>-31.683333333333334</v>
      </c>
      <c r="G371">
        <v>-31.683333333333334</v>
      </c>
      <c r="I371" s="79" t="s">
        <v>3213</v>
      </c>
      <c r="K371" s="84"/>
    </row>
    <row r="372" spans="1:12" ht="15">
      <c r="A372" s="45">
        <v>1.9292361111111112</v>
      </c>
      <c r="B372" s="44">
        <f t="shared" si="11"/>
        <v>28</v>
      </c>
      <c r="C372" s="43" t="s">
        <v>3369</v>
      </c>
      <c r="D372" s="52">
        <v>-46.301666666666662</v>
      </c>
      <c r="E372" s="23" t="s">
        <v>4041</v>
      </c>
      <c r="F372" s="53">
        <f t="shared" si="12"/>
        <v>-23.964722222222221</v>
      </c>
      <c r="G372">
        <v>-23.964722222222221</v>
      </c>
      <c r="I372" s="79" t="s">
        <v>3213</v>
      </c>
      <c r="K372" s="84"/>
    </row>
    <row r="373" spans="1:12" ht="15">
      <c r="A373" s="45">
        <v>1.9292361111111112</v>
      </c>
      <c r="B373" s="44">
        <f t="shared" si="11"/>
        <v>28</v>
      </c>
      <c r="C373" s="43" t="s">
        <v>3369</v>
      </c>
      <c r="D373" s="52">
        <v>-46.301666666666662</v>
      </c>
      <c r="E373" s="23" t="s">
        <v>4042</v>
      </c>
      <c r="F373" s="53">
        <f t="shared" si="12"/>
        <v>-23.964166666666667</v>
      </c>
      <c r="G373">
        <v>-23.964166666666667</v>
      </c>
      <c r="I373" s="79" t="s">
        <v>3213</v>
      </c>
      <c r="K373" s="84"/>
    </row>
    <row r="374" spans="1:12" ht="15">
      <c r="A374" s="45">
        <v>0.2444675925925926</v>
      </c>
      <c r="B374" s="44">
        <f t="shared" si="11"/>
        <v>7</v>
      </c>
      <c r="C374" s="43" t="s">
        <v>4043</v>
      </c>
      <c r="D374" s="52">
        <v>-51.875833333333333</v>
      </c>
      <c r="F374" s="53"/>
      <c r="I374" s="79" t="s">
        <v>4044</v>
      </c>
      <c r="J374" s="77">
        <f>(_xlfn.NUMBERVALUE(MID(I374,1,2))+(_xlfn.NUMBERVALUE(MID(I374,4,2))/60)+(_xlfn.NUMBERVALUE(MID(I374,7,2))/3600))*(-1)</f>
        <v>-56.749444444444443</v>
      </c>
      <c r="K374" s="84" t="s">
        <v>4045</v>
      </c>
      <c r="L374">
        <v>-2.7497222222222222</v>
      </c>
    </row>
    <row r="375" spans="1:12" ht="15">
      <c r="A375" s="45">
        <v>1.9977546296296296</v>
      </c>
      <c r="B375" s="44">
        <f t="shared" si="11"/>
        <v>69</v>
      </c>
      <c r="C375" s="43" t="s">
        <v>4046</v>
      </c>
      <c r="D375" s="52">
        <v>-47.946111111111108</v>
      </c>
      <c r="E375" s="23" t="s">
        <v>4047</v>
      </c>
      <c r="F375" s="53">
        <f t="shared" si="12"/>
        <v>-25.601666666666667</v>
      </c>
      <c r="G375">
        <v>-25.601666666666667</v>
      </c>
      <c r="I375" s="79" t="s">
        <v>4048</v>
      </c>
      <c r="J375" s="77">
        <v>-48.544722222222219</v>
      </c>
      <c r="K375" s="84" t="s">
        <v>4049</v>
      </c>
      <c r="L375">
        <v>-1.3183333333333334</v>
      </c>
    </row>
    <row r="376" spans="1:12" ht="15">
      <c r="A376" s="45">
        <v>2.1238657407407406</v>
      </c>
      <c r="B376" s="44">
        <f t="shared" si="11"/>
        <v>24</v>
      </c>
      <c r="C376" s="43" t="s">
        <v>4050</v>
      </c>
      <c r="D376" s="52">
        <v>-50.972777777777779</v>
      </c>
      <c r="E376" s="23" t="s">
        <v>4051</v>
      </c>
      <c r="F376" s="53">
        <f t="shared" si="12"/>
        <v>-20.25888888888889</v>
      </c>
      <c r="G376">
        <v>-20.25888888888889</v>
      </c>
      <c r="I376" s="79" t="s">
        <v>3151</v>
      </c>
      <c r="J376" s="77">
        <v>-40.299999999999997</v>
      </c>
      <c r="K376" s="84" t="s">
        <v>4052</v>
      </c>
      <c r="L376">
        <v>-22.115000000000002</v>
      </c>
    </row>
    <row r="377" spans="1:12" ht="15">
      <c r="A377" s="45">
        <v>1.5481597222222223</v>
      </c>
      <c r="B377" s="44">
        <f t="shared" si="11"/>
        <v>34</v>
      </c>
      <c r="C377" s="43" t="s">
        <v>4053</v>
      </c>
      <c r="D377" s="52">
        <v>-37.155833333333334</v>
      </c>
      <c r="E377" s="23" t="s">
        <v>4054</v>
      </c>
      <c r="F377" s="53">
        <f t="shared" si="12"/>
        <v>-11.106388888888889</v>
      </c>
      <c r="G377">
        <v>-11.106388888888889</v>
      </c>
      <c r="I377" s="79" t="s">
        <v>4055</v>
      </c>
      <c r="J377" s="77">
        <v>-42.006388888888885</v>
      </c>
      <c r="K377" s="84" t="s">
        <v>3462</v>
      </c>
      <c r="L377">
        <v>-22.881666666666668</v>
      </c>
    </row>
    <row r="378" spans="1:12" ht="15">
      <c r="A378" s="45">
        <v>1.678587962962963</v>
      </c>
      <c r="B378" s="44">
        <f t="shared" si="11"/>
        <v>26</v>
      </c>
      <c r="C378" s="43" t="s">
        <v>4056</v>
      </c>
      <c r="D378" s="52">
        <v>-40.286111111111111</v>
      </c>
      <c r="E378" s="23" t="s">
        <v>4057</v>
      </c>
      <c r="F378" s="53">
        <f t="shared" si="12"/>
        <v>-20.308611111111112</v>
      </c>
      <c r="G378">
        <v>-20.308611111111112</v>
      </c>
      <c r="I378" s="79" t="s">
        <v>4058</v>
      </c>
      <c r="J378" s="77">
        <v>-54.737777777777779</v>
      </c>
      <c r="K378" s="84" t="s">
        <v>4059</v>
      </c>
      <c r="L378">
        <v>-2.4136111111111109</v>
      </c>
    </row>
    <row r="379" spans="1:12" ht="15">
      <c r="A379" s="45">
        <v>1.8389583333333333</v>
      </c>
      <c r="B379" s="44">
        <f t="shared" si="11"/>
        <v>26</v>
      </c>
      <c r="C379" s="43" t="s">
        <v>4060</v>
      </c>
      <c r="D379" s="52">
        <v>-44.134999999999998</v>
      </c>
      <c r="E379" s="23" t="s">
        <v>4061</v>
      </c>
      <c r="F379" s="53">
        <f t="shared" si="12"/>
        <v>-53.2</v>
      </c>
      <c r="G379">
        <v>-53.2</v>
      </c>
      <c r="I379" s="79" t="s">
        <v>3213</v>
      </c>
      <c r="K379" s="84"/>
    </row>
    <row r="380" spans="1:12" ht="15">
      <c r="B380" s="44"/>
      <c r="F380" s="53"/>
      <c r="I380" s="79" t="s">
        <v>4062</v>
      </c>
      <c r="J380" s="77">
        <v>-40.071111111111115</v>
      </c>
      <c r="K380" s="84" t="s">
        <v>4063</v>
      </c>
      <c r="L380">
        <v>-19.850000000000001</v>
      </c>
    </row>
    <row r="381" spans="1:12" ht="15">
      <c r="A381" s="45">
        <v>2.094340277777778</v>
      </c>
      <c r="B381" s="44">
        <f t="shared" si="11"/>
        <v>53</v>
      </c>
      <c r="C381" s="43" t="s">
        <v>4064</v>
      </c>
      <c r="D381" s="52">
        <v>-50.264166666666668</v>
      </c>
      <c r="E381" s="23" t="s">
        <v>4065</v>
      </c>
      <c r="F381" s="53">
        <f t="shared" si="12"/>
        <v>-3.0002777777777778</v>
      </c>
      <c r="G381">
        <v>-3.0002777777777778</v>
      </c>
      <c r="I381" s="79" t="s">
        <v>3213</v>
      </c>
      <c r="K381" s="84"/>
    </row>
    <row r="382" spans="1:12" ht="15">
      <c r="A382" s="45">
        <v>2.1118518518518519</v>
      </c>
      <c r="B382" s="44">
        <f t="shared" si="11"/>
        <v>6</v>
      </c>
      <c r="C382" s="43" t="s">
        <v>4066</v>
      </c>
      <c r="D382" s="52">
        <v>-50.684444444444438</v>
      </c>
      <c r="E382" s="23" t="s">
        <v>4067</v>
      </c>
      <c r="F382" s="53">
        <f t="shared" si="12"/>
        <v>-20.840277777777775</v>
      </c>
      <c r="G382">
        <v>-20.840277777777775</v>
      </c>
      <c r="I382" s="79" t="s">
        <v>4068</v>
      </c>
      <c r="J382" s="77">
        <v>-43.134166666666665</v>
      </c>
      <c r="K382" s="84" t="s">
        <v>4069</v>
      </c>
      <c r="L382">
        <v>-22.885555555555555</v>
      </c>
    </row>
    <row r="383" spans="1:12" ht="15">
      <c r="A383" s="45">
        <v>2.3694791666666668</v>
      </c>
      <c r="B383" s="44">
        <f t="shared" si="11"/>
        <v>11</v>
      </c>
      <c r="C383" s="43" t="s">
        <v>4070</v>
      </c>
      <c r="D383" s="52">
        <v>-56.8675</v>
      </c>
      <c r="E383" s="23" t="s">
        <v>4071</v>
      </c>
      <c r="F383" s="53">
        <f t="shared" si="12"/>
        <v>-2.0702777777777781</v>
      </c>
      <c r="G383">
        <v>-2.0702777777777781</v>
      </c>
      <c r="I383" s="79" t="s">
        <v>4072</v>
      </c>
      <c r="J383" s="77">
        <v>-44.285277777777779</v>
      </c>
      <c r="K383" s="84" t="s">
        <v>4073</v>
      </c>
      <c r="L383">
        <v>-2.3536111111111113</v>
      </c>
    </row>
    <row r="384" spans="1:12" ht="15">
      <c r="A384" s="45">
        <v>1.7386921296296296</v>
      </c>
      <c r="B384" s="44">
        <f t="shared" si="11"/>
        <v>60</v>
      </c>
      <c r="C384" s="43" t="s">
        <v>4074</v>
      </c>
      <c r="D384" s="52">
        <v>-41.728611111111114</v>
      </c>
      <c r="E384" s="23" t="s">
        <v>4075</v>
      </c>
      <c r="F384" s="53">
        <f t="shared" si="12"/>
        <v>-2.8038888888888889</v>
      </c>
      <c r="G384">
        <v>-2.8038888888888889</v>
      </c>
      <c r="I384" s="79" t="s">
        <v>3213</v>
      </c>
      <c r="K384" s="84"/>
    </row>
    <row r="385" spans="1:12" ht="15">
      <c r="A385" s="45">
        <v>1.6790393518518518</v>
      </c>
      <c r="B385" s="44">
        <f t="shared" si="11"/>
        <v>65</v>
      </c>
      <c r="C385" s="43" t="s">
        <v>4076</v>
      </c>
      <c r="D385" s="52">
        <v>-40.296944444444442</v>
      </c>
      <c r="E385" s="23" t="s">
        <v>4077</v>
      </c>
      <c r="F385" s="53">
        <f t="shared" si="12"/>
        <v>-20.3</v>
      </c>
      <c r="G385">
        <v>-20.3</v>
      </c>
      <c r="I385" s="79" t="s">
        <v>3213</v>
      </c>
      <c r="K385" s="84"/>
    </row>
    <row r="386" spans="1:12" ht="15">
      <c r="A386" s="45">
        <v>2.0824884259259258</v>
      </c>
      <c r="B386" s="44">
        <f t="shared" si="11"/>
        <v>48</v>
      </c>
      <c r="C386" s="43" t="s">
        <v>4078</v>
      </c>
      <c r="D386" s="52">
        <v>-49.979722222222222</v>
      </c>
      <c r="E386" s="23" t="s">
        <v>4079</v>
      </c>
      <c r="F386" s="53">
        <f t="shared" si="12"/>
        <v>-18.767499999999998</v>
      </c>
      <c r="G386">
        <v>-18.767499999999998</v>
      </c>
      <c r="I386" s="79" t="s">
        <v>3213</v>
      </c>
      <c r="K386" s="84"/>
    </row>
    <row r="387" spans="1:12" ht="15">
      <c r="A387" s="45">
        <v>2.0453819444444443</v>
      </c>
      <c r="B387" s="44">
        <f t="shared" ref="B387:B450" si="13">MINUTE(A387*60)+HOUR(A387)</f>
        <v>22</v>
      </c>
      <c r="C387" s="43" t="s">
        <v>4080</v>
      </c>
      <c r="D387" s="52">
        <v>-49.089166666666671</v>
      </c>
      <c r="E387" s="23" t="s">
        <v>4081</v>
      </c>
      <c r="F387" s="53">
        <f t="shared" ref="F387:F450" si="14">(_xlfn.NUMBERVALUE(MID(E387,1,2))+(_xlfn.NUMBERVALUE(MID(E387,4,2))/60)+(_xlfn.NUMBERVALUE(MID(E387,7,2))/3600))*(-1)</f>
        <v>-28.388055555555557</v>
      </c>
      <c r="G387">
        <v>-28.388055555555557</v>
      </c>
      <c r="I387" s="79" t="s">
        <v>4082</v>
      </c>
      <c r="J387" s="77">
        <v>-32.403888888888886</v>
      </c>
      <c r="K387" s="84" t="s">
        <v>4083</v>
      </c>
      <c r="L387">
        <v>-3.8308333333333331</v>
      </c>
    </row>
    <row r="388" spans="1:12" ht="15">
      <c r="B388" s="44"/>
      <c r="F388" s="53"/>
      <c r="I388" s="79" t="s">
        <v>3213</v>
      </c>
      <c r="K388" s="84"/>
    </row>
    <row r="389" spans="1:12" ht="15">
      <c r="B389" s="44">
        <f t="shared" si="13"/>
        <v>0</v>
      </c>
      <c r="F389" s="53"/>
      <c r="I389" s="79" t="s">
        <v>3213</v>
      </c>
      <c r="K389" s="84"/>
    </row>
    <row r="390" spans="1:12" ht="15">
      <c r="A390" s="45">
        <v>1.7474537037037037</v>
      </c>
      <c r="B390" s="44">
        <f t="shared" si="13"/>
        <v>37</v>
      </c>
      <c r="C390" s="43" t="s">
        <v>4084</v>
      </c>
      <c r="D390" s="52">
        <v>-41.938888888888883</v>
      </c>
      <c r="F390" s="53"/>
      <c r="I390" s="79" t="s">
        <v>4085</v>
      </c>
      <c r="J390" s="77">
        <v>-48.483333333333334</v>
      </c>
      <c r="K390" s="84" t="s">
        <v>4086</v>
      </c>
      <c r="L390">
        <v>-1.5011111111111111</v>
      </c>
    </row>
    <row r="391" spans="1:12" ht="15">
      <c r="A391" s="45">
        <v>1.7514699074074074</v>
      </c>
      <c r="B391" s="44">
        <f t="shared" si="13"/>
        <v>25</v>
      </c>
      <c r="C391" s="43" t="s">
        <v>4087</v>
      </c>
      <c r="D391" s="52">
        <v>-42.035277777777779</v>
      </c>
      <c r="E391" s="23" t="s">
        <v>4088</v>
      </c>
      <c r="F391" s="53">
        <f t="shared" si="14"/>
        <v>-22.9375</v>
      </c>
      <c r="G391">
        <v>-22.9375</v>
      </c>
      <c r="I391" s="79" t="s">
        <v>4089</v>
      </c>
      <c r="J391" s="77">
        <v>-0.79833333333333334</v>
      </c>
      <c r="K391" s="84" t="s">
        <v>4090</v>
      </c>
    </row>
    <row r="392" spans="1:12" ht="15">
      <c r="A392" s="45">
        <v>1.7397337962962962</v>
      </c>
      <c r="B392" s="44">
        <f t="shared" si="13"/>
        <v>30</v>
      </c>
      <c r="C392" s="43" t="s">
        <v>4091</v>
      </c>
      <c r="D392" s="52">
        <v>-41.753611111111113</v>
      </c>
      <c r="E392" s="23" t="s">
        <v>4092</v>
      </c>
      <c r="F392" s="53">
        <f t="shared" si="14"/>
        <v>-22.939722222222223</v>
      </c>
      <c r="G392">
        <v>-22.939722222222223</v>
      </c>
      <c r="I392" s="79" t="s">
        <v>4093</v>
      </c>
      <c r="J392" s="77">
        <v>-41.996111111111112</v>
      </c>
      <c r="K392" s="84" t="s">
        <v>4094</v>
      </c>
      <c r="L392">
        <v>-22.962777777777777</v>
      </c>
    </row>
    <row r="393" spans="1:12" ht="15">
      <c r="A393" s="45">
        <v>1.7502777777777778</v>
      </c>
      <c r="B393" s="44">
        <f t="shared" si="13"/>
        <v>42</v>
      </c>
      <c r="C393" s="43" t="s">
        <v>4095</v>
      </c>
      <c r="D393" s="52">
        <v>-42.006666666666668</v>
      </c>
      <c r="E393" s="23" t="s">
        <v>4096</v>
      </c>
      <c r="F393" s="53">
        <f t="shared" si="14"/>
        <v>-22.881388888888889</v>
      </c>
      <c r="G393">
        <v>-22.881388888888889</v>
      </c>
      <c r="I393" s="79" t="s">
        <v>4097</v>
      </c>
      <c r="J393" s="77">
        <v>-56.672499999999999</v>
      </c>
      <c r="K393" s="84" t="s">
        <v>4098</v>
      </c>
      <c r="L393">
        <v>-11.136388888888888</v>
      </c>
    </row>
    <row r="394" spans="1:12" ht="15">
      <c r="A394" s="45">
        <v>1.993125</v>
      </c>
      <c r="B394" s="44">
        <f t="shared" si="13"/>
        <v>29</v>
      </c>
      <c r="C394" s="43" t="s">
        <v>4099</v>
      </c>
      <c r="D394" s="52">
        <v>-47.835000000000001</v>
      </c>
      <c r="E394" s="23" t="s">
        <v>4100</v>
      </c>
      <c r="F394" s="53">
        <f t="shared" si="14"/>
        <v>-15.77138888888889</v>
      </c>
      <c r="G394">
        <v>-15.77138888888889</v>
      </c>
      <c r="I394" s="79" t="s">
        <v>4101</v>
      </c>
      <c r="J394" s="77">
        <v>-40.18611111111111</v>
      </c>
      <c r="K394" s="84" t="s">
        <v>4102</v>
      </c>
      <c r="L394">
        <v>-20.316666666666666</v>
      </c>
    </row>
    <row r="395" spans="1:12" ht="15">
      <c r="A395" s="45">
        <v>2.2881944444444446</v>
      </c>
      <c r="B395" s="44">
        <f t="shared" si="13"/>
        <v>6</v>
      </c>
      <c r="C395" s="43" t="s">
        <v>4103</v>
      </c>
      <c r="D395" s="52">
        <v>-54.916666666666664</v>
      </c>
      <c r="E395" s="23" t="s">
        <v>4104</v>
      </c>
      <c r="F395" s="53">
        <f t="shared" si="14"/>
        <v>-30.066666666666666</v>
      </c>
      <c r="G395">
        <v>-30.066666666666666</v>
      </c>
      <c r="I395" s="80" t="s">
        <v>4105</v>
      </c>
      <c r="J395" s="77">
        <v>-60.031388888888891</v>
      </c>
      <c r="K395" s="87" t="s">
        <v>4106</v>
      </c>
      <c r="L395">
        <v>-3.1388888888888888</v>
      </c>
    </row>
    <row r="396" spans="1:12" ht="15">
      <c r="A396" s="45">
        <v>2.8542245370370369</v>
      </c>
      <c r="B396" s="44">
        <f t="shared" si="13"/>
        <v>25</v>
      </c>
      <c r="C396" s="43" t="s">
        <v>4107</v>
      </c>
      <c r="D396" s="52">
        <v>-68.501388888888883</v>
      </c>
      <c r="E396" s="23" t="s">
        <v>4108</v>
      </c>
      <c r="F396" s="53">
        <f t="shared" si="14"/>
        <v>-10.650277777777777</v>
      </c>
      <c r="G396">
        <v>-10.650277777777777</v>
      </c>
      <c r="I396" s="79" t="s">
        <v>3213</v>
      </c>
      <c r="K396" s="84"/>
    </row>
    <row r="397" spans="1:12" ht="15">
      <c r="A397" s="45">
        <v>2.3847222222222224</v>
      </c>
      <c r="B397" s="44">
        <f t="shared" si="13"/>
        <v>9</v>
      </c>
      <c r="C397" s="43" t="s">
        <v>4109</v>
      </c>
      <c r="D397" s="52">
        <v>-57.233333333333334</v>
      </c>
      <c r="E397" s="23" t="s">
        <v>4110</v>
      </c>
      <c r="F397" s="53">
        <f t="shared" si="14"/>
        <v>-19.259722222222223</v>
      </c>
      <c r="G397">
        <v>-19.259722222222223</v>
      </c>
      <c r="I397" s="79" t="s">
        <v>3213</v>
      </c>
      <c r="K397" s="84"/>
    </row>
    <row r="398" spans="1:12" ht="15">
      <c r="A398" s="45">
        <v>1.5192013888888889</v>
      </c>
      <c r="B398" s="44">
        <f t="shared" si="13"/>
        <v>51</v>
      </c>
      <c r="C398" s="43" t="s">
        <v>4111</v>
      </c>
      <c r="D398" s="52">
        <v>-36.460833333333333</v>
      </c>
      <c r="E398" s="23" t="s">
        <v>4112</v>
      </c>
      <c r="F398" s="53">
        <f t="shared" si="14"/>
        <v>-5.0780555555555553</v>
      </c>
      <c r="G398">
        <v>-5.0780555555555553</v>
      </c>
      <c r="I398" s="79" t="s">
        <v>3213</v>
      </c>
      <c r="K398" s="84"/>
    </row>
    <row r="399" spans="1:12" ht="15">
      <c r="A399" s="45">
        <v>1.9335879629629629</v>
      </c>
      <c r="B399" s="44">
        <f t="shared" si="13"/>
        <v>44</v>
      </c>
      <c r="C399" s="43" t="s">
        <v>4113</v>
      </c>
      <c r="D399" s="52">
        <v>-46.406111111111109</v>
      </c>
      <c r="E399" s="23" t="s">
        <v>3614</v>
      </c>
      <c r="F399" s="53">
        <f t="shared" si="14"/>
        <v>-23.987222222222222</v>
      </c>
      <c r="G399">
        <v>-23.987222222222222</v>
      </c>
      <c r="I399" s="79" t="s">
        <v>3213</v>
      </c>
      <c r="K399" s="84"/>
    </row>
    <row r="400" spans="1:12" ht="15">
      <c r="A400" s="45">
        <v>1.9288078703703704</v>
      </c>
      <c r="B400" s="44">
        <f t="shared" si="13"/>
        <v>51</v>
      </c>
      <c r="C400" s="43" t="s">
        <v>4027</v>
      </c>
      <c r="D400" s="52">
        <v>-46.291388888888889</v>
      </c>
      <c r="E400" s="23" t="s">
        <v>4114</v>
      </c>
      <c r="F400" s="53">
        <f t="shared" si="14"/>
        <v>-23.977777777777778</v>
      </c>
      <c r="G400">
        <v>-23.977777777777778</v>
      </c>
      <c r="I400" s="79" t="s">
        <v>4115</v>
      </c>
      <c r="J400" s="77">
        <v>-45.516944444444441</v>
      </c>
      <c r="K400" s="84" t="s">
        <v>4116</v>
      </c>
      <c r="L400">
        <v>-23.984166666666667</v>
      </c>
    </row>
    <row r="401" spans="1:12" ht="15">
      <c r="B401" s="44"/>
      <c r="F401" s="53"/>
      <c r="I401" s="79" t="s">
        <v>4117</v>
      </c>
      <c r="J401" s="77">
        <v>-44.166111111111107</v>
      </c>
      <c r="K401" s="84" t="s">
        <v>4118</v>
      </c>
      <c r="L401">
        <v>-2.4397222222222226</v>
      </c>
    </row>
    <row r="402" spans="1:12" ht="15">
      <c r="B402" s="44"/>
      <c r="F402" s="53"/>
      <c r="I402" s="79" t="s">
        <v>3213</v>
      </c>
      <c r="K402" s="84"/>
    </row>
    <row r="403" spans="1:12" ht="15">
      <c r="A403" s="45">
        <v>1.9791782407407408</v>
      </c>
      <c r="B403" s="44">
        <f t="shared" si="13"/>
        <v>24</v>
      </c>
      <c r="C403" s="43" t="s">
        <v>4119</v>
      </c>
      <c r="D403" s="52">
        <v>-47.500277777777775</v>
      </c>
      <c r="E403" s="23" t="s">
        <v>4120</v>
      </c>
      <c r="F403" s="53">
        <f t="shared" si="14"/>
        <v>-5.5280555555555555</v>
      </c>
      <c r="G403">
        <v>-5.5280555555555555</v>
      </c>
      <c r="I403" s="79" t="s">
        <v>4121</v>
      </c>
      <c r="J403" s="77">
        <v>-47.846111111111114</v>
      </c>
      <c r="K403" s="84" t="s">
        <v>4122</v>
      </c>
      <c r="L403">
        <v>-15.821111111111112</v>
      </c>
    </row>
    <row r="404" spans="1:12" ht="15">
      <c r="A404" s="45">
        <v>1.8849421296296296</v>
      </c>
      <c r="B404" s="44">
        <f t="shared" si="13"/>
        <v>40</v>
      </c>
      <c r="C404" s="43" t="s">
        <v>4123</v>
      </c>
      <c r="D404" s="52">
        <v>-45.238611111111112</v>
      </c>
      <c r="E404" s="23" t="s">
        <v>4124</v>
      </c>
      <c r="F404" s="53">
        <f t="shared" si="14"/>
        <v>-16.68611111111111</v>
      </c>
      <c r="G404">
        <v>-16.68611111111111</v>
      </c>
      <c r="I404" s="79" t="s">
        <v>4125</v>
      </c>
      <c r="J404" s="77">
        <v>-43.160833333333329</v>
      </c>
      <c r="K404" s="84" t="s">
        <v>4126</v>
      </c>
      <c r="L404">
        <v>-22.926111111111112</v>
      </c>
    </row>
    <row r="405" spans="1:12" ht="15">
      <c r="A405" s="45">
        <v>2.5073842592592595</v>
      </c>
      <c r="B405" s="44">
        <f t="shared" si="13"/>
        <v>50</v>
      </c>
      <c r="C405" s="43" t="s">
        <v>4127</v>
      </c>
      <c r="D405" s="52">
        <v>-60.17722222222222</v>
      </c>
      <c r="E405" s="23" t="s">
        <v>4128</v>
      </c>
      <c r="F405" s="53">
        <f t="shared" si="14"/>
        <v>-3.0191666666666666</v>
      </c>
      <c r="G405">
        <v>-3.0191666666666666</v>
      </c>
      <c r="I405" s="79" t="s">
        <v>4129</v>
      </c>
      <c r="J405" s="77">
        <v>-56.752222222222223</v>
      </c>
      <c r="K405" s="84" t="s">
        <v>4130</v>
      </c>
      <c r="L405">
        <v>-2.2558333333333334</v>
      </c>
    </row>
    <row r="406" spans="1:12" ht="15">
      <c r="A406" s="45">
        <v>2.5045023148148147</v>
      </c>
      <c r="B406" s="44">
        <f t="shared" si="13"/>
        <v>41</v>
      </c>
      <c r="C406" s="43" t="s">
        <v>4131</v>
      </c>
      <c r="D406" s="52">
        <v>-60.108055555555559</v>
      </c>
      <c r="E406" s="23" t="s">
        <v>4132</v>
      </c>
      <c r="F406" s="53">
        <f t="shared" si="14"/>
        <v>-3.0358333333333332</v>
      </c>
      <c r="G406">
        <v>-3.0358333333333332</v>
      </c>
      <c r="I406" s="79" t="s">
        <v>4133</v>
      </c>
      <c r="J406" s="77">
        <v>-48.62916666666667</v>
      </c>
      <c r="K406" s="84" t="s">
        <v>4134</v>
      </c>
      <c r="L406">
        <v>-26.913055555555555</v>
      </c>
    </row>
    <row r="407" spans="1:12" ht="15">
      <c r="A407" s="45">
        <v>1.6860995370370371</v>
      </c>
      <c r="B407" s="44">
        <f t="shared" si="13"/>
        <v>75</v>
      </c>
      <c r="C407" s="43" t="s">
        <v>4135</v>
      </c>
      <c r="D407" s="52">
        <v>-40.466388888888893</v>
      </c>
      <c r="E407" s="23" t="s">
        <v>4136</v>
      </c>
      <c r="F407" s="53">
        <f t="shared" si="14"/>
        <v>-20.627222222222223</v>
      </c>
      <c r="G407">
        <v>-20.627222222222223</v>
      </c>
      <c r="I407" s="79" t="s">
        <v>4137</v>
      </c>
      <c r="J407" s="77">
        <v>-48.744444444444447</v>
      </c>
      <c r="K407" s="84" t="s">
        <v>4138</v>
      </c>
      <c r="L407">
        <v>-22.294444444444448</v>
      </c>
    </row>
    <row r="408" spans="1:12" ht="15">
      <c r="A408" s="45">
        <v>1.8401041666666667</v>
      </c>
      <c r="B408" s="44">
        <f t="shared" si="13"/>
        <v>65</v>
      </c>
      <c r="C408" s="43" t="s">
        <v>4139</v>
      </c>
      <c r="D408" s="52">
        <v>-44.162500000000001</v>
      </c>
      <c r="E408" s="23" t="s">
        <v>3219</v>
      </c>
      <c r="F408" s="53">
        <f t="shared" si="14"/>
        <v>-23.035</v>
      </c>
      <c r="G408">
        <v>-23.035</v>
      </c>
      <c r="I408" s="79" t="s">
        <v>4140</v>
      </c>
      <c r="J408" s="77">
        <v>-28.321666666666665</v>
      </c>
      <c r="K408" s="84" t="s">
        <v>4141</v>
      </c>
      <c r="L408">
        <v>-4.3216666666666663</v>
      </c>
    </row>
    <row r="409" spans="1:12" ht="15">
      <c r="A409" s="45">
        <v>2.269837962962963</v>
      </c>
      <c r="B409" s="44">
        <f t="shared" si="13"/>
        <v>40</v>
      </c>
      <c r="C409" s="43" t="s">
        <v>4142</v>
      </c>
      <c r="D409" s="52">
        <v>-54.476111111111116</v>
      </c>
      <c r="E409" s="23" t="s">
        <v>4143</v>
      </c>
      <c r="F409" s="53">
        <f t="shared" si="14"/>
        <v>-2.42</v>
      </c>
      <c r="G409">
        <v>-2.42</v>
      </c>
      <c r="I409" s="79" t="s">
        <v>4144</v>
      </c>
      <c r="J409" s="77">
        <v>-52.012777777777778</v>
      </c>
      <c r="K409" s="84" t="s">
        <v>4145</v>
      </c>
      <c r="L409">
        <v>-21.633888888888887</v>
      </c>
    </row>
    <row r="410" spans="1:12" ht="15">
      <c r="A410" s="45">
        <v>2.0141666666666667</v>
      </c>
      <c r="B410" s="44">
        <f t="shared" si="13"/>
        <v>24</v>
      </c>
      <c r="C410" s="43" t="s">
        <v>4146</v>
      </c>
      <c r="D410" s="52">
        <v>-48.39</v>
      </c>
      <c r="E410" s="23" t="s">
        <v>4147</v>
      </c>
      <c r="F410" s="53">
        <f t="shared" si="14"/>
        <v>-16.313611111111111</v>
      </c>
      <c r="G410">
        <v>-16.313611111111111</v>
      </c>
      <c r="I410" s="79" t="s">
        <v>4148</v>
      </c>
      <c r="J410" s="77">
        <v>-38.96</v>
      </c>
      <c r="K410" s="84" t="s">
        <v>4149</v>
      </c>
      <c r="L410">
        <v>-14.789722222222222</v>
      </c>
    </row>
    <row r="411" spans="1:12" ht="15">
      <c r="A411" s="45">
        <v>2.8602314814814815</v>
      </c>
      <c r="B411" s="44">
        <f t="shared" si="13"/>
        <v>64</v>
      </c>
      <c r="C411" s="43" t="s">
        <v>4150</v>
      </c>
      <c r="D411" s="52">
        <v>-68.645555555555561</v>
      </c>
      <c r="E411" s="23" t="s">
        <v>4151</v>
      </c>
      <c r="F411" s="53">
        <f t="shared" si="14"/>
        <v>-9.0994444444444458</v>
      </c>
      <c r="G411">
        <v>-9.0994444444444458</v>
      </c>
      <c r="I411" s="79" t="s">
        <v>4152</v>
      </c>
      <c r="J411" s="77">
        <v>-49.86888888888889</v>
      </c>
      <c r="K411" s="85" t="s">
        <v>4153</v>
      </c>
      <c r="L411">
        <v>0.92249999999999999</v>
      </c>
    </row>
    <row r="412" spans="1:12" ht="15">
      <c r="A412" s="45">
        <v>2.0255092592592594</v>
      </c>
      <c r="B412" s="44">
        <f t="shared" si="13"/>
        <v>44</v>
      </c>
      <c r="C412" s="43" t="s">
        <v>4154</v>
      </c>
      <c r="D412" s="52">
        <v>-48.612222222222222</v>
      </c>
      <c r="E412" s="23" t="s">
        <v>4155</v>
      </c>
      <c r="F412" s="53">
        <f t="shared" si="14"/>
        <v>-27.007777777777779</v>
      </c>
      <c r="G412">
        <v>-27.007777777777779</v>
      </c>
      <c r="I412" s="79" t="s">
        <v>4156</v>
      </c>
      <c r="J412" s="77">
        <v>-3.8166666666666664</v>
      </c>
      <c r="K412" s="84" t="s">
        <v>4157</v>
      </c>
      <c r="L412">
        <v>-0.31666666666666665</v>
      </c>
    </row>
    <row r="413" spans="1:12" ht="15">
      <c r="A413" s="45">
        <v>2.0274537037037037</v>
      </c>
      <c r="B413" s="44">
        <f t="shared" si="13"/>
        <v>32</v>
      </c>
      <c r="C413" s="43" t="s">
        <v>4158</v>
      </c>
      <c r="D413" s="52">
        <v>-48.658888888888889</v>
      </c>
      <c r="E413" s="23" t="s">
        <v>4159</v>
      </c>
      <c r="F413" s="53">
        <f t="shared" si="14"/>
        <v>-26.220833333333331</v>
      </c>
      <c r="G413">
        <v>-26.220833333333331</v>
      </c>
      <c r="I413" s="79" t="s">
        <v>3213</v>
      </c>
      <c r="K413" s="84"/>
    </row>
    <row r="414" spans="1:12" ht="15">
      <c r="A414" s="45">
        <v>1.7507407407407407</v>
      </c>
      <c r="B414" s="44">
        <f t="shared" si="13"/>
        <v>22</v>
      </c>
      <c r="C414" s="43" t="s">
        <v>4160</v>
      </c>
      <c r="D414" s="52">
        <v>-42.017777777777773</v>
      </c>
      <c r="E414" s="23" t="s">
        <v>3679</v>
      </c>
      <c r="F414" s="53">
        <f t="shared" si="14"/>
        <v>-22.970277777777778</v>
      </c>
      <c r="G414">
        <v>-22.970277777777778</v>
      </c>
      <c r="I414" s="79" t="s">
        <v>4161</v>
      </c>
      <c r="J414" s="77">
        <v>-37.775555555555556</v>
      </c>
      <c r="K414" s="84" t="s">
        <v>4162</v>
      </c>
      <c r="L414">
        <v>-20.41611111111111</v>
      </c>
    </row>
    <row r="415" spans="1:12" ht="15">
      <c r="A415" s="45">
        <v>2.0109953703703702</v>
      </c>
      <c r="B415" s="44">
        <f t="shared" si="13"/>
        <v>50</v>
      </c>
      <c r="C415" s="43" t="s">
        <v>4163</v>
      </c>
      <c r="D415" s="52">
        <v>-48.263888888888886</v>
      </c>
      <c r="E415" s="23" t="s">
        <v>4164</v>
      </c>
      <c r="F415" s="53">
        <f t="shared" si="14"/>
        <v>-25.516944444444444</v>
      </c>
      <c r="G415">
        <v>-25.516944444444444</v>
      </c>
      <c r="I415" s="79" t="s">
        <v>4165</v>
      </c>
      <c r="J415" s="77">
        <v>-40.217500000000001</v>
      </c>
      <c r="K415" s="84" t="s">
        <v>4166</v>
      </c>
      <c r="L415">
        <v>-20.372222222222224</v>
      </c>
    </row>
    <row r="416" spans="1:12" ht="15">
      <c r="B416" s="44"/>
      <c r="F416" s="53"/>
      <c r="I416" s="79" t="s">
        <v>4167</v>
      </c>
      <c r="J416" s="77">
        <v>-41.768055555555556</v>
      </c>
      <c r="K416" s="84" t="s">
        <v>4168</v>
      </c>
      <c r="L416">
        <v>-22.384166666666665</v>
      </c>
    </row>
    <row r="417" spans="1:12" ht="15">
      <c r="B417" s="44"/>
      <c r="F417" s="53"/>
      <c r="I417" s="79" t="s">
        <v>4169</v>
      </c>
      <c r="J417" s="77">
        <v>-41.886388888888888</v>
      </c>
      <c r="K417" s="84" t="s">
        <v>4170</v>
      </c>
      <c r="L417">
        <v>-22.750833333333333</v>
      </c>
    </row>
    <row r="418" spans="1:12" ht="15">
      <c r="A418" s="45">
        <v>2.2606481481481482</v>
      </c>
      <c r="B418" s="44">
        <f t="shared" si="13"/>
        <v>26</v>
      </c>
      <c r="C418" s="43" t="s">
        <v>4171</v>
      </c>
      <c r="D418" s="52">
        <v>-54.255555555555553</v>
      </c>
      <c r="E418" s="23" t="s">
        <v>4172</v>
      </c>
      <c r="F418" s="53">
        <f t="shared" si="14"/>
        <v>-2.2463888888888888</v>
      </c>
      <c r="G418">
        <v>-2.2463888888888888</v>
      </c>
      <c r="I418" s="79" t="s">
        <v>4173</v>
      </c>
      <c r="J418" s="77">
        <v>-41.055277777777775</v>
      </c>
      <c r="K418" s="84" t="s">
        <v>4174</v>
      </c>
      <c r="L418">
        <v>-21.580833333333334</v>
      </c>
    </row>
    <row r="419" spans="1:12" ht="15">
      <c r="A419" s="45">
        <v>1.6291203703703703</v>
      </c>
      <c r="B419" s="44">
        <f t="shared" si="13"/>
        <v>71</v>
      </c>
      <c r="C419" s="43" t="s">
        <v>4175</v>
      </c>
      <c r="D419" s="52">
        <v>-39.098888888888894</v>
      </c>
      <c r="E419" s="23" t="s">
        <v>4176</v>
      </c>
      <c r="F419" s="53">
        <f t="shared" si="14"/>
        <v>-12.586388888888889</v>
      </c>
      <c r="G419">
        <v>-12.586388888888889</v>
      </c>
      <c r="I419" s="79" t="s">
        <v>4177</v>
      </c>
      <c r="J419" s="77">
        <v>-43.124166666666667</v>
      </c>
      <c r="K419" s="84" t="s">
        <v>3460</v>
      </c>
      <c r="L419">
        <v>-22.873055555555556</v>
      </c>
    </row>
    <row r="420" spans="1:12" ht="15">
      <c r="A420" s="45">
        <v>1.6640277777777779</v>
      </c>
      <c r="B420" s="44">
        <f t="shared" si="13"/>
        <v>27</v>
      </c>
      <c r="C420" s="43" t="s">
        <v>4178</v>
      </c>
      <c r="D420" s="52">
        <v>-39.93666666666666</v>
      </c>
      <c r="E420" s="23" t="s">
        <v>4179</v>
      </c>
      <c r="F420" s="53">
        <f t="shared" si="14"/>
        <v>-23.57</v>
      </c>
      <c r="G420">
        <v>-23.57</v>
      </c>
      <c r="I420" s="79" t="s">
        <v>4180</v>
      </c>
      <c r="J420" s="77">
        <v>-42.517777777777773</v>
      </c>
      <c r="K420" s="84" t="s">
        <v>4181</v>
      </c>
      <c r="L420">
        <v>-0.6480555555555555</v>
      </c>
    </row>
    <row r="421" spans="1:12" ht="15">
      <c r="A421" s="45">
        <v>2.4223495370370371</v>
      </c>
      <c r="B421" s="44">
        <f t="shared" si="13"/>
        <v>21</v>
      </c>
      <c r="C421" s="43" t="s">
        <v>4182</v>
      </c>
      <c r="D421" s="52">
        <v>-58.136388888888888</v>
      </c>
      <c r="E421" s="23" t="s">
        <v>4183</v>
      </c>
      <c r="F421" s="53">
        <f t="shared" si="14"/>
        <v>-2.9827777777777778</v>
      </c>
      <c r="G421">
        <v>-2.9827777777777778</v>
      </c>
      <c r="I421" s="79" t="s">
        <v>4184</v>
      </c>
      <c r="J421" s="77">
        <v>-34.87222222222222</v>
      </c>
      <c r="K421" s="84" t="s">
        <v>4185</v>
      </c>
      <c r="L421">
        <v>-8.067499999999999</v>
      </c>
    </row>
    <row r="422" spans="1:12" ht="15">
      <c r="A422" s="45">
        <v>2.0252083333333335</v>
      </c>
      <c r="B422" s="44">
        <f t="shared" si="13"/>
        <v>18</v>
      </c>
      <c r="C422" s="43" t="s">
        <v>4186</v>
      </c>
      <c r="D422" s="52">
        <v>-48.605000000000004</v>
      </c>
      <c r="E422" s="23" t="s">
        <v>4187</v>
      </c>
      <c r="F422" s="53">
        <f t="shared" si="14"/>
        <v>-27.498888888888889</v>
      </c>
      <c r="G422">
        <v>-27.498888888888889</v>
      </c>
      <c r="I422" s="79" t="s">
        <v>3213</v>
      </c>
      <c r="K422" s="84"/>
    </row>
    <row r="423" spans="1:12" ht="15">
      <c r="A423" s="45">
        <v>2.0186921296296299</v>
      </c>
      <c r="B423" s="44">
        <f t="shared" si="13"/>
        <v>55</v>
      </c>
      <c r="C423" s="43" t="s">
        <v>4188</v>
      </c>
      <c r="D423" s="52">
        <v>-48.448611111111106</v>
      </c>
      <c r="E423" s="23" t="s">
        <v>4189</v>
      </c>
      <c r="F423" s="53">
        <f t="shared" si="14"/>
        <v>-27.425833333333333</v>
      </c>
      <c r="G423">
        <v>-27.425833333333333</v>
      </c>
      <c r="I423" s="79" t="s">
        <v>4190</v>
      </c>
      <c r="J423" s="77">
        <v>-58.445277777777775</v>
      </c>
      <c r="K423" s="84" t="s">
        <v>4191</v>
      </c>
      <c r="L423">
        <v>-3.1394444444444445</v>
      </c>
    </row>
    <row r="424" spans="1:12" ht="15">
      <c r="A424" s="45">
        <v>1.7977546296296296</v>
      </c>
      <c r="B424" s="44">
        <f t="shared" si="13"/>
        <v>65</v>
      </c>
      <c r="C424" s="43" t="s">
        <v>4192</v>
      </c>
      <c r="D424" s="52">
        <v>-43.146111111111111</v>
      </c>
      <c r="E424" s="23" t="s">
        <v>4193</v>
      </c>
      <c r="F424" s="53">
        <f t="shared" si="14"/>
        <v>-22.84</v>
      </c>
      <c r="G424">
        <v>-22.84</v>
      </c>
      <c r="I424" s="80" t="s">
        <v>4194</v>
      </c>
      <c r="J424" s="77" t="e">
        <v>#VALUE!</v>
      </c>
      <c r="K424" s="87" t="s">
        <v>4195</v>
      </c>
      <c r="L424">
        <v>-3.1405555555555553</v>
      </c>
    </row>
    <row r="425" spans="1:12" ht="15">
      <c r="A425" s="45">
        <v>1.663888888888889</v>
      </c>
      <c r="B425" s="44">
        <f t="shared" si="13"/>
        <v>15</v>
      </c>
      <c r="C425" s="43" t="s">
        <v>4196</v>
      </c>
      <c r="D425" s="52">
        <v>-39.93333333333333</v>
      </c>
      <c r="E425" s="23" t="s">
        <v>4197</v>
      </c>
      <c r="F425" s="53">
        <f t="shared" si="14"/>
        <v>-20.234999999999999</v>
      </c>
      <c r="G425">
        <v>-20.234999999999999</v>
      </c>
      <c r="I425" s="79" t="s">
        <v>4198</v>
      </c>
      <c r="J425" s="77">
        <v>-43.916388888888889</v>
      </c>
      <c r="K425" s="84" t="s">
        <v>4199</v>
      </c>
      <c r="L425">
        <v>-1.7608333333333333</v>
      </c>
    </row>
    <row r="426" spans="1:12" ht="15">
      <c r="A426" s="45">
        <v>1.828125</v>
      </c>
      <c r="B426" s="44">
        <f t="shared" si="13"/>
        <v>49</v>
      </c>
      <c r="C426" s="43" t="s">
        <v>4200</v>
      </c>
      <c r="D426" s="52">
        <v>-43.875</v>
      </c>
      <c r="E426" s="23" t="s">
        <v>4201</v>
      </c>
      <c r="F426" s="53">
        <f t="shared" si="14"/>
        <v>-2.2050000000000001</v>
      </c>
      <c r="G426">
        <v>-2.2050000000000001</v>
      </c>
      <c r="I426" s="79" t="s">
        <v>4202</v>
      </c>
      <c r="J426" s="77">
        <v>-44.889166666666668</v>
      </c>
      <c r="K426" s="84" t="s">
        <v>4203</v>
      </c>
      <c r="L426">
        <v>-3.8475000000000001</v>
      </c>
    </row>
    <row r="427" spans="1:12" ht="15">
      <c r="A427" s="45">
        <v>2.0453819444444443</v>
      </c>
      <c r="B427" s="44">
        <f t="shared" si="13"/>
        <v>22</v>
      </c>
      <c r="C427" s="43" t="s">
        <v>4080</v>
      </c>
      <c r="D427" s="52">
        <v>-49.089166666666671</v>
      </c>
      <c r="E427" s="23" t="s">
        <v>4081</v>
      </c>
      <c r="F427" s="53">
        <f t="shared" si="14"/>
        <v>-28.388055555555557</v>
      </c>
      <c r="G427">
        <v>-28.388055555555557</v>
      </c>
      <c r="I427" s="79" t="s">
        <v>4204</v>
      </c>
      <c r="J427" s="77">
        <v>-44.378888888888888</v>
      </c>
      <c r="K427" s="84" t="s">
        <v>4205</v>
      </c>
      <c r="L427">
        <v>-2.5516666666666663</v>
      </c>
    </row>
    <row r="428" spans="1:12" ht="15">
      <c r="B428" s="44"/>
      <c r="F428" s="53"/>
      <c r="I428" s="79" t="s">
        <v>4206</v>
      </c>
      <c r="J428" s="77">
        <v>-44.401388888888889</v>
      </c>
      <c r="K428" s="84" t="s">
        <v>4207</v>
      </c>
      <c r="L428">
        <v>-2.4408333333333334</v>
      </c>
    </row>
    <row r="429" spans="1:12" ht="15">
      <c r="A429" s="45">
        <v>1.8430555555555554</v>
      </c>
      <c r="B429" s="44">
        <f t="shared" si="13"/>
        <v>20</v>
      </c>
      <c r="C429" s="43" t="s">
        <v>4208</v>
      </c>
      <c r="D429" s="52">
        <v>-44.233333333333334</v>
      </c>
      <c r="E429" s="23" t="s">
        <v>4209</v>
      </c>
      <c r="F429" s="53">
        <f>(_xlfn.NUMBERVALUE(MID(E429,1,2))+(_xlfn.NUMBERVALUE(MID(E429,4,2))/60)+(_xlfn.NUMBERVALUE(MID(E429,7,2))/3600))*(-1)</f>
        <v>-23.033333333333335</v>
      </c>
      <c r="G429">
        <v>-23.033333333333335</v>
      </c>
      <c r="I429" s="79" t="s">
        <v>4210</v>
      </c>
      <c r="J429" s="77">
        <f>(_xlfn.NUMBERVALUE(MID(I429,1,2))+(_xlfn.NUMBERVALUE(MID(I429,4,2))/60)+(_xlfn.NUMBERVALUE(MID(I429,7,2))/3600))*(-1)</f>
        <v>-45.383333333333333</v>
      </c>
      <c r="K429" s="84" t="s">
        <v>4211</v>
      </c>
      <c r="L429">
        <v>-23.934722222222224</v>
      </c>
    </row>
    <row r="430" spans="1:12" ht="15">
      <c r="A430" s="45">
        <v>2.1702199074074073</v>
      </c>
      <c r="B430" s="44">
        <f t="shared" si="13"/>
        <v>11</v>
      </c>
      <c r="C430" s="43" t="s">
        <v>4212</v>
      </c>
      <c r="D430" s="52">
        <v>-52.085277777777783</v>
      </c>
      <c r="E430" s="23" t="s">
        <v>4213</v>
      </c>
      <c r="F430" s="53">
        <f t="shared" si="14"/>
        <v>-32.101111111111109</v>
      </c>
      <c r="G430">
        <v>-32.101111111111109</v>
      </c>
      <c r="I430" s="79" t="s">
        <v>3213</v>
      </c>
      <c r="K430" s="84"/>
    </row>
    <row r="431" spans="1:12" ht="15">
      <c r="A431" s="45">
        <v>2.2143402777777776</v>
      </c>
      <c r="B431" s="44">
        <f t="shared" si="13"/>
        <v>44</v>
      </c>
      <c r="C431" s="43" t="s">
        <v>4214</v>
      </c>
      <c r="D431" s="52">
        <v>-53.144166666666663</v>
      </c>
      <c r="E431" s="23" t="s">
        <v>4215</v>
      </c>
      <c r="F431" s="53">
        <f t="shared" si="14"/>
        <v>-33.847222222222221</v>
      </c>
      <c r="G431">
        <v>-33.847222222222221</v>
      </c>
      <c r="I431" s="79" t="s">
        <v>4216</v>
      </c>
      <c r="J431" s="77">
        <v>-49.905833333333334</v>
      </c>
      <c r="K431" s="84" t="s">
        <v>4217</v>
      </c>
      <c r="L431">
        <v>-18.62</v>
      </c>
    </row>
    <row r="432" spans="1:12" ht="15">
      <c r="A432" s="45">
        <v>2.1685763888888889</v>
      </c>
      <c r="B432" s="44">
        <f t="shared" si="13"/>
        <v>49</v>
      </c>
      <c r="C432" s="43" t="s">
        <v>4218</v>
      </c>
      <c r="D432" s="52">
        <v>-52.045833333333334</v>
      </c>
      <c r="E432" s="23" t="s">
        <v>4219</v>
      </c>
      <c r="F432" s="53">
        <f t="shared" si="14"/>
        <v>-31.724722222222223</v>
      </c>
      <c r="G432">
        <v>-31.724722222222223</v>
      </c>
      <c r="I432" s="79" t="s">
        <v>4220</v>
      </c>
      <c r="J432" s="77">
        <v>-57.63388888888889</v>
      </c>
      <c r="K432" s="84" t="s">
        <v>4221</v>
      </c>
      <c r="L432">
        <v>-18.996666666666666</v>
      </c>
    </row>
    <row r="433" spans="1:12" ht="15">
      <c r="A433" s="45">
        <v>2.1705208333333332</v>
      </c>
      <c r="B433" s="44">
        <f t="shared" si="13"/>
        <v>37</v>
      </c>
      <c r="C433" s="43" t="s">
        <v>4222</v>
      </c>
      <c r="D433" s="52">
        <v>-52.092500000000001</v>
      </c>
      <c r="E433" s="23" t="s">
        <v>4223</v>
      </c>
      <c r="F433" s="53">
        <f t="shared" si="14"/>
        <v>-32.075000000000003</v>
      </c>
      <c r="G433">
        <v>-32.075000000000003</v>
      </c>
      <c r="I433" s="79" t="s">
        <v>4224</v>
      </c>
      <c r="J433" s="77">
        <v>-57.42305555555555</v>
      </c>
      <c r="K433" s="84" t="s">
        <v>4225</v>
      </c>
      <c r="L433">
        <v>-19.51722222222222</v>
      </c>
    </row>
    <row r="434" spans="1:12" ht="15">
      <c r="A434" s="45">
        <v>1.7975231481481482</v>
      </c>
      <c r="B434" s="44">
        <f t="shared" si="13"/>
        <v>45</v>
      </c>
      <c r="C434" s="43" t="s">
        <v>4226</v>
      </c>
      <c r="D434" s="52">
        <v>-43.140555555555558</v>
      </c>
      <c r="E434" s="23" t="s">
        <v>4227</v>
      </c>
      <c r="F434" s="53">
        <f t="shared" si="14"/>
        <v>-22.938333333333333</v>
      </c>
      <c r="G434">
        <v>-22.938333333333333</v>
      </c>
      <c r="I434" s="79" t="s">
        <v>4228</v>
      </c>
      <c r="J434" s="77">
        <v>-40.093055555555559</v>
      </c>
      <c r="K434" s="84" t="s">
        <v>4229</v>
      </c>
      <c r="L434">
        <v>-22.633888888888887</v>
      </c>
    </row>
    <row r="435" spans="1:12" ht="15">
      <c r="A435" s="45">
        <v>2.6467013888888888</v>
      </c>
      <c r="B435" s="44">
        <f t="shared" si="13"/>
        <v>30</v>
      </c>
      <c r="C435" s="43" t="s">
        <v>4230</v>
      </c>
      <c r="D435" s="52">
        <v>-63.520833333333336</v>
      </c>
      <c r="E435" s="23" t="s">
        <v>4231</v>
      </c>
      <c r="F435" s="53">
        <f t="shared" si="14"/>
        <v>-8.6219444444444449</v>
      </c>
      <c r="G435">
        <v>-8.6219444444444449</v>
      </c>
      <c r="I435" s="79" t="s">
        <v>3213</v>
      </c>
      <c r="K435" s="84"/>
    </row>
    <row r="436" spans="1:12" ht="15">
      <c r="A436" s="45">
        <v>1.463113425925926</v>
      </c>
      <c r="B436" s="44">
        <f t="shared" si="13"/>
        <v>64</v>
      </c>
      <c r="C436" s="43" t="s">
        <v>4232</v>
      </c>
      <c r="D436" s="52">
        <v>-35.114722222222227</v>
      </c>
      <c r="E436" s="23" t="s">
        <v>4233</v>
      </c>
      <c r="F436" s="53">
        <f t="shared" si="14"/>
        <v>-5.6469444444444443</v>
      </c>
      <c r="G436">
        <v>-5.6469444444444443</v>
      </c>
      <c r="I436" s="79" t="s">
        <v>4234</v>
      </c>
      <c r="J436" s="77">
        <v>-43.910555555555554</v>
      </c>
      <c r="K436" s="84" t="s">
        <v>4235</v>
      </c>
      <c r="L436">
        <v>-22.985555555555557</v>
      </c>
    </row>
    <row r="437" spans="1:12" ht="15">
      <c r="A437" s="45">
        <v>2.3913194444444446</v>
      </c>
      <c r="B437" s="44">
        <f t="shared" si="13"/>
        <v>39</v>
      </c>
      <c r="C437" s="43" t="s">
        <v>4236</v>
      </c>
      <c r="D437" s="52">
        <v>-57.391666666666666</v>
      </c>
      <c r="E437" s="23" t="s">
        <v>4237</v>
      </c>
      <c r="F437" s="53">
        <f t="shared" si="14"/>
        <v>-18.166666666666668</v>
      </c>
      <c r="G437">
        <v>-18.166666666666668</v>
      </c>
      <c r="I437" s="79" t="s">
        <v>3213</v>
      </c>
      <c r="K437" s="84"/>
    </row>
    <row r="438" spans="1:12" ht="15">
      <c r="A438" s="45">
        <v>2.1643287037037036</v>
      </c>
      <c r="B438" s="44">
        <f t="shared" si="13"/>
        <v>41</v>
      </c>
      <c r="C438" s="43" t="s">
        <v>4238</v>
      </c>
      <c r="D438" s="52">
        <v>-51.943888888888885</v>
      </c>
      <c r="E438" s="23" t="s">
        <v>4239</v>
      </c>
      <c r="F438" s="53">
        <f t="shared" si="14"/>
        <v>-21.415555555555553</v>
      </c>
      <c r="G438">
        <v>-21.415555555555553</v>
      </c>
      <c r="I438" s="79" t="s">
        <v>4240</v>
      </c>
      <c r="J438" s="77">
        <v>-35.801388888888887</v>
      </c>
      <c r="K438" s="84" t="s">
        <v>4241</v>
      </c>
      <c r="L438">
        <v>-9.7249999999999996</v>
      </c>
    </row>
    <row r="439" spans="1:12" ht="15">
      <c r="A439" s="45">
        <v>2.0202546296296298</v>
      </c>
      <c r="B439" s="44">
        <f t="shared" si="13"/>
        <v>10</v>
      </c>
      <c r="C439" s="43" t="s">
        <v>4242</v>
      </c>
      <c r="D439" s="52">
        <v>-48.486111111111114</v>
      </c>
      <c r="E439" s="23" t="s">
        <v>4243</v>
      </c>
      <c r="F439" s="53">
        <f t="shared" si="14"/>
        <v>-1.0944444444444443</v>
      </c>
      <c r="G439">
        <v>-1.0944444444444443</v>
      </c>
      <c r="I439" s="79" t="s">
        <v>4244</v>
      </c>
      <c r="J439" s="77">
        <v>-51.214444444444446</v>
      </c>
      <c r="K439" s="84" t="s">
        <v>4245</v>
      </c>
      <c r="L439">
        <v>-0.77750000000000008</v>
      </c>
    </row>
    <row r="440" spans="1:12" ht="15">
      <c r="A440" s="45">
        <v>1.524525462962963</v>
      </c>
      <c r="B440" s="44">
        <f t="shared" si="13"/>
        <v>31</v>
      </c>
      <c r="C440" s="43" t="s">
        <v>4246</v>
      </c>
      <c r="D440" s="52">
        <v>-36.588611111111113</v>
      </c>
      <c r="E440" s="23" t="s">
        <v>4247</v>
      </c>
      <c r="F440" s="53">
        <f t="shared" si="14"/>
        <v>-10.296666666666667</v>
      </c>
      <c r="G440">
        <v>-10.296666666666667</v>
      </c>
      <c r="I440" s="79" t="s">
        <v>3213</v>
      </c>
      <c r="K440" s="84"/>
    </row>
    <row r="441" spans="1:12" ht="15">
      <c r="A441" s="45">
        <v>1.5205208333333333</v>
      </c>
      <c r="B441" s="44">
        <f t="shared" si="13"/>
        <v>45</v>
      </c>
      <c r="C441" s="43" t="s">
        <v>4248</v>
      </c>
      <c r="D441" s="52">
        <v>-36.4925</v>
      </c>
      <c r="E441" s="23" t="s">
        <v>4249</v>
      </c>
      <c r="F441" s="53">
        <f t="shared" si="14"/>
        <v>-4.8194444444444446</v>
      </c>
      <c r="G441">
        <v>-4.8194444444444446</v>
      </c>
      <c r="I441" s="79" t="s">
        <v>4250</v>
      </c>
      <c r="J441" s="77">
        <v>-46.288055555555552</v>
      </c>
      <c r="K441" s="84" t="s">
        <v>4251</v>
      </c>
      <c r="L441">
        <v>-23.972499999999997</v>
      </c>
    </row>
    <row r="442" spans="1:12" ht="15">
      <c r="A442" s="45">
        <v>1.4567824074074074</v>
      </c>
      <c r="B442" s="44">
        <f t="shared" si="13"/>
        <v>56</v>
      </c>
      <c r="C442" s="43" t="s">
        <v>4252</v>
      </c>
      <c r="D442" s="52">
        <v>-34.962777777777781</v>
      </c>
      <c r="E442" s="23" t="s">
        <v>4253</v>
      </c>
      <c r="F442" s="53">
        <f t="shared" si="14"/>
        <v>-6.0808333333333335</v>
      </c>
      <c r="G442">
        <v>-6.0808333333333335</v>
      </c>
      <c r="I442" s="79" t="s">
        <v>3213</v>
      </c>
      <c r="K442" s="84"/>
    </row>
    <row r="443" spans="1:12" ht="15">
      <c r="A443" s="45">
        <v>1.4617939814814815</v>
      </c>
      <c r="B443" s="44">
        <f t="shared" si="13"/>
        <v>70</v>
      </c>
      <c r="C443" s="43" t="s">
        <v>4254</v>
      </c>
      <c r="D443" s="52">
        <v>-35.083055555555561</v>
      </c>
      <c r="E443" s="23" t="s">
        <v>4255</v>
      </c>
      <c r="F443" s="53">
        <f t="shared" si="14"/>
        <v>-5.964722222222222</v>
      </c>
      <c r="G443">
        <v>-5.964722222222222</v>
      </c>
      <c r="I443" s="79" t="s">
        <v>4256</v>
      </c>
      <c r="J443" s="77">
        <v>-42.467500000000001</v>
      </c>
      <c r="K443" s="84" t="s">
        <v>4257</v>
      </c>
      <c r="L443">
        <v>-0.75194444444444442</v>
      </c>
    </row>
    <row r="444" spans="1:12" ht="15">
      <c r="A444" s="45">
        <v>1.6064814814814814</v>
      </c>
      <c r="B444" s="44">
        <f t="shared" si="13"/>
        <v>34</v>
      </c>
      <c r="C444" s="43" t="s">
        <v>4258</v>
      </c>
      <c r="D444" s="52">
        <v>-38.410555555555554</v>
      </c>
      <c r="E444" s="23" t="s">
        <v>4259</v>
      </c>
      <c r="F444" s="53">
        <f t="shared" si="14"/>
        <v>-3.8786111111111112</v>
      </c>
      <c r="G444">
        <v>-3.8786111111111112</v>
      </c>
      <c r="I444" s="79" t="s">
        <v>4260</v>
      </c>
      <c r="J444" s="77">
        <v>-54.732777777777777</v>
      </c>
      <c r="K444" s="84" t="s">
        <v>4261</v>
      </c>
      <c r="L444">
        <v>-2.4147222222222222</v>
      </c>
    </row>
    <row r="445" spans="1:12" ht="15">
      <c r="A445" s="45">
        <v>2.0178703703703702</v>
      </c>
      <c r="B445" s="44">
        <f t="shared" si="13"/>
        <v>44</v>
      </c>
      <c r="C445" s="43" t="s">
        <v>4262</v>
      </c>
      <c r="D445" s="52">
        <v>-48.428888888888885</v>
      </c>
      <c r="E445" s="23" t="s">
        <v>4263</v>
      </c>
      <c r="F445" s="53">
        <f t="shared" si="14"/>
        <v>-1.648611111111111</v>
      </c>
      <c r="G445">
        <v>-1.648611111111111</v>
      </c>
      <c r="I445" s="79" t="s">
        <v>4264</v>
      </c>
      <c r="J445" s="77">
        <v>-27.224722222222219</v>
      </c>
      <c r="K445" s="84" t="s">
        <v>4265</v>
      </c>
      <c r="L445">
        <v>-3.2247222222222223</v>
      </c>
    </row>
    <row r="446" spans="1:12" ht="15">
      <c r="A446" s="45">
        <v>2.126261574074074</v>
      </c>
      <c r="B446" s="44">
        <f t="shared" si="13"/>
        <v>52</v>
      </c>
      <c r="C446" s="43" t="s">
        <v>4266</v>
      </c>
      <c r="D446" s="52">
        <v>-51.030277777777776</v>
      </c>
      <c r="E446" s="23" t="s">
        <v>4267</v>
      </c>
      <c r="F446" s="53">
        <f t="shared" si="14"/>
        <v>-1.0308333333333333</v>
      </c>
      <c r="G446">
        <v>-1.0308333333333333</v>
      </c>
      <c r="I446" s="79" t="s">
        <v>4268</v>
      </c>
      <c r="J446" s="77">
        <v>-46.297499999999999</v>
      </c>
      <c r="K446" s="84" t="s">
        <v>4269</v>
      </c>
      <c r="L446">
        <v>-23.967777777777776</v>
      </c>
    </row>
    <row r="447" spans="1:12" ht="15">
      <c r="A447" s="45">
        <v>1.8829398148148149</v>
      </c>
      <c r="B447" s="44">
        <f t="shared" si="13"/>
        <v>47</v>
      </c>
      <c r="C447" s="43" t="s">
        <v>4270</v>
      </c>
      <c r="D447" s="52">
        <v>-45.190555555555555</v>
      </c>
      <c r="E447" s="23" t="s">
        <v>4271</v>
      </c>
      <c r="F447" s="53">
        <f t="shared" si="14"/>
        <v>-23.869444444444444</v>
      </c>
      <c r="G447">
        <v>-23.869444444444444</v>
      </c>
      <c r="I447" s="79" t="s">
        <v>4272</v>
      </c>
      <c r="J447" s="77">
        <v>-39.818888888888893</v>
      </c>
      <c r="K447" s="84" t="s">
        <v>4273</v>
      </c>
      <c r="L447">
        <v>-21.968888888888888</v>
      </c>
    </row>
    <row r="448" spans="1:12" ht="15">
      <c r="A448" s="45">
        <v>2.5543055555555556</v>
      </c>
      <c r="B448" s="44">
        <f t="shared" si="13"/>
        <v>25</v>
      </c>
      <c r="C448" s="43" t="s">
        <v>4274</v>
      </c>
      <c r="D448" s="52">
        <v>-61.303333333333327</v>
      </c>
      <c r="E448" s="23" t="s">
        <v>4275</v>
      </c>
      <c r="F448" s="53">
        <f t="shared" si="14"/>
        <v>-5.8233333333333333</v>
      </c>
      <c r="G448">
        <v>-5.8233333333333333</v>
      </c>
      <c r="I448" s="79" t="s">
        <v>4276</v>
      </c>
      <c r="J448" s="77">
        <v>-48.868333333333332</v>
      </c>
      <c r="K448" s="84" t="s">
        <v>4277</v>
      </c>
      <c r="L448">
        <v>-1.5850000000000002</v>
      </c>
    </row>
    <row r="449" spans="1:12" ht="15">
      <c r="A449" s="45">
        <v>2.3980208333333333</v>
      </c>
      <c r="B449" s="44">
        <f t="shared" si="13"/>
        <v>18</v>
      </c>
      <c r="C449" s="43" t="s">
        <v>4278</v>
      </c>
      <c r="D449" s="52">
        <v>-57.552499999999995</v>
      </c>
      <c r="E449" s="23" t="s">
        <v>4279</v>
      </c>
      <c r="F449" s="53">
        <f t="shared" si="14"/>
        <v>-2.4333333333333336</v>
      </c>
      <c r="G449">
        <v>-2.4333333333333336</v>
      </c>
      <c r="I449" s="79" t="s">
        <v>4276</v>
      </c>
      <c r="J449" s="77">
        <v>-48.868333333333332</v>
      </c>
      <c r="K449" s="84" t="s">
        <v>4277</v>
      </c>
      <c r="L449">
        <v>-1.5850000000000002</v>
      </c>
    </row>
    <row r="450" spans="1:12" ht="15">
      <c r="A450" s="45">
        <v>1.7976967592592592</v>
      </c>
      <c r="B450" s="44">
        <f t="shared" si="13"/>
        <v>60</v>
      </c>
      <c r="C450" s="43" t="s">
        <v>4280</v>
      </c>
      <c r="D450" s="52">
        <v>-43.144722222222221</v>
      </c>
      <c r="E450" s="23" t="s">
        <v>4281</v>
      </c>
      <c r="F450" s="53">
        <f t="shared" si="14"/>
        <v>-22.900277777777777</v>
      </c>
      <c r="G450">
        <v>-22.900277777777777</v>
      </c>
      <c r="I450" s="79" t="s">
        <v>4282</v>
      </c>
      <c r="J450" s="77">
        <v>-33.750555555555557</v>
      </c>
      <c r="K450" s="84" t="s">
        <v>4283</v>
      </c>
      <c r="L450">
        <v>-6.3522222222222222</v>
      </c>
    </row>
    <row r="451" spans="1:12" ht="15">
      <c r="A451" s="45">
        <v>1.4893171296296297</v>
      </c>
      <c r="B451" s="44">
        <f t="shared" ref="B451:B514" si="15">MINUTE(A451*60)+HOUR(A451)</f>
        <v>48</v>
      </c>
      <c r="C451" s="43" t="s">
        <v>4284</v>
      </c>
      <c r="D451" s="52">
        <v>-35.743611111111115</v>
      </c>
      <c r="E451" s="23" t="s">
        <v>4285</v>
      </c>
      <c r="F451" s="53">
        <f t="shared" ref="F451:F514" si="16">(_xlfn.NUMBERVALUE(MID(E451,1,2))+(_xlfn.NUMBERVALUE(MID(E451,4,2))/60)+(_xlfn.NUMBERVALUE(MID(E451,7,2))/3600))*(-1)</f>
        <v>-9.6955555555555559</v>
      </c>
      <c r="G451">
        <v>-9.6955555555555559</v>
      </c>
      <c r="I451" s="79" t="s">
        <v>4286</v>
      </c>
      <c r="J451" s="77">
        <v>-34.867777777777775</v>
      </c>
      <c r="K451" s="84" t="s">
        <v>4287</v>
      </c>
      <c r="L451">
        <v>-8.0722222222222229</v>
      </c>
    </row>
    <row r="452" spans="1:12" ht="15">
      <c r="A452" s="45">
        <v>2.169861111111111</v>
      </c>
      <c r="B452" s="44">
        <f t="shared" si="15"/>
        <v>40</v>
      </c>
      <c r="C452" s="43" t="s">
        <v>4288</v>
      </c>
      <c r="D452" s="52">
        <v>-52.076666666666668</v>
      </c>
      <c r="E452" s="23" t="s">
        <v>4289</v>
      </c>
      <c r="F452" s="53">
        <f t="shared" si="16"/>
        <v>-32.033333333333331</v>
      </c>
      <c r="G452">
        <v>-32.033333333333331</v>
      </c>
      <c r="I452" s="79" t="s">
        <v>4290</v>
      </c>
      <c r="J452" s="77">
        <v>-48.525555555555556</v>
      </c>
      <c r="K452" s="84" t="s">
        <v>4291</v>
      </c>
      <c r="L452">
        <v>-3.5677777777777777</v>
      </c>
    </row>
    <row r="453" spans="1:12" ht="15">
      <c r="A453" s="45">
        <v>1.8301967592592592</v>
      </c>
      <c r="B453" s="44">
        <f t="shared" si="15"/>
        <v>48</v>
      </c>
      <c r="C453" s="43" t="s">
        <v>4292</v>
      </c>
      <c r="D453" s="52">
        <v>-43.924722222222222</v>
      </c>
      <c r="E453" s="23" t="s">
        <v>4227</v>
      </c>
      <c r="F453" s="53">
        <f>(_xlfn.NUMBERVALUE(MID(E453,1,2))+(_xlfn.NUMBERVALUE(MID(E453,4,2))/60)+(_xlfn.NUMBERVALUE(MID(E453,7,2))/3600))*(-1)</f>
        <v>-22.938333333333333</v>
      </c>
      <c r="G453">
        <v>-22.938333333333333</v>
      </c>
      <c r="I453" s="79" t="s">
        <v>4293</v>
      </c>
      <c r="J453" s="77">
        <v>-46.38</v>
      </c>
      <c r="K453" s="84" t="s">
        <v>4294</v>
      </c>
      <c r="L453">
        <v>-23.883333333333333</v>
      </c>
    </row>
    <row r="454" spans="1:12" ht="15">
      <c r="A454" s="45">
        <v>1.5250925925925927</v>
      </c>
      <c r="B454" s="44">
        <f t="shared" si="15"/>
        <v>20</v>
      </c>
      <c r="C454" s="43" t="s">
        <v>4295</v>
      </c>
      <c r="D454" s="52">
        <v>-36.602222222222224</v>
      </c>
      <c r="E454" s="23" t="s">
        <v>4296</v>
      </c>
      <c r="F454" s="53">
        <f t="shared" si="16"/>
        <v>-6.4255555555555555</v>
      </c>
      <c r="G454">
        <v>-6.4255555555555555</v>
      </c>
      <c r="I454" s="79" t="s">
        <v>4297</v>
      </c>
      <c r="J454" s="77">
        <v>-38.3675</v>
      </c>
      <c r="K454" s="84" t="s">
        <v>4298</v>
      </c>
      <c r="L454">
        <v>-12.951388888888888</v>
      </c>
    </row>
    <row r="455" spans="1:12" ht="15">
      <c r="A455" s="45">
        <v>1.7816550925925927</v>
      </c>
      <c r="B455" s="44">
        <f t="shared" si="15"/>
        <v>53</v>
      </c>
      <c r="C455" s="43" t="s">
        <v>4299</v>
      </c>
      <c r="D455" s="52">
        <v>-42.759722222222223</v>
      </c>
      <c r="E455" s="23" t="s">
        <v>4300</v>
      </c>
      <c r="F455" s="53">
        <f t="shared" si="16"/>
        <v>-25.366388888888892</v>
      </c>
      <c r="G455">
        <v>-25.366388888888892</v>
      </c>
      <c r="I455" s="79" t="s">
        <v>4301</v>
      </c>
      <c r="J455" s="77">
        <v>-39.81666666666667</v>
      </c>
      <c r="K455" s="84" t="s">
        <v>4302</v>
      </c>
      <c r="L455">
        <v>-2.6138888888888889</v>
      </c>
    </row>
    <row r="456" spans="1:12" ht="15">
      <c r="A456" s="45">
        <v>2.8602314814814815</v>
      </c>
      <c r="B456" s="44">
        <f t="shared" si="15"/>
        <v>64</v>
      </c>
      <c r="C456" s="43" t="s">
        <v>4150</v>
      </c>
      <c r="D456" s="52">
        <v>-68.645555555555561</v>
      </c>
      <c r="E456" s="23" t="s">
        <v>4151</v>
      </c>
      <c r="F456" s="53">
        <f t="shared" si="16"/>
        <v>-9.0994444444444458</v>
      </c>
      <c r="G456">
        <v>-9.0994444444444458</v>
      </c>
      <c r="I456" s="79" t="s">
        <v>4303</v>
      </c>
      <c r="J456" s="77">
        <v>-55.479444444444447</v>
      </c>
      <c r="K456" s="84" t="s">
        <v>4304</v>
      </c>
      <c r="L456">
        <v>-2.2713888888888887</v>
      </c>
    </row>
    <row r="457" spans="1:12" ht="15">
      <c r="A457" s="45">
        <v>1.928599537037037</v>
      </c>
      <c r="B457" s="44">
        <f t="shared" si="15"/>
        <v>33</v>
      </c>
      <c r="C457" s="43" t="s">
        <v>4305</v>
      </c>
      <c r="D457" s="52">
        <v>-46.286388888888887</v>
      </c>
      <c r="E457" s="23" t="s">
        <v>4306</v>
      </c>
      <c r="F457" s="53">
        <f t="shared" si="16"/>
        <v>-23.976666666666667</v>
      </c>
      <c r="G457">
        <v>-23.976666666666667</v>
      </c>
      <c r="I457" s="79" t="s">
        <v>3213</v>
      </c>
      <c r="K457" s="84"/>
    </row>
    <row r="458" spans="1:12" ht="15">
      <c r="A458" s="45">
        <v>1.887511574074074</v>
      </c>
      <c r="B458" s="44">
        <f t="shared" si="15"/>
        <v>22</v>
      </c>
      <c r="C458" s="43" t="s">
        <v>4307</v>
      </c>
      <c r="D458" s="52">
        <v>-45.300277777777772</v>
      </c>
      <c r="E458" s="23" t="s">
        <v>4012</v>
      </c>
      <c r="F458" s="53">
        <f t="shared" si="16"/>
        <v>-23.996944444444445</v>
      </c>
      <c r="G458">
        <v>-23.996944444444445</v>
      </c>
      <c r="I458" s="79" t="s">
        <v>3213</v>
      </c>
      <c r="K458" s="84"/>
    </row>
    <row r="459" spans="1:12" ht="15">
      <c r="A459" s="45">
        <v>2.6222222222222222</v>
      </c>
      <c r="B459" s="44">
        <f t="shared" si="15"/>
        <v>14</v>
      </c>
      <c r="C459" s="43" t="s">
        <v>4308</v>
      </c>
      <c r="D459" s="52">
        <v>-62.93333333333333</v>
      </c>
      <c r="E459" s="23" t="s">
        <v>4309</v>
      </c>
      <c r="F459" s="53">
        <f>(_xlfn.NUMBERVALUE(MID(E459,1,2))+(_xlfn.NUMBERVALUE(MID(E459,4,2))/60)+(_xlfn.NUMBERVALUE(MID(E459,7,2))/3600))*(-1)</f>
        <v>-7.2625000000000002</v>
      </c>
      <c r="G459">
        <v>-7.2625000000000002</v>
      </c>
      <c r="I459" s="79" t="s">
        <v>4310</v>
      </c>
      <c r="J459" s="77">
        <v>-46.302499999999995</v>
      </c>
      <c r="K459" s="84" t="s">
        <v>4311</v>
      </c>
      <c r="L459">
        <v>-23.990000000000002</v>
      </c>
    </row>
    <row r="460" spans="1:12" ht="15">
      <c r="B460" s="44"/>
      <c r="F460" s="53"/>
      <c r="I460" s="79" t="s">
        <v>4312</v>
      </c>
      <c r="J460" s="77">
        <v>-48.469444444444449</v>
      </c>
      <c r="K460" s="84" t="s">
        <v>4313</v>
      </c>
      <c r="L460">
        <v>-3.6038888888888891</v>
      </c>
    </row>
    <row r="461" spans="1:12" ht="15">
      <c r="A461" s="45">
        <v>2.5765740740740739</v>
      </c>
      <c r="B461" s="44">
        <f t="shared" si="15"/>
        <v>29</v>
      </c>
      <c r="C461" s="43" t="s">
        <v>4314</v>
      </c>
      <c r="D461" s="52">
        <v>-61.837777777777781</v>
      </c>
      <c r="E461" s="23" t="s">
        <v>4315</v>
      </c>
      <c r="F461" s="53">
        <f t="shared" si="16"/>
        <v>-6.2244444444444449</v>
      </c>
      <c r="G461">
        <v>-6.2244444444444449</v>
      </c>
      <c r="I461" s="79" t="s">
        <v>3213</v>
      </c>
      <c r="K461" s="84" t="s">
        <v>4316</v>
      </c>
      <c r="L461">
        <v>-11.821111111111112</v>
      </c>
    </row>
    <row r="462" spans="1:12" ht="15">
      <c r="A462" s="45">
        <v>1.9294097222222222</v>
      </c>
      <c r="B462" s="44">
        <f t="shared" si="15"/>
        <v>43</v>
      </c>
      <c r="C462" s="43" t="s">
        <v>4317</v>
      </c>
      <c r="D462" s="52">
        <v>-46.305833333333332</v>
      </c>
      <c r="E462" s="23" t="s">
        <v>4318</v>
      </c>
      <c r="F462" s="53">
        <f t="shared" si="16"/>
        <v>-23.935833333333335</v>
      </c>
      <c r="G462">
        <v>-23.935833333333335</v>
      </c>
      <c r="I462" s="79" t="s">
        <v>3213</v>
      </c>
      <c r="K462" s="84"/>
    </row>
    <row r="463" spans="1:12" ht="15">
      <c r="A463" s="45">
        <v>2.1426736111111113</v>
      </c>
      <c r="B463" s="44">
        <f t="shared" si="15"/>
        <v>30</v>
      </c>
      <c r="C463" s="43" t="s">
        <v>4319</v>
      </c>
      <c r="D463" s="52">
        <v>-51.424166666666665</v>
      </c>
      <c r="E463" s="24" t="s">
        <v>4320</v>
      </c>
      <c r="F463" s="53">
        <f>(_xlfn.NUMBERVALUE(MID(E463,1,2))+(_xlfn.NUMBERVALUE(MID(E463,4,2))/60)+(_xlfn.NUMBERVALUE(MID(E463,7,2))/3600))</f>
        <v>0.10805555555555556</v>
      </c>
      <c r="G463">
        <v>0.10805555555555556</v>
      </c>
      <c r="I463" s="79" t="s">
        <v>4321</v>
      </c>
      <c r="J463" s="77">
        <v>-46.583888888888893</v>
      </c>
      <c r="K463" s="84" t="s">
        <v>4322</v>
      </c>
      <c r="L463">
        <v>-23.786944444444448</v>
      </c>
    </row>
    <row r="464" spans="1:12" ht="15">
      <c r="A464" s="45">
        <v>2.1161805555555557</v>
      </c>
      <c r="B464" s="44">
        <f t="shared" si="15"/>
        <v>20</v>
      </c>
      <c r="C464" s="43" t="s">
        <v>4323</v>
      </c>
      <c r="D464" s="52">
        <v>-50.788333333333334</v>
      </c>
      <c r="E464" s="24" t="s">
        <v>4324</v>
      </c>
      <c r="F464" s="53">
        <f>(_xlfn.NUMBERVALUE(MID(E464,1,2))+(_xlfn.NUMBERVALUE(MID(E464,4,2))/60)+(_xlfn.NUMBERVALUE(MID(E464,7,2))/3600))</f>
        <v>0.18638888888888888</v>
      </c>
      <c r="G464">
        <v>0.18638888888888888</v>
      </c>
      <c r="I464" s="79" t="s">
        <v>3424</v>
      </c>
      <c r="J464" s="77">
        <v>-48.62777777777778</v>
      </c>
      <c r="K464" s="84" t="s">
        <v>4325</v>
      </c>
      <c r="L464">
        <v>-1.5055555555555555</v>
      </c>
    </row>
    <row r="465" spans="1:12" ht="15">
      <c r="A465" s="45">
        <v>2.0205671296296295</v>
      </c>
      <c r="B465" s="44">
        <f t="shared" si="15"/>
        <v>37</v>
      </c>
      <c r="C465" s="43" t="s">
        <v>4326</v>
      </c>
      <c r="D465" s="52">
        <v>-48.493611111111115</v>
      </c>
      <c r="E465" s="23" t="s">
        <v>4327</v>
      </c>
      <c r="F465" s="53">
        <f t="shared" si="16"/>
        <v>-1.3761111111111111</v>
      </c>
      <c r="G465">
        <v>-1.3761111111111111</v>
      </c>
      <c r="I465" s="79" t="s">
        <v>4328</v>
      </c>
      <c r="J465" s="77">
        <f>(_xlfn.NUMBERVALUE(MID(I465,1,2))+(_xlfn.NUMBERVALUE(MID(I465,4,2))/60)+(_xlfn.NUMBERVALUE(MID(I465,7,2))/3600))*(-1)</f>
        <v>-50.4</v>
      </c>
      <c r="K465" s="84" t="s">
        <v>4329</v>
      </c>
      <c r="L465">
        <v>-0.96944444444444444</v>
      </c>
    </row>
    <row r="466" spans="1:12" ht="15">
      <c r="A466" s="45">
        <v>2.2034722222222221</v>
      </c>
      <c r="B466" s="44">
        <f t="shared" si="15"/>
        <v>4</v>
      </c>
      <c r="C466" s="43" t="s">
        <v>4330</v>
      </c>
      <c r="D466" s="52">
        <v>-52.883333333333333</v>
      </c>
      <c r="E466" s="23" t="s">
        <v>4331</v>
      </c>
      <c r="F466" s="53">
        <f t="shared" si="16"/>
        <v>-3.0544444444444441</v>
      </c>
      <c r="G466">
        <v>-3.0544444444444441</v>
      </c>
      <c r="I466" s="80" t="s">
        <v>4332</v>
      </c>
      <c r="J466" s="77">
        <v>-50.899722222222223</v>
      </c>
      <c r="K466" s="87" t="s">
        <v>4333</v>
      </c>
      <c r="L466">
        <v>-0.35833333333333334</v>
      </c>
    </row>
    <row r="467" spans="1:12" ht="15">
      <c r="A467" s="45">
        <v>1.9301736111111112</v>
      </c>
      <c r="B467" s="44">
        <f t="shared" si="15"/>
        <v>49</v>
      </c>
      <c r="C467" s="43" t="s">
        <v>4334</v>
      </c>
      <c r="D467" s="52">
        <v>-46.32416666666667</v>
      </c>
      <c r="E467" s="23" t="s">
        <v>4335</v>
      </c>
      <c r="F467" s="53">
        <f t="shared" si="16"/>
        <v>-24.008333333333333</v>
      </c>
      <c r="G467">
        <v>-24.008333333333333</v>
      </c>
      <c r="I467" s="79" t="s">
        <v>4336</v>
      </c>
      <c r="J467" s="77">
        <v>-48.875833333333333</v>
      </c>
      <c r="K467" s="84" t="s">
        <v>4337</v>
      </c>
      <c r="L467">
        <v>-1.8922222222222222</v>
      </c>
    </row>
    <row r="468" spans="1:12" ht="15">
      <c r="B468" s="44"/>
      <c r="F468" s="53"/>
      <c r="I468" s="79" t="s">
        <v>4338</v>
      </c>
      <c r="J468" s="77">
        <v>-51.216388888888893</v>
      </c>
      <c r="K468" s="84" t="s">
        <v>4339</v>
      </c>
      <c r="L468">
        <v>-6.0730555555555554</v>
      </c>
    </row>
    <row r="469" spans="1:12" ht="15">
      <c r="A469" s="45">
        <v>2.6633217592592593</v>
      </c>
      <c r="B469" s="44">
        <f t="shared" si="15"/>
        <v>26</v>
      </c>
      <c r="C469" s="43" t="s">
        <v>3741</v>
      </c>
      <c r="D469" s="52">
        <v>-63.919722222222219</v>
      </c>
      <c r="E469" s="23" t="s">
        <v>4340</v>
      </c>
      <c r="F469" s="53">
        <f t="shared" si="16"/>
        <v>-8.7172222222222224</v>
      </c>
      <c r="G469">
        <v>-8.7172222222222224</v>
      </c>
      <c r="I469" s="79" t="s">
        <v>3213</v>
      </c>
      <c r="K469" s="84"/>
    </row>
    <row r="470" spans="1:12" ht="15">
      <c r="B470" s="44"/>
      <c r="F470" s="53"/>
      <c r="I470" s="79" t="s">
        <v>4341</v>
      </c>
      <c r="J470" s="77">
        <v>-54.977499999999999</v>
      </c>
      <c r="K470" s="84" t="s">
        <v>4342</v>
      </c>
      <c r="L470">
        <v>-2.7441666666666666</v>
      </c>
    </row>
    <row r="471" spans="1:12" ht="15">
      <c r="A471" s="45">
        <v>2.6541782407407406</v>
      </c>
      <c r="B471" s="44">
        <f t="shared" si="15"/>
        <v>16</v>
      </c>
      <c r="C471" s="43" t="s">
        <v>4343</v>
      </c>
      <c r="D471" s="52">
        <v>-63.700277777777778</v>
      </c>
      <c r="E471" s="23" t="s">
        <v>4344</v>
      </c>
      <c r="F471" s="53">
        <f t="shared" si="16"/>
        <v>-8.8150000000000013</v>
      </c>
      <c r="G471">
        <v>-8.8150000000000013</v>
      </c>
      <c r="I471" s="79" t="s">
        <v>4345</v>
      </c>
      <c r="J471" s="77">
        <v>-46.79</v>
      </c>
      <c r="K471" s="84" t="s">
        <v>4346</v>
      </c>
      <c r="L471">
        <v>-0.18805555555555553</v>
      </c>
    </row>
    <row r="472" spans="1:12" ht="15">
      <c r="A472" s="45">
        <v>1.6171180555555555</v>
      </c>
      <c r="B472" s="44">
        <f t="shared" si="15"/>
        <v>53</v>
      </c>
      <c r="C472" s="43" t="s">
        <v>4347</v>
      </c>
      <c r="D472" s="52">
        <v>-38.810833333333328</v>
      </c>
      <c r="E472" s="23" t="s">
        <v>4348</v>
      </c>
      <c r="F472" s="53">
        <f t="shared" si="16"/>
        <v>-3.5269444444444442</v>
      </c>
      <c r="G472">
        <v>-3.5269444444444442</v>
      </c>
      <c r="I472" s="79" t="s">
        <v>4349</v>
      </c>
      <c r="J472" s="77">
        <v>-46.670555555555552</v>
      </c>
      <c r="K472" s="84" t="s">
        <v>4350</v>
      </c>
      <c r="L472">
        <v>-0.19444444444444442</v>
      </c>
    </row>
    <row r="473" spans="1:12" ht="15">
      <c r="A473" s="45">
        <v>1.684050925925926</v>
      </c>
      <c r="B473" s="44">
        <f t="shared" si="15"/>
        <v>18</v>
      </c>
      <c r="C473" s="43" t="s">
        <v>4351</v>
      </c>
      <c r="D473" s="52">
        <v>-40.417222222222222</v>
      </c>
      <c r="E473" s="23" t="s">
        <v>4352</v>
      </c>
      <c r="F473" s="53">
        <f t="shared" si="16"/>
        <v>-22.374722222222221</v>
      </c>
      <c r="G473">
        <v>-22.374722222222221</v>
      </c>
      <c r="I473" s="79" t="s">
        <v>4353</v>
      </c>
      <c r="J473" s="77">
        <v>-46.78</v>
      </c>
      <c r="K473" s="84" t="s">
        <v>4354</v>
      </c>
      <c r="L473">
        <v>-0.19805555555555554</v>
      </c>
    </row>
    <row r="474" spans="1:12" ht="15">
      <c r="B474" s="44"/>
      <c r="F474" s="53"/>
      <c r="I474" s="79" t="s">
        <v>4355</v>
      </c>
      <c r="J474" s="77">
        <v>-45.601111111111116</v>
      </c>
      <c r="K474" s="84" t="s">
        <v>4356</v>
      </c>
      <c r="L474">
        <v>-1.8055555555555554E-2</v>
      </c>
    </row>
    <row r="475" spans="1:12" ht="15">
      <c r="A475" s="45">
        <v>1.9584837962962962</v>
      </c>
      <c r="B475" s="44">
        <f t="shared" si="15"/>
        <v>36</v>
      </c>
      <c r="C475" s="43" t="s">
        <v>4357</v>
      </c>
      <c r="D475" s="52">
        <v>-47.003611111111113</v>
      </c>
      <c r="E475" s="23" t="s">
        <v>4358</v>
      </c>
      <c r="F475" s="53">
        <f t="shared" si="16"/>
        <v>-24.330277777777777</v>
      </c>
      <c r="G475">
        <v>-24.330277777777777</v>
      </c>
      <c r="I475" s="79" t="s">
        <v>3213</v>
      </c>
      <c r="K475" s="84"/>
    </row>
    <row r="476" spans="1:12" ht="15">
      <c r="A476" s="45">
        <v>1.949861111111111</v>
      </c>
      <c r="B476" s="44">
        <f t="shared" si="15"/>
        <v>70</v>
      </c>
      <c r="C476" s="43" t="s">
        <v>4359</v>
      </c>
      <c r="D476" s="52">
        <v>-46.796666666666667</v>
      </c>
      <c r="E476" s="23" t="s">
        <v>4360</v>
      </c>
      <c r="F476" s="53">
        <f t="shared" si="16"/>
        <v>-24.183611111111112</v>
      </c>
      <c r="G476">
        <v>-24.183611111111112</v>
      </c>
      <c r="I476" s="79" t="s">
        <v>4361</v>
      </c>
      <c r="J476" s="77">
        <v>-36.049999999999997</v>
      </c>
      <c r="K476" s="84" t="s">
        <v>4362</v>
      </c>
      <c r="L476">
        <v>-4.8666666666666671</v>
      </c>
    </row>
    <row r="477" spans="1:12" ht="15">
      <c r="A477" s="45">
        <v>1.9289930555555554</v>
      </c>
      <c r="B477" s="44">
        <f t="shared" si="15"/>
        <v>67</v>
      </c>
      <c r="C477" s="43" t="s">
        <v>4363</v>
      </c>
      <c r="D477" s="52">
        <v>-46.295833333333334</v>
      </c>
      <c r="E477" s="23" t="s">
        <v>4364</v>
      </c>
      <c r="F477" s="53">
        <f t="shared" si="16"/>
        <v>-25.967499999999998</v>
      </c>
      <c r="G477">
        <v>-25.967499999999998</v>
      </c>
      <c r="I477" s="79" t="s">
        <v>4365</v>
      </c>
      <c r="J477" s="77">
        <v>-35.15</v>
      </c>
      <c r="K477" s="84" t="s">
        <v>4366</v>
      </c>
      <c r="L477">
        <v>-5.684166666666667</v>
      </c>
    </row>
    <row r="478" spans="1:12" ht="15">
      <c r="A478" s="45">
        <v>2.6534837962962965</v>
      </c>
      <c r="B478" s="44">
        <f t="shared" si="15"/>
        <v>16</v>
      </c>
      <c r="C478" s="43" t="s">
        <v>4367</v>
      </c>
      <c r="D478" s="52">
        <v>-63.683611111111105</v>
      </c>
      <c r="E478" s="23" t="s">
        <v>4368</v>
      </c>
      <c r="F478" s="53">
        <f t="shared" si="16"/>
        <v>-8.8336111111111109</v>
      </c>
      <c r="G478">
        <v>-8.8336111111111109</v>
      </c>
      <c r="I478" s="79" t="s">
        <v>4369</v>
      </c>
      <c r="J478" s="77">
        <v>-57.640833333333333</v>
      </c>
      <c r="K478" s="84" t="s">
        <v>4370</v>
      </c>
      <c r="L478">
        <v>-18.991388888888888</v>
      </c>
    </row>
    <row r="479" spans="1:12" ht="15">
      <c r="A479" s="45">
        <v>1.8309490740740741</v>
      </c>
      <c r="B479" s="44">
        <f t="shared" si="15"/>
        <v>53</v>
      </c>
      <c r="C479" s="43" t="s">
        <v>4371</v>
      </c>
      <c r="D479" s="52">
        <v>-43.942777777777778</v>
      </c>
      <c r="E479" s="23" t="s">
        <v>4372</v>
      </c>
      <c r="F479" s="53">
        <f t="shared" si="16"/>
        <v>-23.015833333333333</v>
      </c>
      <c r="G479">
        <v>-23.015833333333333</v>
      </c>
      <c r="I479" s="79" t="s">
        <v>3165</v>
      </c>
      <c r="J479" s="77">
        <v>-40.358611111111109</v>
      </c>
      <c r="K479" s="84" t="s">
        <v>3166</v>
      </c>
      <c r="L479">
        <v>-22.858611111111113</v>
      </c>
    </row>
    <row r="480" spans="1:12" ht="15">
      <c r="A480" s="45">
        <v>2.1270370370370371</v>
      </c>
      <c r="B480" s="44">
        <f t="shared" si="15"/>
        <v>59</v>
      </c>
      <c r="C480" s="43" t="s">
        <v>4373</v>
      </c>
      <c r="D480" s="52">
        <v>-51.048888888888889</v>
      </c>
      <c r="E480" s="24" t="s">
        <v>4374</v>
      </c>
      <c r="F480" s="53">
        <f>(_xlfn.NUMBERVALUE(MID(E480,1,2))+(_xlfn.NUMBERVALUE(MID(E480,4,2))/60)+(_xlfn.NUMBERVALUE(MID(E480,7,2))/3600))</f>
        <v>1.2500000000000001E-2</v>
      </c>
      <c r="G480">
        <v>1.2500000000000001E-2</v>
      </c>
      <c r="I480" s="79" t="s">
        <v>3213</v>
      </c>
      <c r="K480" s="84"/>
    </row>
    <row r="481" spans="1:12" ht="15">
      <c r="B481" s="44"/>
      <c r="F481" s="53"/>
      <c r="I481" s="79" t="s">
        <v>4375</v>
      </c>
      <c r="J481" s="77">
        <f>(_xlfn.NUMBERVALUE(MID(I481,1,2))+(_xlfn.NUMBERVALUE(MID(I481,4,2))/60)+(_xlfn.NUMBERVALUE(MID(I481,7,2))/3600))</f>
        <v>69.701388888888886</v>
      </c>
      <c r="K481" s="84" t="s">
        <v>4376</v>
      </c>
      <c r="L481">
        <v>-4.368611111111111</v>
      </c>
    </row>
    <row r="482" spans="1:12" ht="15">
      <c r="A482" s="45">
        <v>1.994212962962963</v>
      </c>
      <c r="B482" s="44">
        <f t="shared" si="15"/>
        <v>63</v>
      </c>
      <c r="C482" s="43" t="s">
        <v>4377</v>
      </c>
      <c r="D482" s="52">
        <v>-47.861111111111114</v>
      </c>
      <c r="E482" s="23" t="s">
        <v>4378</v>
      </c>
      <c r="F482" s="53">
        <f t="shared" si="16"/>
        <v>-25.1325</v>
      </c>
      <c r="G482">
        <v>-25.1325</v>
      </c>
      <c r="I482" s="79" t="s">
        <v>3213</v>
      </c>
      <c r="K482" s="84"/>
    </row>
    <row r="483" spans="1:12" ht="15">
      <c r="A483" s="45">
        <v>2.6493634259259258</v>
      </c>
      <c r="B483" s="44">
        <f t="shared" si="15"/>
        <v>20</v>
      </c>
      <c r="C483" s="43" t="s">
        <v>4379</v>
      </c>
      <c r="D483" s="52">
        <v>-63.584722222222226</v>
      </c>
      <c r="E483" s="23" t="s">
        <v>4380</v>
      </c>
      <c r="F483" s="53">
        <f t="shared" si="16"/>
        <v>-8.6086111111111112</v>
      </c>
      <c r="G483">
        <v>-8.6086111111111112</v>
      </c>
      <c r="I483" s="79" t="s">
        <v>4381</v>
      </c>
      <c r="J483" s="77">
        <v>-55.559166666666663</v>
      </c>
      <c r="K483" s="84" t="s">
        <v>4382</v>
      </c>
      <c r="L483">
        <v>-15.026111111111112</v>
      </c>
    </row>
    <row r="484" spans="1:12" ht="15">
      <c r="B484" s="44"/>
      <c r="F484" s="53"/>
      <c r="I484" s="79" t="s">
        <v>4383</v>
      </c>
      <c r="J484" s="77">
        <v>-46.18055555555555</v>
      </c>
      <c r="K484" s="84" t="s">
        <v>4384</v>
      </c>
      <c r="L484">
        <v>-4.0833333333333333E-2</v>
      </c>
    </row>
    <row r="485" spans="1:12" ht="15">
      <c r="A485" s="45">
        <v>1.6023495370370371</v>
      </c>
      <c r="B485" s="44">
        <f t="shared" si="15"/>
        <v>37</v>
      </c>
      <c r="C485" s="43" t="s">
        <v>4385</v>
      </c>
      <c r="D485" s="52">
        <v>-38.456388888888888</v>
      </c>
      <c r="E485" s="23" t="s">
        <v>4386</v>
      </c>
      <c r="F485" s="53">
        <f t="shared" si="16"/>
        <v>-12.797777777777778</v>
      </c>
      <c r="G485">
        <v>-12.797777777777778</v>
      </c>
      <c r="I485" s="79" t="s">
        <v>4387</v>
      </c>
      <c r="J485" s="77">
        <v>-46.793888888888887</v>
      </c>
      <c r="K485" s="84" t="s">
        <v>4388</v>
      </c>
      <c r="L485">
        <v>-0.19944444444444442</v>
      </c>
    </row>
    <row r="486" spans="1:12" ht="15">
      <c r="A486" s="45">
        <v>1.4840162037037037</v>
      </c>
      <c r="B486" s="44">
        <f t="shared" si="15"/>
        <v>70</v>
      </c>
      <c r="C486" s="43" t="s">
        <v>4389</v>
      </c>
      <c r="D486" s="52">
        <v>-35.616388888888892</v>
      </c>
      <c r="E486" s="23" t="s">
        <v>4390</v>
      </c>
      <c r="F486" s="53">
        <f t="shared" si="16"/>
        <v>-5.1102777777777773</v>
      </c>
      <c r="G486">
        <v>-5.1102777777777773</v>
      </c>
      <c r="I486" s="79" t="s">
        <v>4391</v>
      </c>
      <c r="J486" s="77">
        <v>-61.124444444444443</v>
      </c>
      <c r="K486" s="85" t="s">
        <v>4392</v>
      </c>
      <c r="L486">
        <v>1.8188888888888901</v>
      </c>
    </row>
    <row r="487" spans="1:12" ht="15">
      <c r="A487" s="45">
        <v>2.2016898148148147</v>
      </c>
      <c r="B487" s="44">
        <f t="shared" si="15"/>
        <v>30</v>
      </c>
      <c r="C487" s="43" t="s">
        <v>4393</v>
      </c>
      <c r="D487" s="52">
        <v>-52.840555555555561</v>
      </c>
      <c r="E487" s="23" t="s">
        <v>4394</v>
      </c>
      <c r="F487" s="53">
        <f t="shared" si="16"/>
        <v>-11.61888888888889</v>
      </c>
      <c r="G487">
        <v>-11.61888888888889</v>
      </c>
      <c r="I487" s="79" t="s">
        <v>4395</v>
      </c>
      <c r="J487" s="77">
        <v>-72.583611111111111</v>
      </c>
      <c r="K487" s="84" t="s">
        <v>4396</v>
      </c>
      <c r="L487">
        <v>-7.5580555555555557</v>
      </c>
    </row>
    <row r="488" spans="1:12" ht="15">
      <c r="A488" s="45">
        <v>1.6729166666666666</v>
      </c>
      <c r="B488" s="44">
        <f t="shared" si="15"/>
        <v>16</v>
      </c>
      <c r="C488" s="43" t="s">
        <v>4397</v>
      </c>
      <c r="D488" s="52">
        <v>-40.15</v>
      </c>
      <c r="E488" s="23" t="s">
        <v>4398</v>
      </c>
      <c r="F488" s="53">
        <f t="shared" si="16"/>
        <v>-0.4</v>
      </c>
      <c r="G488">
        <v>-0.4</v>
      </c>
      <c r="I488" s="79" t="s">
        <v>4399</v>
      </c>
      <c r="J488" s="77">
        <v>-61.12361111111111</v>
      </c>
      <c r="K488" s="85" t="s">
        <v>4400</v>
      </c>
      <c r="L488">
        <v>1.8205555555555599</v>
      </c>
    </row>
    <row r="489" spans="1:12" ht="15">
      <c r="A489" s="45">
        <v>1.4470370370370371</v>
      </c>
      <c r="B489" s="44">
        <f t="shared" si="15"/>
        <v>54</v>
      </c>
      <c r="C489" s="43" t="s">
        <v>4401</v>
      </c>
      <c r="D489" s="52">
        <v>-34.728888888888889</v>
      </c>
      <c r="E489" s="23" t="s">
        <v>4402</v>
      </c>
      <c r="F489" s="53">
        <f t="shared" si="16"/>
        <v>-7.8561111111111108</v>
      </c>
      <c r="G489">
        <v>-7.8561111111111108</v>
      </c>
      <c r="I489" s="79" t="s">
        <v>4403</v>
      </c>
      <c r="J489" s="77">
        <v>-57.323055555555555</v>
      </c>
      <c r="K489" s="84" t="s">
        <v>4404</v>
      </c>
      <c r="L489">
        <v>-2.4505555555555558</v>
      </c>
    </row>
    <row r="490" spans="1:12" ht="15">
      <c r="A490" s="45">
        <v>1.6769675925925926</v>
      </c>
      <c r="B490" s="44">
        <f t="shared" si="15"/>
        <v>66</v>
      </c>
      <c r="C490" s="43" t="s">
        <v>4405</v>
      </c>
      <c r="D490" s="52">
        <v>-40.24722222222222</v>
      </c>
      <c r="E490" s="23" t="s">
        <v>4406</v>
      </c>
      <c r="F490" s="53">
        <f t="shared" si="16"/>
        <v>-20.287500000000001</v>
      </c>
      <c r="G490">
        <v>-20.287500000000001</v>
      </c>
      <c r="I490" s="79" t="s">
        <v>3213</v>
      </c>
      <c r="K490" s="84"/>
    </row>
    <row r="491" spans="1:12" ht="15">
      <c r="A491" s="45">
        <v>2.0179398148148149</v>
      </c>
      <c r="B491" s="44">
        <f t="shared" si="15"/>
        <v>50</v>
      </c>
      <c r="C491" s="43" t="s">
        <v>4407</v>
      </c>
      <c r="D491" s="52">
        <v>-48.43055555555555</v>
      </c>
      <c r="E491" s="23" t="s">
        <v>4408</v>
      </c>
      <c r="F491" s="53">
        <f t="shared" si="16"/>
        <v>-2.6</v>
      </c>
      <c r="G491">
        <v>-2.6</v>
      </c>
      <c r="I491" s="79" t="s">
        <v>4409</v>
      </c>
      <c r="J491" s="77">
        <v>-40.641388888888891</v>
      </c>
      <c r="K491" s="84" t="s">
        <v>4410</v>
      </c>
      <c r="L491">
        <v>-20.783055555555556</v>
      </c>
    </row>
    <row r="492" spans="1:12" ht="15">
      <c r="A492" s="45">
        <v>2.0583333333333331</v>
      </c>
      <c r="B492" s="44">
        <f t="shared" si="15"/>
        <v>1</v>
      </c>
      <c r="C492" s="43" t="s">
        <v>4411</v>
      </c>
      <c r="D492" s="52">
        <v>-49.4</v>
      </c>
      <c r="E492" s="23" t="s">
        <v>4412</v>
      </c>
      <c r="F492" s="53">
        <f t="shared" si="16"/>
        <v>-1.6833333333333333</v>
      </c>
      <c r="G492">
        <v>-1.6833333333333333</v>
      </c>
      <c r="I492" s="79" t="s">
        <v>4413</v>
      </c>
      <c r="J492" s="77">
        <v>-46.342777777777783</v>
      </c>
      <c r="K492" s="84" t="s">
        <v>4414</v>
      </c>
      <c r="L492">
        <v>-23.187777777777779</v>
      </c>
    </row>
    <row r="493" spans="1:12" ht="15">
      <c r="A493" s="45">
        <v>1.8483912037037038</v>
      </c>
      <c r="B493" s="44">
        <f t="shared" si="15"/>
        <v>61</v>
      </c>
      <c r="C493" s="43" t="s">
        <v>4415</v>
      </c>
      <c r="D493" s="52">
        <v>-44.361388888888889</v>
      </c>
      <c r="E493" s="23" t="s">
        <v>4416</v>
      </c>
      <c r="F493" s="53">
        <f t="shared" si="16"/>
        <v>-22.926666666666669</v>
      </c>
      <c r="G493">
        <v>-22.926666666666669</v>
      </c>
      <c r="I493" s="79" t="s">
        <v>4417</v>
      </c>
      <c r="J493" s="77">
        <v>-66.55361111111111</v>
      </c>
      <c r="K493" s="84" t="s">
        <v>4418</v>
      </c>
      <c r="L493">
        <v>-4.3841666666666672</v>
      </c>
    </row>
    <row r="494" spans="1:12" ht="15">
      <c r="A494" s="45">
        <v>1.9941435185185186</v>
      </c>
      <c r="B494" s="44">
        <f t="shared" si="15"/>
        <v>57</v>
      </c>
      <c r="C494" s="43" t="s">
        <v>4419</v>
      </c>
      <c r="D494" s="52">
        <v>-47.859444444444449</v>
      </c>
      <c r="E494" s="23" t="s">
        <v>4420</v>
      </c>
      <c r="F494" s="53">
        <f t="shared" si="16"/>
        <v>-15.819722222222222</v>
      </c>
      <c r="G494">
        <v>-15.819722222222222</v>
      </c>
      <c r="I494" s="79" t="s">
        <v>4421</v>
      </c>
      <c r="J494" s="77">
        <v>-58.433611111111105</v>
      </c>
      <c r="K494" s="84" t="s">
        <v>4422</v>
      </c>
      <c r="L494">
        <v>-3.1541666666666668</v>
      </c>
    </row>
    <row r="495" spans="1:12" ht="15">
      <c r="A495" s="45">
        <v>1.6023032407407407</v>
      </c>
      <c r="B495" s="44">
        <f t="shared" si="15"/>
        <v>33</v>
      </c>
      <c r="C495" s="43" t="s">
        <v>4423</v>
      </c>
      <c r="D495" s="52">
        <v>-38.455277777777781</v>
      </c>
      <c r="E495" s="23" t="s">
        <v>4424</v>
      </c>
      <c r="F495" s="53">
        <f t="shared" si="16"/>
        <v>-12.798055555555555</v>
      </c>
      <c r="G495">
        <v>-12.798055555555555</v>
      </c>
      <c r="I495" s="79" t="s">
        <v>4425</v>
      </c>
      <c r="J495" s="77">
        <v>-38.922222222222217</v>
      </c>
      <c r="K495" s="84" t="s">
        <v>4426</v>
      </c>
      <c r="L495">
        <v>-13.312777777777779</v>
      </c>
    </row>
    <row r="496" spans="1:12" ht="15">
      <c r="A496" s="45">
        <v>1.663888888888889</v>
      </c>
      <c r="B496" s="44">
        <f t="shared" si="15"/>
        <v>15</v>
      </c>
      <c r="C496" s="43" t="s">
        <v>4196</v>
      </c>
      <c r="D496" s="52">
        <v>-39.93333333333333</v>
      </c>
      <c r="E496" s="23" t="s">
        <v>4427</v>
      </c>
      <c r="F496" s="53">
        <f t="shared" si="16"/>
        <v>-22.495000000000001</v>
      </c>
      <c r="G496">
        <v>-22.495000000000001</v>
      </c>
      <c r="I496" s="79" t="s">
        <v>4428</v>
      </c>
      <c r="J496" s="77">
        <v>-35.770833333333336</v>
      </c>
      <c r="K496" s="84" t="s">
        <v>4429</v>
      </c>
      <c r="L496">
        <v>-4.9480555555555554</v>
      </c>
    </row>
    <row r="497" spans="1:12" ht="15">
      <c r="A497" s="45">
        <v>1.4640625</v>
      </c>
      <c r="B497" s="44">
        <f t="shared" si="15"/>
        <v>26</v>
      </c>
      <c r="C497" s="43" t="s">
        <v>4430</v>
      </c>
      <c r="D497" s="52">
        <v>-35.137500000000003</v>
      </c>
      <c r="E497" s="23" t="s">
        <v>4431</v>
      </c>
      <c r="F497" s="53">
        <f t="shared" si="16"/>
        <v>-5.5647222222222217</v>
      </c>
      <c r="G497">
        <v>-5.5647222222222217</v>
      </c>
      <c r="I497" s="79" t="s">
        <v>4432</v>
      </c>
      <c r="J497" s="77">
        <v>-35.030555555555551</v>
      </c>
      <c r="K497" s="84" t="s">
        <v>4433</v>
      </c>
      <c r="L497">
        <v>-5.8488888888888884</v>
      </c>
    </row>
    <row r="498" spans="1:12" ht="15">
      <c r="A498" s="45">
        <v>2.0314930555555555</v>
      </c>
      <c r="B498" s="44">
        <f t="shared" si="15"/>
        <v>21</v>
      </c>
      <c r="C498" s="43" t="s">
        <v>4434</v>
      </c>
      <c r="D498" s="52">
        <v>-48.755833333333335</v>
      </c>
      <c r="E498" s="23" t="s">
        <v>4435</v>
      </c>
      <c r="F498" s="53">
        <f t="shared" si="16"/>
        <v>-22.152222222222221</v>
      </c>
      <c r="G498">
        <v>-22.152222222222221</v>
      </c>
      <c r="I498" s="79" t="s">
        <v>4436</v>
      </c>
      <c r="J498" s="77">
        <v>-47.485277777777782</v>
      </c>
      <c r="K498" s="84"/>
    </row>
    <row r="499" spans="1:12" ht="15">
      <c r="A499" s="45">
        <v>2.9183564814814815</v>
      </c>
      <c r="B499" s="44">
        <f t="shared" si="15"/>
        <v>48</v>
      </c>
      <c r="C499" s="43" t="s">
        <v>4437</v>
      </c>
      <c r="D499" s="52">
        <v>-70.040555555555557</v>
      </c>
      <c r="E499" s="23" t="s">
        <v>4438</v>
      </c>
      <c r="F499" s="53">
        <f t="shared" si="16"/>
        <v>-7.6897222222222226</v>
      </c>
      <c r="G499">
        <v>-7.6897222222222226</v>
      </c>
      <c r="I499" s="79" t="s">
        <v>3563</v>
      </c>
      <c r="K499" s="84"/>
    </row>
    <row r="500" spans="1:12" ht="15">
      <c r="A500" s="45">
        <v>2.3858449074074075</v>
      </c>
      <c r="B500" s="44">
        <f t="shared" si="15"/>
        <v>46</v>
      </c>
      <c r="C500" s="43" t="s">
        <v>4439</v>
      </c>
      <c r="D500" s="52">
        <v>-57.26027777777778</v>
      </c>
      <c r="E500" s="23" t="s">
        <v>4440</v>
      </c>
      <c r="F500" s="53">
        <f t="shared" si="16"/>
        <v>-19.496111111111112</v>
      </c>
      <c r="G500">
        <v>-19.496111111111112</v>
      </c>
      <c r="I500" s="79" t="s">
        <v>3563</v>
      </c>
      <c r="K500" s="84"/>
    </row>
    <row r="501" spans="1:12" ht="15">
      <c r="A501" s="45">
        <v>1.681111111111111</v>
      </c>
      <c r="B501" s="44">
        <f t="shared" si="15"/>
        <v>64</v>
      </c>
      <c r="C501" s="43" t="s">
        <v>4441</v>
      </c>
      <c r="D501" s="52">
        <v>-40.346666666666671</v>
      </c>
      <c r="E501" s="23" t="s">
        <v>4442</v>
      </c>
      <c r="F501" s="53">
        <f t="shared" si="16"/>
        <v>-20.323888888888888</v>
      </c>
      <c r="G501">
        <v>-20.323888888888888</v>
      </c>
      <c r="I501" s="79" t="s">
        <v>4421</v>
      </c>
      <c r="J501" s="77">
        <v>-58.433611111111105</v>
      </c>
      <c r="K501" s="84" t="s">
        <v>4422</v>
      </c>
      <c r="L501">
        <v>-3.1541666666666668</v>
      </c>
    </row>
    <row r="502" spans="1:12" ht="15">
      <c r="A502" s="45">
        <v>1.6107638888888889</v>
      </c>
      <c r="B502" s="44">
        <f t="shared" si="15"/>
        <v>44</v>
      </c>
      <c r="C502" s="43" t="s">
        <v>4443</v>
      </c>
      <c r="D502" s="52">
        <v>-38.658333333333331</v>
      </c>
      <c r="E502" s="23" t="s">
        <v>4444</v>
      </c>
      <c r="F502" s="53">
        <f t="shared" si="16"/>
        <v>-12.88</v>
      </c>
      <c r="G502">
        <v>-12.88</v>
      </c>
      <c r="I502" s="79" t="s">
        <v>4445</v>
      </c>
      <c r="J502" s="77">
        <v>-56.721388888888889</v>
      </c>
      <c r="K502" s="84" t="s">
        <v>3610</v>
      </c>
      <c r="L502">
        <v>-2.6172222222222223</v>
      </c>
    </row>
    <row r="503" spans="1:12" ht="15">
      <c r="A503" s="45">
        <v>1.6285300925925925</v>
      </c>
      <c r="B503" s="44">
        <f t="shared" si="15"/>
        <v>20</v>
      </c>
      <c r="C503" s="43" t="s">
        <v>4446</v>
      </c>
      <c r="D503" s="52">
        <v>-39.084722222222226</v>
      </c>
      <c r="E503" s="23" t="s">
        <v>4447</v>
      </c>
      <c r="F503" s="53">
        <f t="shared" si="16"/>
        <v>-16.784166666666668</v>
      </c>
      <c r="G503">
        <v>-16.784166666666668</v>
      </c>
      <c r="I503" s="79" t="s">
        <v>4250</v>
      </c>
      <c r="J503" s="77">
        <v>-46.288055555555552</v>
      </c>
      <c r="K503" s="84" t="s">
        <v>4251</v>
      </c>
      <c r="L503">
        <v>-23.972499999999997</v>
      </c>
    </row>
    <row r="504" spans="1:12" ht="15">
      <c r="A504" s="45">
        <v>1.4893171296296297</v>
      </c>
      <c r="B504" s="44">
        <f t="shared" si="15"/>
        <v>48</v>
      </c>
      <c r="C504" s="43" t="s">
        <v>4284</v>
      </c>
      <c r="D504" s="52">
        <v>-35.743611111111115</v>
      </c>
      <c r="E504" s="23" t="s">
        <v>4285</v>
      </c>
      <c r="F504" s="53">
        <f t="shared" si="16"/>
        <v>-9.6955555555555559</v>
      </c>
      <c r="G504">
        <v>-9.6955555555555559</v>
      </c>
      <c r="I504" s="79" t="s">
        <v>4448</v>
      </c>
      <c r="J504" s="77">
        <v>-39.734166666666667</v>
      </c>
      <c r="K504" s="84" t="s">
        <v>4449</v>
      </c>
      <c r="L504">
        <v>-18.609722222222224</v>
      </c>
    </row>
    <row r="505" spans="1:12" ht="15">
      <c r="A505" s="45">
        <v>2.5152777777777779</v>
      </c>
      <c r="B505" s="44">
        <f t="shared" si="15"/>
        <v>12</v>
      </c>
      <c r="C505" s="43" t="s">
        <v>4450</v>
      </c>
      <c r="D505" s="52">
        <v>-60.366666666666667</v>
      </c>
      <c r="E505" s="23" t="s">
        <v>4451</v>
      </c>
      <c r="F505" s="53">
        <f t="shared" si="16"/>
        <v>-5.086666666666666</v>
      </c>
      <c r="G505">
        <v>-5.086666666666666</v>
      </c>
      <c r="I505" s="79" t="s">
        <v>4452</v>
      </c>
      <c r="J505" s="77">
        <v>-46.555</v>
      </c>
      <c r="K505" s="84" t="s">
        <v>4453</v>
      </c>
      <c r="L505">
        <v>-23.783333333333335</v>
      </c>
    </row>
    <row r="506" spans="1:12" ht="15">
      <c r="A506" s="45">
        <v>1.9184953703703704</v>
      </c>
      <c r="B506" s="44">
        <f t="shared" si="15"/>
        <v>60</v>
      </c>
      <c r="C506" s="43" t="s">
        <v>4454</v>
      </c>
      <c r="D506" s="52">
        <v>-46.043888888888887</v>
      </c>
      <c r="E506" s="23" t="s">
        <v>4455</v>
      </c>
      <c r="F506" s="53">
        <f t="shared" si="16"/>
        <v>-23.821944444444444</v>
      </c>
      <c r="G506">
        <v>-23.821944444444444</v>
      </c>
      <c r="I506" s="79" t="s">
        <v>4456</v>
      </c>
      <c r="J506" s="77">
        <v>-51.987777777777779</v>
      </c>
      <c r="K506" s="84" t="s">
        <v>4457</v>
      </c>
      <c r="L506">
        <v>-7.7594444444444441</v>
      </c>
    </row>
    <row r="507" spans="1:12" ht="15">
      <c r="A507" s="45">
        <v>2.0215046296296295</v>
      </c>
      <c r="B507" s="44">
        <f t="shared" si="15"/>
        <v>58</v>
      </c>
      <c r="C507" s="43" t="s">
        <v>3585</v>
      </c>
      <c r="D507" s="52">
        <v>-48.516111111111108</v>
      </c>
      <c r="E507" s="23" t="s">
        <v>3586</v>
      </c>
      <c r="F507" s="53">
        <f t="shared" si="16"/>
        <v>-25.502222222222223</v>
      </c>
      <c r="G507">
        <v>-25.502222222222223</v>
      </c>
      <c r="I507" s="79" t="s">
        <v>4458</v>
      </c>
      <c r="J507" s="77">
        <v>-49.783888888888889</v>
      </c>
      <c r="K507" s="84" t="s">
        <v>4459</v>
      </c>
      <c r="L507">
        <v>-21.297500000000003</v>
      </c>
    </row>
    <row r="508" spans="1:12" ht="15">
      <c r="A508" s="45">
        <v>2.5048263888888891</v>
      </c>
      <c r="B508" s="44">
        <f t="shared" si="15"/>
        <v>69</v>
      </c>
      <c r="C508" s="43" t="s">
        <v>4460</v>
      </c>
      <c r="D508" s="52">
        <v>-60.115833333333335</v>
      </c>
      <c r="E508" s="23" t="s">
        <v>4461</v>
      </c>
      <c r="F508" s="53">
        <f t="shared" si="16"/>
        <v>-3.1844444444444444</v>
      </c>
      <c r="G508">
        <v>-3.1844444444444444</v>
      </c>
      <c r="I508" s="79" t="s">
        <v>4462</v>
      </c>
      <c r="J508" s="77">
        <v>-38.890555555555558</v>
      </c>
      <c r="K508" s="84" t="s">
        <v>4463</v>
      </c>
      <c r="L508">
        <v>-14.821944444444444</v>
      </c>
    </row>
    <row r="509" spans="1:12" ht="15">
      <c r="B509" s="44">
        <f t="shared" si="15"/>
        <v>0</v>
      </c>
      <c r="F509" s="53"/>
      <c r="I509" s="79" t="s">
        <v>3213</v>
      </c>
      <c r="K509" s="84"/>
    </row>
    <row r="510" spans="1:12" ht="15">
      <c r="A510" s="45">
        <v>1.8061342592592593</v>
      </c>
      <c r="B510" s="44">
        <f t="shared" si="15"/>
        <v>69</v>
      </c>
      <c r="C510" s="43" t="s">
        <v>4464</v>
      </c>
      <c r="D510" s="52">
        <v>-43.18333333333333</v>
      </c>
      <c r="E510" s="23" t="s">
        <v>4372</v>
      </c>
      <c r="F510" s="53">
        <f t="shared" si="16"/>
        <v>-23.015833333333333</v>
      </c>
      <c r="G510">
        <v>-23.015833333333333</v>
      </c>
      <c r="I510" s="79" t="s">
        <v>3213</v>
      </c>
      <c r="K510" s="84"/>
    </row>
    <row r="511" spans="1:12" ht="15">
      <c r="A511" s="45">
        <v>1.9403587962962963</v>
      </c>
      <c r="B511" s="44">
        <f t="shared" si="15"/>
        <v>29</v>
      </c>
      <c r="C511" s="43" t="s">
        <v>4465</v>
      </c>
      <c r="D511" s="52">
        <v>-46.568611111111117</v>
      </c>
      <c r="E511" s="23" t="s">
        <v>4466</v>
      </c>
      <c r="F511" s="53">
        <f t="shared" si="16"/>
        <v>-24.784444444444446</v>
      </c>
      <c r="G511">
        <v>-24.784444444444446</v>
      </c>
      <c r="I511" s="79" t="s">
        <v>4467</v>
      </c>
      <c r="J511" s="77">
        <v>-51.649722222222223</v>
      </c>
      <c r="K511" s="84" t="s">
        <v>4468</v>
      </c>
      <c r="L511">
        <v>-1.408611111111111</v>
      </c>
    </row>
    <row r="512" spans="1:12" ht="15">
      <c r="B512" s="44"/>
      <c r="F512" s="53">
        <f t="shared" si="16"/>
        <v>0</v>
      </c>
      <c r="G512">
        <v>0</v>
      </c>
      <c r="I512" s="79" t="s">
        <v>4469</v>
      </c>
      <c r="J512" s="77">
        <v>-50.059444444444445</v>
      </c>
      <c r="K512" s="84" t="s">
        <v>4470</v>
      </c>
      <c r="L512">
        <v>-11.703055555555554</v>
      </c>
    </row>
    <row r="513" spans="1:12" ht="15">
      <c r="A513" s="45">
        <v>1.6679398148148148</v>
      </c>
      <c r="B513" s="44">
        <f t="shared" si="15"/>
        <v>66</v>
      </c>
      <c r="C513" s="43" t="s">
        <v>4471</v>
      </c>
      <c r="D513" s="52">
        <v>-40.030555555555551</v>
      </c>
      <c r="E513" s="23" t="s">
        <v>4472</v>
      </c>
      <c r="F513" s="53">
        <f t="shared" si="16"/>
        <v>-19.876666666666669</v>
      </c>
      <c r="G513">
        <v>-19.876666666666669</v>
      </c>
      <c r="I513" s="79" t="s">
        <v>4473</v>
      </c>
      <c r="J513" s="77">
        <v>-40.685277777777777</v>
      </c>
      <c r="K513" s="84" t="s">
        <v>4474</v>
      </c>
      <c r="L513">
        <v>-2.1852777777777774</v>
      </c>
    </row>
    <row r="514" spans="1:12" ht="15">
      <c r="A514" s="45">
        <v>2.0156481481481481</v>
      </c>
      <c r="B514" s="44">
        <f t="shared" si="15"/>
        <v>32</v>
      </c>
      <c r="C514" s="43" t="s">
        <v>4475</v>
      </c>
      <c r="D514" s="52">
        <v>-48.375555555555557</v>
      </c>
      <c r="E514" s="23" t="s">
        <v>4476</v>
      </c>
      <c r="F514" s="53">
        <f t="shared" si="16"/>
        <v>-10.231666666666667</v>
      </c>
      <c r="G514">
        <v>-10.231666666666667</v>
      </c>
      <c r="I514" s="79" t="s">
        <v>4477</v>
      </c>
      <c r="J514" s="77">
        <v>-45.766666666666666</v>
      </c>
      <c r="K514" s="84" t="s">
        <v>4478</v>
      </c>
      <c r="L514">
        <v>-23.833333333333332</v>
      </c>
    </row>
    <row r="515" spans="1:12" ht="15">
      <c r="A515" s="45">
        <v>1.8295833333333333</v>
      </c>
      <c r="B515" s="44">
        <f t="shared" ref="B515:B578" si="17">MINUTE(A515*60)+HOUR(A515)</f>
        <v>55</v>
      </c>
      <c r="C515" s="43" t="s">
        <v>4479</v>
      </c>
      <c r="D515" s="52">
        <v>-43.91</v>
      </c>
      <c r="E515" s="23" t="s">
        <v>4480</v>
      </c>
      <c r="F515" s="53">
        <f t="shared" ref="F515:F578" si="18">(_xlfn.NUMBERVALUE(MID(E515,1,2))+(_xlfn.NUMBERVALUE(MID(E515,4,2))/60)+(_xlfn.NUMBERVALUE(MID(E515,7,2))/3600))*(-1)</f>
        <v>-22.963888888888889</v>
      </c>
      <c r="G515">
        <v>-22.963888888888889</v>
      </c>
      <c r="I515" s="79" t="s">
        <v>4481</v>
      </c>
      <c r="J515" s="77">
        <v>-54.25611111111111</v>
      </c>
      <c r="K515" s="84" t="s">
        <v>4482</v>
      </c>
      <c r="L515">
        <v>-7.4999999999999997E-2</v>
      </c>
    </row>
    <row r="516" spans="1:12" ht="15">
      <c r="B516" s="44"/>
      <c r="F516" s="53"/>
      <c r="I516" s="79" t="s">
        <v>4483</v>
      </c>
      <c r="J516" s="77">
        <v>-46.537222222222219</v>
      </c>
      <c r="K516" s="84" t="s">
        <v>4484</v>
      </c>
      <c r="L516">
        <v>-2.6111111111111113E-2</v>
      </c>
    </row>
    <row r="517" spans="1:12" ht="15">
      <c r="A517" s="45">
        <v>1.4520023148148149</v>
      </c>
      <c r="B517" s="44">
        <f t="shared" si="17"/>
        <v>63</v>
      </c>
      <c r="C517" s="43" t="s">
        <v>4485</v>
      </c>
      <c r="D517" s="52">
        <v>-34.848055555555561</v>
      </c>
      <c r="E517" s="23" t="s">
        <v>4486</v>
      </c>
      <c r="F517" s="53">
        <f t="shared" si="18"/>
        <v>-6.5888888888888886</v>
      </c>
      <c r="G517">
        <v>-6.5888888888888886</v>
      </c>
      <c r="I517" s="79" t="s">
        <v>4487</v>
      </c>
      <c r="J517" s="77">
        <v>-49.839166666666671</v>
      </c>
      <c r="K517" s="84" t="s">
        <v>4488</v>
      </c>
      <c r="L517">
        <v>-19.945</v>
      </c>
    </row>
    <row r="518" spans="1:12" ht="15">
      <c r="A518" s="45">
        <v>1.9329166666666666</v>
      </c>
      <c r="B518" s="44">
        <f t="shared" si="17"/>
        <v>46</v>
      </c>
      <c r="C518" s="43" t="s">
        <v>4489</v>
      </c>
      <c r="D518" s="52">
        <v>-46.39</v>
      </c>
      <c r="E518" s="23" t="s">
        <v>4490</v>
      </c>
      <c r="F518" s="53">
        <f t="shared" si="18"/>
        <v>-23.997222222222224</v>
      </c>
      <c r="G518">
        <v>-23.997222222222224</v>
      </c>
      <c r="I518" s="79" t="s">
        <v>4491</v>
      </c>
      <c r="J518" s="77">
        <v>-44.313888888888883</v>
      </c>
      <c r="K518" s="84" t="s">
        <v>4492</v>
      </c>
      <c r="L518">
        <v>-23.009166666666665</v>
      </c>
    </row>
    <row r="519" spans="1:12" ht="15">
      <c r="A519" s="45">
        <v>2.1096643518518516</v>
      </c>
      <c r="B519" s="44">
        <f t="shared" si="17"/>
        <v>57</v>
      </c>
      <c r="C519" s="43" t="s">
        <v>4493</v>
      </c>
      <c r="D519" s="52">
        <v>-50.631944444444443</v>
      </c>
      <c r="E519" s="23" t="s">
        <v>4494</v>
      </c>
      <c r="F519" s="53">
        <f t="shared" si="18"/>
        <v>-1.8322222222222222</v>
      </c>
      <c r="G519">
        <v>-1.8322222222222222</v>
      </c>
      <c r="I519" s="79" t="s">
        <v>4495</v>
      </c>
      <c r="J519" s="77">
        <v>-44.041666666666664</v>
      </c>
      <c r="K519" s="84" t="s">
        <v>4496</v>
      </c>
      <c r="L519">
        <v>-22.971666666666664</v>
      </c>
    </row>
    <row r="520" spans="1:12" ht="15">
      <c r="A520" s="45">
        <v>2.6310300925925927</v>
      </c>
      <c r="B520" s="44">
        <f t="shared" si="17"/>
        <v>56</v>
      </c>
      <c r="C520" s="43" t="s">
        <v>4497</v>
      </c>
      <c r="D520" s="52">
        <v>-63.144722222222221</v>
      </c>
      <c r="E520" s="23" t="s">
        <v>4498</v>
      </c>
      <c r="F520" s="53">
        <f t="shared" si="18"/>
        <v>-3.971111111111111</v>
      </c>
      <c r="G520">
        <v>-3.971111111111111</v>
      </c>
      <c r="I520" s="79" t="s">
        <v>4499</v>
      </c>
      <c r="J520" s="77">
        <v>-44.163055555555552</v>
      </c>
      <c r="K520" s="84" t="s">
        <v>4500</v>
      </c>
      <c r="L520">
        <v>-23.075833333333332</v>
      </c>
    </row>
    <row r="521" spans="1:12" ht="15">
      <c r="A521" s="45">
        <v>2.2700578703703704</v>
      </c>
      <c r="B521" s="44">
        <f t="shared" si="17"/>
        <v>59</v>
      </c>
      <c r="C521" s="43" t="s">
        <v>4501</v>
      </c>
      <c r="D521" s="52">
        <v>-54.481388888888894</v>
      </c>
      <c r="E521" s="23" t="s">
        <v>4502</v>
      </c>
      <c r="F521" s="53">
        <f t="shared" si="18"/>
        <v>-2.4166666666666665</v>
      </c>
      <c r="G521">
        <v>-2.4166666666666665</v>
      </c>
      <c r="I521" s="79" t="s">
        <v>3213</v>
      </c>
      <c r="K521" s="84" t="s">
        <v>4503</v>
      </c>
      <c r="L521">
        <v>-3.2169444444444446</v>
      </c>
    </row>
    <row r="522" spans="1:12" ht="15">
      <c r="A522" s="45">
        <v>1.6864930555555555</v>
      </c>
      <c r="B522" s="44">
        <f t="shared" si="17"/>
        <v>49</v>
      </c>
      <c r="C522" s="43" t="s">
        <v>4504</v>
      </c>
      <c r="D522" s="52">
        <v>-40.475833333333334</v>
      </c>
      <c r="E522" s="23" t="s">
        <v>4505</v>
      </c>
      <c r="F522" s="53">
        <f t="shared" si="18"/>
        <v>-20.653333333333332</v>
      </c>
      <c r="G522">
        <v>-20.653333333333332</v>
      </c>
      <c r="I522" s="79" t="s">
        <v>4506</v>
      </c>
      <c r="J522" s="77">
        <v>-57.760555555555555</v>
      </c>
      <c r="K522" s="84" t="s">
        <v>4507</v>
      </c>
      <c r="L522">
        <v>-3.6022222222222222</v>
      </c>
    </row>
    <row r="523" spans="1:12" ht="15">
      <c r="A523" s="45">
        <v>1.4548611111111112</v>
      </c>
      <c r="B523" s="44">
        <f t="shared" si="17"/>
        <v>10</v>
      </c>
      <c r="C523" s="43" t="s">
        <v>4508</v>
      </c>
      <c r="D523" s="52">
        <v>-34.916666666666664</v>
      </c>
      <c r="E523" s="23" t="s">
        <v>4509</v>
      </c>
      <c r="F523" s="53">
        <f t="shared" si="18"/>
        <v>-8.2255555555555553</v>
      </c>
      <c r="G523">
        <v>-8.2255555555555553</v>
      </c>
      <c r="I523" s="79" t="s">
        <v>4510</v>
      </c>
      <c r="J523" s="77">
        <v>-72.642500000000013</v>
      </c>
      <c r="K523" s="84" t="s">
        <v>4511</v>
      </c>
      <c r="L523">
        <v>-7.7108333333333334</v>
      </c>
    </row>
    <row r="524" spans="1:12" ht="15">
      <c r="A524" s="45">
        <v>2.1366203703703706</v>
      </c>
      <c r="B524" s="44">
        <f t="shared" si="17"/>
        <v>47</v>
      </c>
      <c r="C524" s="43" t="s">
        <v>4512</v>
      </c>
      <c r="D524" s="52">
        <v>-51.278888888888886</v>
      </c>
      <c r="E524" s="23" t="s">
        <v>4513</v>
      </c>
      <c r="F524" s="53">
        <f t="shared" si="18"/>
        <v>-29.945555555555554</v>
      </c>
      <c r="G524">
        <v>-29.945555555555554</v>
      </c>
      <c r="I524" s="79" t="s">
        <v>4514</v>
      </c>
      <c r="J524" s="77">
        <v>-0.50805555555555559</v>
      </c>
      <c r="K524" s="84" t="s">
        <v>4515</v>
      </c>
      <c r="L524">
        <v>-22.601388888888891</v>
      </c>
    </row>
    <row r="525" spans="1:12" ht="15">
      <c r="A525" s="45">
        <v>2.1306944444444444</v>
      </c>
      <c r="B525" s="44">
        <f t="shared" si="17"/>
        <v>15</v>
      </c>
      <c r="C525" s="43" t="s">
        <v>4516</v>
      </c>
      <c r="D525" s="52">
        <v>-51.136666666666663</v>
      </c>
      <c r="E525" s="23" t="s">
        <v>4517</v>
      </c>
      <c r="F525" s="53">
        <f t="shared" si="18"/>
        <v>-30.603333333333335</v>
      </c>
      <c r="G525">
        <v>-30.603333333333335</v>
      </c>
      <c r="I525" s="79" t="s">
        <v>4518</v>
      </c>
      <c r="J525" s="77">
        <v>-42.045277777777777</v>
      </c>
      <c r="K525" s="84" t="s">
        <v>4519</v>
      </c>
      <c r="L525">
        <v>-23.508333333333333</v>
      </c>
    </row>
    <row r="526" spans="1:12" ht="15">
      <c r="A526" s="45">
        <v>1.722013888888889</v>
      </c>
      <c r="B526" s="44">
        <f t="shared" si="17"/>
        <v>59</v>
      </c>
      <c r="C526" s="43" t="s">
        <v>4520</v>
      </c>
      <c r="D526" s="52">
        <v>-41.328333333333333</v>
      </c>
      <c r="E526" s="23" t="s">
        <v>4521</v>
      </c>
      <c r="F526" s="53">
        <f t="shared" si="18"/>
        <v>-2.9205555555555556</v>
      </c>
      <c r="G526">
        <v>-2.9205555555555556</v>
      </c>
      <c r="I526" s="79" t="s">
        <v>4522</v>
      </c>
      <c r="J526" s="77">
        <v>-41.769999999999996</v>
      </c>
      <c r="K526" s="84" t="s">
        <v>4523</v>
      </c>
      <c r="L526">
        <v>-22.376111111111111</v>
      </c>
    </row>
    <row r="527" spans="1:12" ht="15">
      <c r="A527" s="45">
        <v>2.0241550925925926</v>
      </c>
      <c r="B527" s="44">
        <f t="shared" si="17"/>
        <v>47</v>
      </c>
      <c r="C527" s="43" t="s">
        <v>4524</v>
      </c>
      <c r="D527" s="52">
        <v>-48.579722222222223</v>
      </c>
      <c r="E527" s="23" t="s">
        <v>4525</v>
      </c>
      <c r="F527" s="53">
        <f t="shared" si="18"/>
        <v>-27.802500000000002</v>
      </c>
      <c r="G527">
        <v>-27.802500000000002</v>
      </c>
      <c r="I527" s="79" t="s">
        <v>4526</v>
      </c>
      <c r="J527" s="77">
        <v>-40.25416666666667</v>
      </c>
      <c r="K527" s="84" t="s">
        <v>4527</v>
      </c>
      <c r="L527">
        <v>-20.730555555555554</v>
      </c>
    </row>
    <row r="528" spans="1:12" ht="15">
      <c r="A528" s="45">
        <v>1.8430555555555554</v>
      </c>
      <c r="B528" s="44">
        <f t="shared" si="17"/>
        <v>20</v>
      </c>
      <c r="C528" s="43" t="s">
        <v>4208</v>
      </c>
      <c r="D528" s="52">
        <v>-44.233333333333334</v>
      </c>
      <c r="E528" s="24" t="s">
        <v>4528</v>
      </c>
      <c r="F528" s="53">
        <f>(_xlfn.NUMBERVALUE(MID(E528,1,2))+(_xlfn.NUMBERVALUE(MID(E528,4,2))/60)+(_xlfn.NUMBERVALUE(MID(E528,7,2))/3600))</f>
        <v>0.91666666666666663</v>
      </c>
      <c r="G528">
        <v>0.91666666666666663</v>
      </c>
      <c r="I528" s="79" t="s">
        <v>4529</v>
      </c>
      <c r="J528" s="77">
        <v>-3.347777777777778</v>
      </c>
      <c r="K528" s="84" t="s">
        <v>4530</v>
      </c>
      <c r="L528">
        <v>-19.921666666666667</v>
      </c>
    </row>
    <row r="529" spans="1:12" ht="15">
      <c r="B529" s="44"/>
      <c r="F529" s="53"/>
      <c r="I529" s="79" t="s">
        <v>4531</v>
      </c>
      <c r="J529" s="77">
        <v>-35.013611111111111</v>
      </c>
      <c r="K529" s="84" t="s">
        <v>4532</v>
      </c>
      <c r="L529">
        <v>-5.9322222222222223</v>
      </c>
    </row>
    <row r="530" spans="1:12" ht="15">
      <c r="A530" s="45">
        <v>2.15625</v>
      </c>
      <c r="B530" s="44">
        <f t="shared" si="17"/>
        <v>3</v>
      </c>
      <c r="C530" s="43" t="s">
        <v>4533</v>
      </c>
      <c r="D530" s="52">
        <v>-51.75</v>
      </c>
      <c r="E530" s="23" t="s">
        <v>4534</v>
      </c>
      <c r="F530" s="53">
        <f t="shared" si="18"/>
        <v>-31.444444444444446</v>
      </c>
      <c r="G530">
        <v>-31.444444444444446</v>
      </c>
      <c r="I530" s="79" t="s">
        <v>4535</v>
      </c>
      <c r="J530" s="77">
        <v>-54.508611111111108</v>
      </c>
      <c r="K530" s="84" t="s">
        <v>4536</v>
      </c>
      <c r="L530">
        <v>-2.3294444444444444</v>
      </c>
    </row>
    <row r="531" spans="1:12" ht="15">
      <c r="A531" s="45">
        <v>1.9941435185185186</v>
      </c>
      <c r="B531" s="44">
        <f t="shared" si="17"/>
        <v>57</v>
      </c>
      <c r="C531" s="43" t="s">
        <v>4419</v>
      </c>
      <c r="D531" s="52">
        <v>-47.859444444444449</v>
      </c>
      <c r="E531" s="23" t="s">
        <v>4420</v>
      </c>
      <c r="F531" s="53">
        <f t="shared" si="18"/>
        <v>-15.819722222222222</v>
      </c>
      <c r="G531">
        <v>-15.819722222222222</v>
      </c>
      <c r="I531" s="79" t="s">
        <v>4537</v>
      </c>
      <c r="J531" s="77">
        <v>-24.058611111111112</v>
      </c>
      <c r="K531" s="84" t="s">
        <v>4538</v>
      </c>
      <c r="L531">
        <v>-10.6</v>
      </c>
    </row>
    <row r="532" spans="1:12" ht="15">
      <c r="A532" s="45">
        <v>1.6645833333333333</v>
      </c>
      <c r="B532" s="44">
        <f t="shared" si="17"/>
        <v>15</v>
      </c>
      <c r="C532" s="43" t="s">
        <v>4539</v>
      </c>
      <c r="D532" s="52">
        <v>-39.950000000000003</v>
      </c>
      <c r="E532" s="23" t="s">
        <v>4540</v>
      </c>
      <c r="F532" s="53">
        <f t="shared" si="18"/>
        <v>-21.210833333333333</v>
      </c>
      <c r="G532">
        <v>-21.210833333333333</v>
      </c>
      <c r="I532" s="79" t="s">
        <v>4541</v>
      </c>
      <c r="J532" s="77">
        <v>-28.433333333333334</v>
      </c>
      <c r="K532" s="85" t="s">
        <v>4542</v>
      </c>
      <c r="L532">
        <v>4.1333333333333302</v>
      </c>
    </row>
    <row r="533" spans="1:12" ht="15">
      <c r="A533" s="45">
        <v>1.579386574074074</v>
      </c>
      <c r="B533" s="44">
        <f t="shared" si="17"/>
        <v>32</v>
      </c>
      <c r="C533" s="43" t="s">
        <v>4543</v>
      </c>
      <c r="D533" s="52">
        <v>-37.905277777777776</v>
      </c>
      <c r="E533" s="23" t="s">
        <v>4544</v>
      </c>
      <c r="F533" s="53">
        <f t="shared" si="18"/>
        <v>-9.5427777777777774</v>
      </c>
      <c r="G533">
        <v>-9.5427777777777774</v>
      </c>
      <c r="I533" s="79" t="s">
        <v>4545</v>
      </c>
      <c r="J533" s="77">
        <v>-43.169444444444444</v>
      </c>
      <c r="K533" s="84" t="s">
        <v>4546</v>
      </c>
      <c r="L533">
        <v>-22.951944444444443</v>
      </c>
    </row>
    <row r="534" spans="1:12" ht="15">
      <c r="A534" s="45">
        <v>2.1698263888888887</v>
      </c>
      <c r="B534" s="44">
        <f t="shared" si="17"/>
        <v>37</v>
      </c>
      <c r="C534" s="43" t="s">
        <v>4547</v>
      </c>
      <c r="D534" s="52">
        <v>-52.075833333333335</v>
      </c>
      <c r="E534" s="23" t="s">
        <v>4548</v>
      </c>
      <c r="F534" s="53">
        <f t="shared" si="18"/>
        <v>-32.036111111111111</v>
      </c>
      <c r="G534">
        <v>-32.036111111111111</v>
      </c>
      <c r="I534" s="79" t="s">
        <v>4549</v>
      </c>
      <c r="J534" s="77">
        <v>-43.12222222222222</v>
      </c>
      <c r="K534" s="84" t="s">
        <v>4550</v>
      </c>
      <c r="L534">
        <v>-23.051666666666666</v>
      </c>
    </row>
    <row r="535" spans="1:12" ht="15">
      <c r="A535" s="45">
        <v>1.8466203703703703</v>
      </c>
      <c r="B535" s="44">
        <f t="shared" si="17"/>
        <v>28</v>
      </c>
      <c r="C535" s="43" t="s">
        <v>4551</v>
      </c>
      <c r="D535" s="52">
        <v>-44.318888888888893</v>
      </c>
      <c r="E535" s="23" t="s">
        <v>4552</v>
      </c>
      <c r="F535" s="53">
        <f t="shared" si="18"/>
        <v>-2.5041666666666669</v>
      </c>
      <c r="G535">
        <v>-2.5041666666666669</v>
      </c>
      <c r="I535" s="79" t="s">
        <v>4553</v>
      </c>
      <c r="J535" s="77">
        <v>-56.74722222222222</v>
      </c>
      <c r="K535" s="84" t="s">
        <v>4554</v>
      </c>
      <c r="L535">
        <v>-2.5838888888888891</v>
      </c>
    </row>
    <row r="536" spans="1:12" ht="15">
      <c r="A536" s="45">
        <v>1.9583333333333333</v>
      </c>
      <c r="B536" s="44">
        <f t="shared" si="17"/>
        <v>23</v>
      </c>
      <c r="C536" s="43" t="s">
        <v>4555</v>
      </c>
      <c r="D536" s="52">
        <v>-47.81861111111111</v>
      </c>
      <c r="E536" s="23" t="s">
        <v>4556</v>
      </c>
      <c r="F536" s="53">
        <f t="shared" si="18"/>
        <v>-6.8697222222222223</v>
      </c>
      <c r="G536">
        <v>-6.8697222222222223</v>
      </c>
      <c r="I536" s="79" t="s">
        <v>4557</v>
      </c>
      <c r="J536" s="77">
        <v>-60.105555555555554</v>
      </c>
      <c r="K536" s="84" t="s">
        <v>4558</v>
      </c>
      <c r="L536">
        <v>-3.0316666666666667</v>
      </c>
    </row>
    <row r="537" spans="1:12" ht="15">
      <c r="A537" s="45">
        <v>1.8490856481481481</v>
      </c>
      <c r="B537" s="44">
        <f t="shared" si="17"/>
        <v>61</v>
      </c>
      <c r="C537" s="43" t="s">
        <v>4559</v>
      </c>
      <c r="D537" s="52">
        <v>-44.378055555555555</v>
      </c>
      <c r="E537" s="23" t="s">
        <v>4560</v>
      </c>
      <c r="F537" s="53">
        <f t="shared" si="18"/>
        <v>-2.565833333333333</v>
      </c>
      <c r="G537">
        <v>-2.565833333333333</v>
      </c>
      <c r="I537" s="79" t="s">
        <v>4561</v>
      </c>
      <c r="J537" s="77">
        <v>-46.415277777777774</v>
      </c>
      <c r="K537" s="84" t="s">
        <v>4562</v>
      </c>
      <c r="L537">
        <v>-0.47916666666666669</v>
      </c>
    </row>
    <row r="538" spans="1:12" ht="15">
      <c r="A538" s="45">
        <v>1.8440972222222223</v>
      </c>
      <c r="B538" s="44">
        <f t="shared" si="17"/>
        <v>50</v>
      </c>
      <c r="C538" s="43" t="s">
        <v>4563</v>
      </c>
      <c r="D538" s="52">
        <v>-44.258333333333333</v>
      </c>
      <c r="E538" s="23" t="s">
        <v>4564</v>
      </c>
      <c r="F538" s="53">
        <f t="shared" si="18"/>
        <v>-2.6733333333333333</v>
      </c>
      <c r="G538">
        <v>-2.6733333333333333</v>
      </c>
      <c r="I538" s="79" t="s">
        <v>4565</v>
      </c>
      <c r="J538" s="77">
        <v>-46.346388888888889</v>
      </c>
      <c r="K538" s="84" t="s">
        <v>4566</v>
      </c>
      <c r="L538">
        <v>-1.6111111111111111E-2</v>
      </c>
    </row>
    <row r="539" spans="1:12" ht="15">
      <c r="A539" s="45">
        <v>2.2468518518518517</v>
      </c>
      <c r="B539" s="44">
        <f t="shared" si="17"/>
        <v>33</v>
      </c>
      <c r="C539" s="43" t="s">
        <v>4567</v>
      </c>
      <c r="D539" s="52">
        <v>-53.92444444444444</v>
      </c>
      <c r="E539" s="23" t="s">
        <v>4568</v>
      </c>
      <c r="F539" s="53">
        <f t="shared" si="18"/>
        <v>-1.933888888888889</v>
      </c>
      <c r="G539">
        <v>-1.933888888888889</v>
      </c>
      <c r="I539" s="79" t="s">
        <v>4569</v>
      </c>
      <c r="J539" s="77">
        <v>-46.165833333333332</v>
      </c>
      <c r="K539" s="84" t="s">
        <v>4570</v>
      </c>
      <c r="L539">
        <v>-23.973888888888887</v>
      </c>
    </row>
    <row r="540" spans="1:12" ht="15">
      <c r="A540" s="45">
        <v>2.0375115740740739</v>
      </c>
      <c r="B540" s="44">
        <f t="shared" si="17"/>
        <v>1</v>
      </c>
      <c r="C540" s="43" t="s">
        <v>4571</v>
      </c>
      <c r="D540" s="52">
        <v>-48.900277777777781</v>
      </c>
      <c r="E540" s="23" t="s">
        <v>4572</v>
      </c>
      <c r="F540" s="53">
        <f t="shared" si="18"/>
        <v>-25.49527777777778</v>
      </c>
      <c r="G540">
        <v>-25.49527777777778</v>
      </c>
      <c r="I540" s="79" t="s">
        <v>4573</v>
      </c>
      <c r="J540" s="77">
        <v>-48.153611111111111</v>
      </c>
      <c r="K540" s="84" t="s">
        <v>4574</v>
      </c>
      <c r="L540">
        <v>-5.2663888888888888</v>
      </c>
    </row>
    <row r="541" spans="1:12" ht="15">
      <c r="A541" s="45">
        <v>1.846875</v>
      </c>
      <c r="B541" s="44">
        <f t="shared" si="17"/>
        <v>50</v>
      </c>
      <c r="C541" s="43" t="s">
        <v>4575</v>
      </c>
      <c r="D541" s="52">
        <v>-44.325000000000003</v>
      </c>
      <c r="E541" s="23" t="s">
        <v>4576</v>
      </c>
      <c r="F541" s="53">
        <f t="shared" si="18"/>
        <v>-33.400555555555556</v>
      </c>
      <c r="G541">
        <v>-33.400555555555556</v>
      </c>
      <c r="I541" s="79" t="s">
        <v>4577</v>
      </c>
      <c r="J541" s="77">
        <v>-44.056111111111107</v>
      </c>
      <c r="K541" s="84" t="s">
        <v>4578</v>
      </c>
      <c r="L541">
        <v>-23.136388888888888</v>
      </c>
    </row>
    <row r="542" spans="1:12" ht="15">
      <c r="A542" s="45">
        <v>2.2750347222222222</v>
      </c>
      <c r="B542" s="44">
        <f t="shared" si="17"/>
        <v>9</v>
      </c>
      <c r="C542" s="43" t="s">
        <v>4579</v>
      </c>
      <c r="D542" s="52">
        <v>-54.600833333333334</v>
      </c>
      <c r="E542" s="23" t="s">
        <v>4580</v>
      </c>
      <c r="F542" s="53">
        <f t="shared" si="18"/>
        <v>-25.489444444444445</v>
      </c>
      <c r="G542">
        <v>-25.489444444444445</v>
      </c>
      <c r="I542" s="79" t="s">
        <v>4581</v>
      </c>
      <c r="J542" s="77">
        <v>-38.049999999999997</v>
      </c>
      <c r="K542" s="84" t="s">
        <v>4582</v>
      </c>
      <c r="L542">
        <v>-16</v>
      </c>
    </row>
    <row r="543" spans="1:12" ht="15">
      <c r="A543" s="45">
        <v>2.0304050925925927</v>
      </c>
      <c r="B543" s="44">
        <f t="shared" si="17"/>
        <v>47</v>
      </c>
      <c r="C543" s="43" t="s">
        <v>4583</v>
      </c>
      <c r="D543" s="52">
        <v>-48.729722222222222</v>
      </c>
      <c r="E543" s="23" t="s">
        <v>4584</v>
      </c>
      <c r="F543" s="53">
        <f t="shared" si="18"/>
        <v>-22.31388888888889</v>
      </c>
      <c r="G543">
        <v>-22.31388888888889</v>
      </c>
      <c r="I543" s="79" t="s">
        <v>4585</v>
      </c>
      <c r="J543" s="77">
        <v>-50.222222222222221</v>
      </c>
      <c r="K543" s="84" t="s">
        <v>4586</v>
      </c>
      <c r="L543">
        <v>-21.121666666666666</v>
      </c>
    </row>
    <row r="544" spans="1:12" ht="15">
      <c r="A544" s="45">
        <v>2.2803472222222223</v>
      </c>
      <c r="B544" s="44">
        <f t="shared" si="17"/>
        <v>48</v>
      </c>
      <c r="C544" s="43" t="s">
        <v>4587</v>
      </c>
      <c r="D544" s="52">
        <v>-54.728333333333332</v>
      </c>
      <c r="E544" s="23" t="s">
        <v>4502</v>
      </c>
      <c r="F544" s="53">
        <f t="shared" si="18"/>
        <v>-2.4166666666666665</v>
      </c>
      <c r="G544">
        <v>-2.4166666666666665</v>
      </c>
      <c r="I544" s="79" t="s">
        <v>4588</v>
      </c>
      <c r="J544" s="77">
        <v>-49.854444444444447</v>
      </c>
      <c r="K544" s="84" t="s">
        <v>4589</v>
      </c>
      <c r="L544">
        <v>-2.0030555555555556</v>
      </c>
    </row>
    <row r="545" spans="1:12" ht="15">
      <c r="A545" s="45">
        <v>1.8006134259259259</v>
      </c>
      <c r="B545" s="44">
        <f t="shared" si="17"/>
        <v>72</v>
      </c>
      <c r="C545" s="43" t="s">
        <v>4590</v>
      </c>
      <c r="D545" s="52">
        <v>-43.214722222222228</v>
      </c>
      <c r="E545" s="23" t="s">
        <v>4591</v>
      </c>
      <c r="F545" s="53">
        <f t="shared" si="18"/>
        <v>-22.89361111111111</v>
      </c>
      <c r="G545">
        <v>-22.89361111111111</v>
      </c>
      <c r="I545" s="79" t="s">
        <v>4592</v>
      </c>
      <c r="J545" s="77">
        <v>-48.484444444444442</v>
      </c>
      <c r="K545" s="84" t="s">
        <v>4593</v>
      </c>
      <c r="L545">
        <v>-3.4377777777777778</v>
      </c>
    </row>
    <row r="546" spans="1:12" ht="15">
      <c r="A546" s="45">
        <v>2.1605092592592592</v>
      </c>
      <c r="B546" s="44">
        <f t="shared" si="17"/>
        <v>11</v>
      </c>
      <c r="C546" s="43" t="s">
        <v>4594</v>
      </c>
      <c r="D546" s="52">
        <v>-51.852222222222224</v>
      </c>
      <c r="E546" s="23" t="s">
        <v>4595</v>
      </c>
      <c r="F546" s="53">
        <f t="shared" si="18"/>
        <v>-21.338888888888889</v>
      </c>
      <c r="G546">
        <v>-21.338888888888889</v>
      </c>
      <c r="I546" s="79" t="s">
        <v>4596</v>
      </c>
      <c r="J546" s="77">
        <v>-45.512222222222221</v>
      </c>
      <c r="K546" s="84" t="s">
        <v>4597</v>
      </c>
      <c r="L546">
        <v>-21.540833333333335</v>
      </c>
    </row>
    <row r="547" spans="1:12" ht="15">
      <c r="A547" s="45">
        <v>2.1354166666666665</v>
      </c>
      <c r="B547" s="44">
        <f t="shared" si="17"/>
        <v>3</v>
      </c>
      <c r="C547" s="43" t="s">
        <v>4598</v>
      </c>
      <c r="D547" s="52">
        <v>-51.25</v>
      </c>
      <c r="E547" s="23" t="s">
        <v>4599</v>
      </c>
      <c r="F547" s="53">
        <f t="shared" si="18"/>
        <v>-30.008055555555554</v>
      </c>
      <c r="G547">
        <v>-30.008055555555554</v>
      </c>
      <c r="I547" s="79" t="s">
        <v>4600</v>
      </c>
      <c r="J547" s="77">
        <v>-42.590555555555561</v>
      </c>
      <c r="K547" s="84" t="s">
        <v>4601</v>
      </c>
      <c r="L547">
        <v>-22.891666666666666</v>
      </c>
    </row>
    <row r="548" spans="1:12" ht="15">
      <c r="A548" s="45">
        <v>1.8429166666666668</v>
      </c>
      <c r="B548" s="44">
        <f t="shared" si="17"/>
        <v>68</v>
      </c>
      <c r="C548" s="43" t="s">
        <v>4602</v>
      </c>
      <c r="D548" s="52">
        <v>-44.230000000000004</v>
      </c>
      <c r="E548" s="23" t="s">
        <v>4603</v>
      </c>
      <c r="F548" s="53">
        <f t="shared" si="18"/>
        <v>-23.066111111111113</v>
      </c>
      <c r="G548">
        <v>-23.066111111111113</v>
      </c>
      <c r="I548" s="79" t="s">
        <v>4604</v>
      </c>
      <c r="J548" s="77">
        <v>-63.022777777777776</v>
      </c>
      <c r="K548" s="84" t="s">
        <v>4605</v>
      </c>
      <c r="L548">
        <v>-7.4916666666666671</v>
      </c>
    </row>
    <row r="549" spans="1:12" ht="15">
      <c r="A549" s="45">
        <v>1.6730555555555555</v>
      </c>
      <c r="B549" s="44">
        <f t="shared" si="17"/>
        <v>28</v>
      </c>
      <c r="C549" s="43" t="s">
        <v>4606</v>
      </c>
      <c r="D549" s="52">
        <v>-40.153333333333329</v>
      </c>
      <c r="E549" s="23" t="s">
        <v>4607</v>
      </c>
      <c r="F549" s="53">
        <f t="shared" si="18"/>
        <v>-20.305277777777778</v>
      </c>
      <c r="G549">
        <v>-20.305277777777778</v>
      </c>
      <c r="I549" s="79" t="s">
        <v>4608</v>
      </c>
      <c r="J549" s="77">
        <v>-54.697222222222216</v>
      </c>
      <c r="K549" s="84" t="s">
        <v>4609</v>
      </c>
      <c r="L549">
        <v>-1.9383333333333332</v>
      </c>
    </row>
    <row r="550" spans="1:12" ht="15">
      <c r="A550" s="45">
        <v>1.7973148148148148</v>
      </c>
      <c r="B550" s="44">
        <f t="shared" si="17"/>
        <v>27</v>
      </c>
      <c r="C550" s="43" t="s">
        <v>4610</v>
      </c>
      <c r="D550" s="52">
        <v>-43.135555555555555</v>
      </c>
      <c r="E550" s="23" t="s">
        <v>4611</v>
      </c>
      <c r="F550" s="53">
        <f t="shared" si="18"/>
        <v>-22.886944444444445</v>
      </c>
      <c r="G550">
        <v>-22.886944444444445</v>
      </c>
      <c r="I550" s="79" t="s">
        <v>4612</v>
      </c>
      <c r="J550" s="77">
        <v>-40.4</v>
      </c>
      <c r="K550" s="84" t="s">
        <v>4613</v>
      </c>
      <c r="L550">
        <v>-20.8</v>
      </c>
    </row>
    <row r="551" spans="1:12" ht="15">
      <c r="A551" s="45">
        <v>2.081909722222222</v>
      </c>
      <c r="B551" s="44">
        <f t="shared" si="17"/>
        <v>58</v>
      </c>
      <c r="C551" s="43" t="s">
        <v>4614</v>
      </c>
      <c r="D551" s="52">
        <v>-49.965833333333336</v>
      </c>
      <c r="E551" s="23" t="s">
        <v>4615</v>
      </c>
      <c r="F551" s="53">
        <f t="shared" si="18"/>
        <v>-9.2344444444444438</v>
      </c>
      <c r="G551">
        <v>-9.2344444444444438</v>
      </c>
      <c r="I551" s="79" t="s">
        <v>4616</v>
      </c>
      <c r="J551" s="77">
        <v>-40.369444444444447</v>
      </c>
      <c r="K551" s="84" t="s">
        <v>4617</v>
      </c>
      <c r="L551">
        <v>-20.676944444444445</v>
      </c>
    </row>
    <row r="552" spans="1:12" ht="15">
      <c r="A552" s="45">
        <v>8.009259259259259E-2</v>
      </c>
      <c r="B552" s="44">
        <f t="shared" si="17"/>
        <v>21</v>
      </c>
      <c r="C552" s="43" t="s">
        <v>4618</v>
      </c>
      <c r="D552" s="52">
        <v>-55.515277777777776</v>
      </c>
      <c r="E552" s="23" t="s">
        <v>4619</v>
      </c>
      <c r="F552" s="53">
        <f t="shared" si="18"/>
        <v>-1.9222222222222221</v>
      </c>
      <c r="G552">
        <v>-1.9222222222222221</v>
      </c>
      <c r="I552" s="79" t="s">
        <v>4620</v>
      </c>
      <c r="J552" s="77">
        <v>-44.659166666666664</v>
      </c>
      <c r="K552" s="84" t="s">
        <v>4621</v>
      </c>
      <c r="L552">
        <v>-23.562222222222221</v>
      </c>
    </row>
    <row r="553" spans="1:12" ht="15">
      <c r="A553" s="45">
        <v>1.5518634259259259</v>
      </c>
      <c r="B553" s="44">
        <f t="shared" si="17"/>
        <v>54</v>
      </c>
      <c r="C553" s="43" t="s">
        <v>4622</v>
      </c>
      <c r="D553" s="52">
        <v>-37.244722222222222</v>
      </c>
      <c r="E553" s="23" t="s">
        <v>4623</v>
      </c>
      <c r="F553" s="53">
        <f t="shared" si="18"/>
        <v>-5.6977777777777776</v>
      </c>
      <c r="G553">
        <v>-5.6977777777777776</v>
      </c>
      <c r="I553" s="79" t="s">
        <v>4620</v>
      </c>
      <c r="J553" s="77">
        <v>-44.659166666666664</v>
      </c>
      <c r="K553" s="84" t="s">
        <v>4621</v>
      </c>
      <c r="L553">
        <v>-23.562222222222221</v>
      </c>
    </row>
    <row r="554" spans="1:12" ht="15">
      <c r="A554" s="45">
        <v>2.1052893518518521</v>
      </c>
      <c r="B554" s="44">
        <f t="shared" si="17"/>
        <v>39</v>
      </c>
      <c r="C554" s="43" t="s">
        <v>4624</v>
      </c>
      <c r="D554" s="52">
        <v>-50.526944444444446</v>
      </c>
      <c r="E554" s="23" t="s">
        <v>4625</v>
      </c>
      <c r="F554" s="53">
        <f t="shared" si="18"/>
        <v>-1.7505555555555556</v>
      </c>
      <c r="G554">
        <v>-1.7505555555555556</v>
      </c>
      <c r="I554" s="79" t="s">
        <v>4626</v>
      </c>
      <c r="J554" s="77">
        <v>-40.998888888888892</v>
      </c>
      <c r="K554" s="84" t="s">
        <v>4627</v>
      </c>
      <c r="L554">
        <v>-21.838888888888889</v>
      </c>
    </row>
    <row r="555" spans="1:12" ht="15">
      <c r="A555" s="45">
        <v>2.0672685185185187</v>
      </c>
      <c r="B555" s="44">
        <f t="shared" si="17"/>
        <v>53</v>
      </c>
      <c r="C555" s="43" t="s">
        <v>4628</v>
      </c>
      <c r="D555" s="52">
        <v>-49.614444444444445</v>
      </c>
      <c r="E555" s="23" t="s">
        <v>4629</v>
      </c>
      <c r="F555" s="53">
        <f t="shared" si="18"/>
        <v>-8.8533333333333335</v>
      </c>
      <c r="G555">
        <v>-8.8533333333333335</v>
      </c>
      <c r="I555" s="79" t="s">
        <v>4630</v>
      </c>
      <c r="J555" s="77">
        <v>-44.657222222222224</v>
      </c>
      <c r="K555" s="84" t="s">
        <v>4631</v>
      </c>
      <c r="L555">
        <v>-23.343888888888888</v>
      </c>
    </row>
    <row r="556" spans="1:12" ht="15">
      <c r="A556" s="45">
        <v>2.0167939814814817</v>
      </c>
      <c r="B556" s="44">
        <f t="shared" si="17"/>
        <v>11</v>
      </c>
      <c r="C556" s="43" t="s">
        <v>4632</v>
      </c>
      <c r="D556" s="52">
        <v>-48.403055555555554</v>
      </c>
      <c r="E556" s="23" t="s">
        <v>4633</v>
      </c>
      <c r="F556" s="53">
        <f t="shared" si="18"/>
        <v>-27.334444444444443</v>
      </c>
      <c r="G556">
        <v>-27.334444444444443</v>
      </c>
      <c r="I556" s="79" t="s">
        <v>3213</v>
      </c>
      <c r="K556" s="84"/>
    </row>
    <row r="557" spans="1:12" ht="15">
      <c r="B557" s="44"/>
      <c r="F557" s="53"/>
      <c r="I557" s="79" t="s">
        <v>3262</v>
      </c>
      <c r="J557" s="77">
        <v>-38.540555555555557</v>
      </c>
      <c r="K557" s="84" t="s">
        <v>4634</v>
      </c>
      <c r="L557">
        <v>-3.7150000000000003</v>
      </c>
    </row>
    <row r="558" spans="1:12" ht="15">
      <c r="A558" s="45">
        <v>1.5924074074074075</v>
      </c>
      <c r="B558" s="44">
        <f t="shared" si="17"/>
        <v>18</v>
      </c>
      <c r="C558" s="43" t="s">
        <v>4635</v>
      </c>
      <c r="D558" s="52">
        <v>-38.217777777777776</v>
      </c>
      <c r="E558" s="23" t="s">
        <v>4636</v>
      </c>
      <c r="F558" s="53">
        <f t="shared" si="18"/>
        <v>-12.822222222222223</v>
      </c>
      <c r="G558">
        <v>-12.822222222222223</v>
      </c>
      <c r="I558" s="80" t="s">
        <v>3579</v>
      </c>
      <c r="J558" s="77">
        <v>-39</v>
      </c>
      <c r="K558" s="87" t="s">
        <v>4637</v>
      </c>
      <c r="L558">
        <v>-13.933333333333334</v>
      </c>
    </row>
    <row r="559" spans="1:12" ht="15">
      <c r="B559" s="44"/>
      <c r="F559" s="53"/>
      <c r="I559" s="79" t="s">
        <v>4638</v>
      </c>
      <c r="J559" s="77">
        <v>-40.544722222222219</v>
      </c>
      <c r="K559" s="84" t="s">
        <v>4639</v>
      </c>
      <c r="L559">
        <v>-22.672499999999999</v>
      </c>
    </row>
    <row r="560" spans="1:12" ht="15">
      <c r="A560" s="45">
        <v>1.4598032407407406</v>
      </c>
      <c r="B560" s="44">
        <f t="shared" si="17"/>
        <v>18</v>
      </c>
      <c r="C560" s="43" t="s">
        <v>4640</v>
      </c>
      <c r="D560" s="52">
        <v>-35.035277777777779</v>
      </c>
      <c r="E560" s="23" t="s">
        <v>4641</v>
      </c>
      <c r="F560" s="53">
        <f t="shared" si="18"/>
        <v>-5.9572222222222226</v>
      </c>
      <c r="G560">
        <v>-5.9572222222222226</v>
      </c>
      <c r="I560" s="79" t="s">
        <v>4642</v>
      </c>
      <c r="J560" s="77">
        <v>-40.401111111111106</v>
      </c>
      <c r="K560" s="84" t="s">
        <v>4643</v>
      </c>
      <c r="L560">
        <v>-22.45</v>
      </c>
    </row>
    <row r="561" spans="1:12" ht="15">
      <c r="A561" s="45">
        <v>2.0040972222222222</v>
      </c>
      <c r="B561" s="44">
        <f t="shared" si="17"/>
        <v>54</v>
      </c>
      <c r="C561" s="48" t="s">
        <v>4644</v>
      </c>
      <c r="D561" s="52">
        <v>-48.098333333333336</v>
      </c>
      <c r="E561" s="23" t="s">
        <v>4645</v>
      </c>
      <c r="F561" s="53">
        <f t="shared" si="18"/>
        <v>-25.604166666666668</v>
      </c>
      <c r="G561">
        <v>-25.604166666666668</v>
      </c>
      <c r="I561" s="79" t="s">
        <v>3213</v>
      </c>
      <c r="K561" s="84"/>
    </row>
    <row r="562" spans="1:12" ht="15">
      <c r="A562" s="45">
        <v>2.4051041666666668</v>
      </c>
      <c r="B562" s="44">
        <f t="shared" si="17"/>
        <v>30</v>
      </c>
      <c r="C562" s="43" t="s">
        <v>4646</v>
      </c>
      <c r="D562" s="52">
        <v>-57.722500000000004</v>
      </c>
      <c r="E562" s="23" t="s">
        <v>4647</v>
      </c>
      <c r="F562" s="53">
        <f t="shared" si="18"/>
        <v>-3.0630555555555552</v>
      </c>
      <c r="G562">
        <v>-3.0630555555555552</v>
      </c>
      <c r="I562" s="79" t="s">
        <v>4648</v>
      </c>
      <c r="J562" s="77">
        <v>-38.267499999999998</v>
      </c>
      <c r="K562" s="84" t="s">
        <v>4649</v>
      </c>
      <c r="L562">
        <v>-3.7513888888888891</v>
      </c>
    </row>
    <row r="563" spans="1:12" ht="15">
      <c r="A563" s="45">
        <v>2.0708449074074076</v>
      </c>
      <c r="B563" s="44">
        <f t="shared" si="17"/>
        <v>2</v>
      </c>
      <c r="C563" s="43" t="s">
        <v>4650</v>
      </c>
      <c r="D563" s="52">
        <v>-49.700277777777778</v>
      </c>
      <c r="E563" s="23" t="s">
        <v>4651</v>
      </c>
      <c r="F563" s="53">
        <f t="shared" si="18"/>
        <v>-23.161666666666665</v>
      </c>
      <c r="G563">
        <v>-23.161666666666665</v>
      </c>
      <c r="I563" s="79" t="s">
        <v>3213</v>
      </c>
      <c r="K563" s="84"/>
    </row>
    <row r="564" spans="1:12" ht="15">
      <c r="A564" s="45">
        <v>2.4918171296296294</v>
      </c>
      <c r="B564" s="44">
        <f t="shared" si="17"/>
        <v>24</v>
      </c>
      <c r="C564" s="43" t="s">
        <v>4652</v>
      </c>
      <c r="D564" s="52">
        <v>-59.80361111111111</v>
      </c>
      <c r="E564" s="23" t="s">
        <v>4653</v>
      </c>
      <c r="F564" s="53">
        <f t="shared" si="18"/>
        <v>-4.4369444444444444</v>
      </c>
      <c r="G564">
        <v>-4.4369444444444444</v>
      </c>
      <c r="I564" s="79" t="s">
        <v>4654</v>
      </c>
      <c r="J564" s="77">
        <v>-42.831388888888895</v>
      </c>
      <c r="K564" s="84" t="s">
        <v>4655</v>
      </c>
      <c r="L564">
        <v>-2.7461111111111114</v>
      </c>
    </row>
    <row r="565" spans="1:12" ht="15">
      <c r="A565" s="45">
        <v>1.8354050925925927</v>
      </c>
      <c r="B565" s="44">
        <f t="shared" si="17"/>
        <v>79</v>
      </c>
      <c r="C565" s="43" t="s">
        <v>4656</v>
      </c>
      <c r="D565" s="52">
        <v>-44.049722222222222</v>
      </c>
      <c r="E565" s="23" t="s">
        <v>4657</v>
      </c>
      <c r="F565" s="53">
        <f t="shared" si="18"/>
        <v>-22.960277777777776</v>
      </c>
      <c r="G565">
        <v>-22.960277777777776</v>
      </c>
      <c r="I565" s="79" t="s">
        <v>3213</v>
      </c>
      <c r="K565" s="84"/>
    </row>
    <row r="566" spans="1:12" ht="15">
      <c r="A566" s="45">
        <v>2.9144097222222221</v>
      </c>
      <c r="B566" s="44">
        <f t="shared" si="17"/>
        <v>66</v>
      </c>
      <c r="C566" s="43" t="s">
        <v>4658</v>
      </c>
      <c r="D566" s="52">
        <v>-69.94583333333334</v>
      </c>
      <c r="E566" s="23" t="s">
        <v>4659</v>
      </c>
      <c r="F566" s="53">
        <f t="shared" si="18"/>
        <v>-4.2463888888888892</v>
      </c>
      <c r="G566">
        <v>-4.2463888888888892</v>
      </c>
      <c r="I566" s="79" t="s">
        <v>4660</v>
      </c>
      <c r="J566" s="77">
        <v>-38.488611111111112</v>
      </c>
      <c r="K566" s="84" t="s">
        <v>3473</v>
      </c>
      <c r="L566">
        <v>-3.5</v>
      </c>
    </row>
    <row r="567" spans="1:12" ht="15">
      <c r="A567" s="45">
        <v>1.9716087962962963</v>
      </c>
      <c r="B567" s="44">
        <f t="shared" si="17"/>
        <v>30</v>
      </c>
      <c r="C567" s="43" t="s">
        <v>4661</v>
      </c>
      <c r="D567" s="52">
        <v>-47.318611111111117</v>
      </c>
      <c r="E567" s="23" t="s">
        <v>4662</v>
      </c>
      <c r="F567" s="53">
        <f t="shared" si="18"/>
        <v>-24.616944444444446</v>
      </c>
      <c r="G567">
        <v>-24.616944444444446</v>
      </c>
      <c r="I567" s="79" t="s">
        <v>3414</v>
      </c>
      <c r="K567" s="84" t="s">
        <v>4663</v>
      </c>
      <c r="L567">
        <v>-22.225555555555555</v>
      </c>
    </row>
    <row r="568" spans="1:12" ht="15">
      <c r="B568" s="44"/>
      <c r="F568" s="53"/>
      <c r="I568" s="79" t="s">
        <v>3213</v>
      </c>
      <c r="K568" s="84"/>
    </row>
    <row r="569" spans="1:12" ht="15">
      <c r="A569" s="45">
        <v>2.1171990740740743</v>
      </c>
      <c r="B569" s="44">
        <f t="shared" si="17"/>
        <v>48</v>
      </c>
      <c r="C569" s="43" t="s">
        <v>4664</v>
      </c>
      <c r="D569" s="52">
        <v>-50.812777777777775</v>
      </c>
      <c r="E569" s="23" t="s">
        <v>4665</v>
      </c>
      <c r="F569" s="53">
        <f t="shared" si="18"/>
        <v>-1.3533333333333335</v>
      </c>
      <c r="G569">
        <v>-1.3533333333333335</v>
      </c>
      <c r="I569" s="79" t="s">
        <v>4666</v>
      </c>
      <c r="J569" s="77">
        <v>-48.600277777777777</v>
      </c>
      <c r="K569" s="84" t="s">
        <v>4667</v>
      </c>
      <c r="L569">
        <v>-4.2238888888888892</v>
      </c>
    </row>
    <row r="570" spans="1:12" ht="15">
      <c r="A570" s="45">
        <v>1.4174305555555555</v>
      </c>
      <c r="B570" s="44">
        <f t="shared" si="17"/>
        <v>16</v>
      </c>
      <c r="C570" s="43" t="s">
        <v>4668</v>
      </c>
      <c r="D570" s="52">
        <v>-34.018333333333331</v>
      </c>
      <c r="E570" s="23" t="s">
        <v>4669</v>
      </c>
      <c r="F570" s="53">
        <f t="shared" si="18"/>
        <v>-7.0255555555555551</v>
      </c>
      <c r="G570">
        <v>-7.0255555555555551</v>
      </c>
      <c r="I570" s="79" t="s">
        <v>4670</v>
      </c>
      <c r="J570" s="77">
        <v>-54.878611111111113</v>
      </c>
      <c r="K570" s="84" t="s">
        <v>4671</v>
      </c>
      <c r="L570">
        <v>-2.1788888888888889</v>
      </c>
    </row>
    <row r="571" spans="1:12" ht="15">
      <c r="A571" s="45">
        <v>1.8279861111111111</v>
      </c>
      <c r="B571" s="44">
        <f t="shared" si="17"/>
        <v>37</v>
      </c>
      <c r="C571" s="43" t="s">
        <v>4672</v>
      </c>
      <c r="D571" s="52">
        <v>-43.87166666666667</v>
      </c>
      <c r="E571" s="23" t="s">
        <v>4673</v>
      </c>
      <c r="F571" s="53">
        <f t="shared" si="18"/>
        <v>-23.159722222222221</v>
      </c>
      <c r="G571">
        <v>-23.159722222222221</v>
      </c>
      <c r="I571" s="79" t="s">
        <v>4674</v>
      </c>
      <c r="J571" s="77">
        <v>-47.871388888888887</v>
      </c>
      <c r="K571" s="84" t="s">
        <v>4675</v>
      </c>
      <c r="L571">
        <v>-15.824722222222222</v>
      </c>
    </row>
    <row r="572" spans="1:12" ht="15">
      <c r="A572" s="45">
        <v>2.9556134259259261</v>
      </c>
      <c r="B572" s="44">
        <f t="shared" si="17"/>
        <v>27</v>
      </c>
      <c r="C572" s="43" t="s">
        <v>4676</v>
      </c>
      <c r="D572" s="52">
        <v>-70.93472222222222</v>
      </c>
      <c r="E572" s="23" t="s">
        <v>4677</v>
      </c>
      <c r="F572" s="53">
        <f t="shared" si="18"/>
        <v>-4.3850000000000007</v>
      </c>
      <c r="G572">
        <v>-4.3850000000000007</v>
      </c>
      <c r="I572" s="79" t="s">
        <v>4678</v>
      </c>
      <c r="J572" s="77">
        <v>-52.103888888888889</v>
      </c>
      <c r="K572" s="84" t="s">
        <v>4679</v>
      </c>
      <c r="L572">
        <v>-8.11</v>
      </c>
    </row>
    <row r="573" spans="1:12" ht="15">
      <c r="B573" s="44"/>
      <c r="F573" s="53">
        <f t="shared" si="18"/>
        <v>0</v>
      </c>
      <c r="G573">
        <v>0</v>
      </c>
      <c r="I573" s="79" t="s">
        <v>4680</v>
      </c>
      <c r="J573" s="77">
        <v>-40.824722222222228</v>
      </c>
      <c r="K573" s="84" t="s">
        <v>4681</v>
      </c>
      <c r="L573">
        <v>-21.070555555555554</v>
      </c>
    </row>
    <row r="574" spans="1:12" ht="15">
      <c r="A574" s="45">
        <v>1.9257870370370371</v>
      </c>
      <c r="B574" s="44">
        <f t="shared" si="17"/>
        <v>30</v>
      </c>
      <c r="C574" s="43" t="s">
        <v>4682</v>
      </c>
      <c r="D574" s="52">
        <v>-46.218888888888891</v>
      </c>
      <c r="E574" s="23" t="s">
        <v>4683</v>
      </c>
      <c r="F574" s="53"/>
      <c r="I574" s="79" t="s">
        <v>4684</v>
      </c>
      <c r="J574" s="77">
        <v>-39.284166666666664</v>
      </c>
      <c r="K574" s="84" t="s">
        <v>4685</v>
      </c>
      <c r="L574">
        <v>-19.284722222222225</v>
      </c>
    </row>
    <row r="575" spans="1:12" ht="15">
      <c r="A575" s="45">
        <v>1.9264351851851851</v>
      </c>
      <c r="B575" s="44">
        <f t="shared" si="17"/>
        <v>26</v>
      </c>
      <c r="C575" s="43" t="s">
        <v>4686</v>
      </c>
      <c r="D575" s="52">
        <v>-46.234444444444442</v>
      </c>
      <c r="E575" s="23" t="s">
        <v>4687</v>
      </c>
      <c r="F575" s="53">
        <f t="shared" si="18"/>
        <v>-24.092222222222222</v>
      </c>
      <c r="G575">
        <v>-24.092222222222222</v>
      </c>
      <c r="I575" s="79" t="s">
        <v>3213</v>
      </c>
      <c r="K575" s="84"/>
    </row>
    <row r="576" spans="1:12" ht="15">
      <c r="A576" s="45">
        <v>1.6761458333333332</v>
      </c>
      <c r="B576" s="44">
        <f t="shared" si="17"/>
        <v>55</v>
      </c>
      <c r="C576" s="43" t="s">
        <v>4688</v>
      </c>
      <c r="D576" s="52">
        <v>-40.227499999999999</v>
      </c>
      <c r="E576" s="23" t="s">
        <v>4689</v>
      </c>
      <c r="F576" s="53">
        <f t="shared" si="18"/>
        <v>-20.328611111111112</v>
      </c>
      <c r="G576">
        <v>-20.328611111111112</v>
      </c>
      <c r="I576" s="80" t="s">
        <v>4690</v>
      </c>
      <c r="J576" s="77">
        <v>-60.104444444444447</v>
      </c>
      <c r="K576" s="87" t="s">
        <v>4691</v>
      </c>
      <c r="L576">
        <v>-3.152222222222222</v>
      </c>
    </row>
    <row r="577" spans="1:12" ht="15">
      <c r="A577" s="45">
        <v>2.5858796296296296</v>
      </c>
      <c r="B577" s="44">
        <f t="shared" si="17"/>
        <v>54</v>
      </c>
      <c r="C577" s="43" t="s">
        <v>4692</v>
      </c>
      <c r="D577" s="52">
        <v>-62.06111111111111</v>
      </c>
      <c r="E577" s="23" t="s">
        <v>4693</v>
      </c>
      <c r="F577" s="53">
        <f t="shared" si="18"/>
        <v>-11.006666666666666</v>
      </c>
      <c r="G577">
        <v>-11.006666666666666</v>
      </c>
      <c r="I577" s="79" t="s">
        <v>3213</v>
      </c>
      <c r="K577" s="84"/>
    </row>
    <row r="578" spans="1:12" ht="15">
      <c r="A578" s="45">
        <v>1.846863425925926</v>
      </c>
      <c r="B578" s="44">
        <f t="shared" si="17"/>
        <v>49</v>
      </c>
      <c r="C578" s="43" t="s">
        <v>3230</v>
      </c>
      <c r="D578" s="52">
        <v>-44.324722222222228</v>
      </c>
      <c r="E578" s="23" t="s">
        <v>4694</v>
      </c>
      <c r="F578" s="53">
        <f t="shared" si="18"/>
        <v>-23.136666666666667</v>
      </c>
      <c r="G578">
        <v>-23.136666666666667</v>
      </c>
      <c r="I578" s="79" t="s">
        <v>3213</v>
      </c>
      <c r="K578" s="84"/>
    </row>
    <row r="579" spans="1:12" ht="15">
      <c r="A579" s="45">
        <v>1.9762731481481481</v>
      </c>
      <c r="B579" s="44">
        <f t="shared" ref="B579:B642" si="19">MINUTE(A579*60)+HOUR(A579)</f>
        <v>73</v>
      </c>
      <c r="C579" s="43" t="s">
        <v>4695</v>
      </c>
      <c r="D579" s="52">
        <v>-47.43055555555555</v>
      </c>
      <c r="E579" s="23" t="s">
        <v>4696</v>
      </c>
      <c r="F579" s="53">
        <f t="shared" ref="F579:F642" si="20">(_xlfn.NUMBERVALUE(MID(E579,1,2))+(_xlfn.NUMBERVALUE(MID(E579,4,2))/60)+(_xlfn.NUMBERVALUE(MID(E579,7,2))/3600))*(-1)</f>
        <v>-6.4394444444444447</v>
      </c>
      <c r="G579">
        <v>-6.4394444444444447</v>
      </c>
      <c r="I579" s="79" t="s">
        <v>3213</v>
      </c>
      <c r="K579" s="84"/>
    </row>
    <row r="580" spans="1:12" ht="15">
      <c r="A580" s="45">
        <v>1.785798611111111</v>
      </c>
      <c r="B580" s="44">
        <f t="shared" si="19"/>
        <v>51</v>
      </c>
      <c r="C580" s="49" t="s">
        <v>4697</v>
      </c>
      <c r="D580" s="52">
        <v>-42.859166666666667</v>
      </c>
      <c r="E580" s="23" t="s">
        <v>4698</v>
      </c>
      <c r="F580" s="53">
        <f t="shared" si="20"/>
        <v>-25.657777777777778</v>
      </c>
      <c r="G580">
        <v>-25.657777777777778</v>
      </c>
      <c r="I580" s="79" t="s">
        <v>4699</v>
      </c>
      <c r="J580" s="77">
        <v>-46.313611111111108</v>
      </c>
      <c r="K580" s="84" t="s">
        <v>4700</v>
      </c>
      <c r="L580">
        <v>-23.996388888888891</v>
      </c>
    </row>
    <row r="581" spans="1:12" ht="15">
      <c r="A581" s="45">
        <v>2.2615856481481482</v>
      </c>
      <c r="B581" s="44">
        <f t="shared" si="19"/>
        <v>47</v>
      </c>
      <c r="C581" s="43" t="s">
        <v>4701</v>
      </c>
      <c r="D581" s="52">
        <v>-54.278055555555554</v>
      </c>
      <c r="E581" s="23" t="s">
        <v>4702</v>
      </c>
      <c r="F581" s="53">
        <f t="shared" si="20"/>
        <v>-24.27138888888889</v>
      </c>
      <c r="G581">
        <v>-24.27138888888889</v>
      </c>
      <c r="I581" s="79" t="s">
        <v>4703</v>
      </c>
      <c r="J581" s="77">
        <v>-54.696111111111108</v>
      </c>
      <c r="K581" s="84" t="s">
        <v>4704</v>
      </c>
      <c r="L581">
        <v>-2.4258333333333333</v>
      </c>
    </row>
    <row r="582" spans="1:12" ht="15">
      <c r="A582" s="45">
        <v>2.2194791666666664</v>
      </c>
      <c r="B582" s="44">
        <f t="shared" si="19"/>
        <v>8</v>
      </c>
      <c r="C582" s="43" t="s">
        <v>4705</v>
      </c>
      <c r="D582" s="52">
        <v>-53.267499999999998</v>
      </c>
      <c r="E582" s="23" t="s">
        <v>4706</v>
      </c>
      <c r="F582" s="53">
        <f t="shared" si="20"/>
        <v>-22.738888888888891</v>
      </c>
      <c r="G582">
        <v>-22.738888888888891</v>
      </c>
      <c r="I582" s="79" t="s">
        <v>4707</v>
      </c>
      <c r="J582" s="77">
        <v>-44.251666666666665</v>
      </c>
      <c r="K582" s="84" t="s">
        <v>4708</v>
      </c>
      <c r="L582">
        <v>-23.367222222222221</v>
      </c>
    </row>
    <row r="583" spans="1:12" ht="15">
      <c r="A583" s="45">
        <v>2.1385416666666668</v>
      </c>
      <c r="B583" s="44">
        <f t="shared" si="19"/>
        <v>33</v>
      </c>
      <c r="C583" s="43" t="s">
        <v>4709</v>
      </c>
      <c r="D583" s="52">
        <v>-51.325000000000003</v>
      </c>
      <c r="E583" s="50">
        <v>0.11130787037037038</v>
      </c>
      <c r="F583" s="53">
        <f t="shared" si="20"/>
        <v>-0.18527777777777776</v>
      </c>
      <c r="G583">
        <v>-0.18527777777777776</v>
      </c>
      <c r="I583" s="79" t="s">
        <v>4710</v>
      </c>
      <c r="J583" s="77">
        <v>-43.134444444444441</v>
      </c>
      <c r="K583" s="84" t="s">
        <v>4711</v>
      </c>
      <c r="L583">
        <v>-22.848333333333333</v>
      </c>
    </row>
    <row r="584" spans="1:12" ht="15">
      <c r="B584" s="44"/>
      <c r="F584" s="53"/>
      <c r="I584" s="79" t="s">
        <v>4712</v>
      </c>
      <c r="J584" s="77">
        <v>-38.529166666666669</v>
      </c>
      <c r="K584" s="84" t="s">
        <v>4713</v>
      </c>
      <c r="L584">
        <v>-12.936111111111112</v>
      </c>
    </row>
    <row r="585" spans="1:12" ht="15">
      <c r="A585" s="45">
        <v>1.6771875000000001</v>
      </c>
      <c r="B585" s="44">
        <f t="shared" si="19"/>
        <v>25</v>
      </c>
      <c r="C585" s="43" t="s">
        <v>4714</v>
      </c>
      <c r="D585" s="52">
        <v>-40.252499999999998</v>
      </c>
      <c r="E585" s="23" t="s">
        <v>4715</v>
      </c>
      <c r="F585" s="53">
        <f t="shared" si="20"/>
        <v>-20.395833333333332</v>
      </c>
      <c r="G585">
        <v>-20.395833333333332</v>
      </c>
      <c r="I585" s="79" t="s">
        <v>4716</v>
      </c>
      <c r="J585" s="77">
        <v>-35.340833333333336</v>
      </c>
      <c r="K585" s="84" t="s">
        <v>4717</v>
      </c>
      <c r="L585">
        <v>-5.2452777777777779</v>
      </c>
    </row>
    <row r="586" spans="1:12" ht="15">
      <c r="A586" s="45">
        <v>1.478912037037037</v>
      </c>
      <c r="B586" s="44">
        <f t="shared" si="19"/>
        <v>49</v>
      </c>
      <c r="C586" s="43" t="s">
        <v>4718</v>
      </c>
      <c r="D586" s="52">
        <v>-35.49388888888889</v>
      </c>
      <c r="E586" s="23" t="s">
        <v>4719</v>
      </c>
      <c r="F586" s="53">
        <f t="shared" si="20"/>
        <v>-9.4024999999999999</v>
      </c>
      <c r="G586">
        <v>-9.4024999999999999</v>
      </c>
      <c r="I586" s="79" t="s">
        <v>4720</v>
      </c>
      <c r="J586" s="77">
        <v>-34.816666666666663</v>
      </c>
      <c r="K586" s="84" t="s">
        <v>4721</v>
      </c>
      <c r="L586">
        <v>-6.6166666666666671</v>
      </c>
    </row>
    <row r="587" spans="1:12" ht="15">
      <c r="A587" s="45">
        <v>1.932048611111111</v>
      </c>
      <c r="B587" s="44">
        <f t="shared" si="19"/>
        <v>31</v>
      </c>
      <c r="C587" s="43" t="s">
        <v>4722</v>
      </c>
      <c r="D587" s="52">
        <v>-46.369166666666665</v>
      </c>
      <c r="E587" s="23" t="s">
        <v>4723</v>
      </c>
      <c r="F587" s="53">
        <f t="shared" si="20"/>
        <v>-23.921111111111113</v>
      </c>
      <c r="G587">
        <v>-23.921111111111113</v>
      </c>
      <c r="I587" s="79" t="s">
        <v>4724</v>
      </c>
      <c r="J587" s="77">
        <v>-52.511944444444445</v>
      </c>
      <c r="K587" s="84" t="s">
        <v>4725</v>
      </c>
      <c r="L587">
        <v>-8.4647222222222211</v>
      </c>
    </row>
    <row r="588" spans="1:12" ht="15">
      <c r="A588" s="45">
        <v>1.9292824074074073</v>
      </c>
      <c r="B588" s="44">
        <f t="shared" si="19"/>
        <v>32</v>
      </c>
      <c r="C588" s="43" t="s">
        <v>4726</v>
      </c>
      <c r="D588" s="52">
        <v>-46.302777777777777</v>
      </c>
      <c r="E588" s="23" t="s">
        <v>4727</v>
      </c>
      <c r="F588" s="53">
        <f t="shared" si="20"/>
        <v>-23.963055555555556</v>
      </c>
      <c r="G588">
        <v>-23.963055555555556</v>
      </c>
      <c r="I588" s="79" t="s">
        <v>3563</v>
      </c>
      <c r="K588" s="84"/>
    </row>
    <row r="589" spans="1:12" ht="15">
      <c r="A589" s="45">
        <v>1.9301620370370369</v>
      </c>
      <c r="B589" s="44">
        <f t="shared" si="19"/>
        <v>48</v>
      </c>
      <c r="C589" s="43" t="s">
        <v>4728</v>
      </c>
      <c r="D589" s="52">
        <v>-46.323888888888895</v>
      </c>
      <c r="E589" s="23" t="s">
        <v>4729</v>
      </c>
      <c r="F589" s="53">
        <f t="shared" si="20"/>
        <v>-23.985833333333336</v>
      </c>
      <c r="G589">
        <v>-23.985833333333336</v>
      </c>
      <c r="I589" s="79" t="s">
        <v>4730</v>
      </c>
      <c r="J589" s="77">
        <v>-51.140277777777776</v>
      </c>
      <c r="K589" s="84" t="s">
        <v>3892</v>
      </c>
      <c r="L589">
        <v>-0.05</v>
      </c>
    </row>
    <row r="590" spans="1:12" ht="15">
      <c r="B590" s="44"/>
      <c r="F590" s="53"/>
      <c r="I590" s="80" t="s">
        <v>4731</v>
      </c>
      <c r="J590" s="77">
        <v>-67.935000000000002</v>
      </c>
      <c r="K590" s="87" t="s">
        <v>4732</v>
      </c>
      <c r="L590">
        <v>-3.1066666666666669</v>
      </c>
    </row>
    <row r="591" spans="1:12" ht="15">
      <c r="B591" s="44"/>
      <c r="F591" s="53"/>
      <c r="I591" s="79" t="s">
        <v>4733</v>
      </c>
      <c r="J591" s="77">
        <v>-43.211111111111116</v>
      </c>
      <c r="K591" s="84" t="s">
        <v>4096</v>
      </c>
      <c r="L591">
        <v>-22.881388888888889</v>
      </c>
    </row>
    <row r="592" spans="1:12" ht="15">
      <c r="B592" s="44"/>
      <c r="F592" s="53"/>
      <c r="I592" s="79" t="s">
        <v>4707</v>
      </c>
      <c r="J592" s="77">
        <v>-44.251666666666665</v>
      </c>
      <c r="K592" s="84" t="s">
        <v>4708</v>
      </c>
      <c r="L592">
        <v>-23.367222222222221</v>
      </c>
    </row>
    <row r="593" spans="1:12" ht="15">
      <c r="A593" s="45">
        <v>1.9704745370370371</v>
      </c>
      <c r="B593" s="44">
        <f t="shared" si="19"/>
        <v>52</v>
      </c>
      <c r="C593" s="43" t="s">
        <v>4734</v>
      </c>
      <c r="D593" s="52">
        <v>-47.291388888888889</v>
      </c>
      <c r="E593" s="23" t="s">
        <v>4735</v>
      </c>
      <c r="F593" s="53">
        <f t="shared" si="20"/>
        <v>-23.613888888888891</v>
      </c>
      <c r="G593">
        <v>-23.613888888888891</v>
      </c>
      <c r="I593" s="79" t="s">
        <v>4072</v>
      </c>
      <c r="J593" s="77">
        <v>-44.285277777777779</v>
      </c>
      <c r="K593" s="84" t="s">
        <v>4736</v>
      </c>
      <c r="L593">
        <v>-23.030555555555555</v>
      </c>
    </row>
    <row r="594" spans="1:12" ht="15">
      <c r="A594" s="45">
        <v>1.6041087962962963</v>
      </c>
      <c r="B594" s="44">
        <f t="shared" si="19"/>
        <v>69</v>
      </c>
      <c r="C594" s="43" t="s">
        <v>4737</v>
      </c>
      <c r="D594" s="52">
        <v>-38.49861111111111</v>
      </c>
      <c r="E594" s="23" t="s">
        <v>4738</v>
      </c>
      <c r="F594" s="53">
        <f t="shared" si="20"/>
        <v>-12.824444444444444</v>
      </c>
      <c r="G594">
        <v>-12.824444444444444</v>
      </c>
      <c r="I594" s="79" t="s">
        <v>4739</v>
      </c>
      <c r="J594" s="77">
        <v>-48.639444444444443</v>
      </c>
      <c r="K594" s="84" t="s">
        <v>4740</v>
      </c>
      <c r="L594">
        <v>-0.43722222222222223</v>
      </c>
    </row>
    <row r="595" spans="1:12" ht="15">
      <c r="A595" s="45">
        <v>1.6038888888888889</v>
      </c>
      <c r="B595" s="44">
        <f t="shared" si="19"/>
        <v>50</v>
      </c>
      <c r="C595" s="43" t="s">
        <v>4741</v>
      </c>
      <c r="D595" s="52">
        <v>-38.493333333333332</v>
      </c>
      <c r="E595" s="23" t="s">
        <v>4742</v>
      </c>
      <c r="F595" s="53">
        <f t="shared" si="20"/>
        <v>-12.789166666666667</v>
      </c>
      <c r="G595">
        <v>-12.789166666666667</v>
      </c>
      <c r="I595" s="79" t="s">
        <v>4743</v>
      </c>
      <c r="J595" s="77">
        <v>-48.641666666666666</v>
      </c>
      <c r="K595" s="84" t="s">
        <v>4744</v>
      </c>
      <c r="L595">
        <v>-2.9122222222222223</v>
      </c>
    </row>
    <row r="596" spans="1:12" ht="15">
      <c r="A596" s="45">
        <v>1.6648958333333332</v>
      </c>
      <c r="B596" s="44">
        <f t="shared" si="19"/>
        <v>42</v>
      </c>
      <c r="C596" s="43" t="s">
        <v>4745</v>
      </c>
      <c r="D596" s="52">
        <v>-39.957500000000003</v>
      </c>
      <c r="E596" s="23" t="s">
        <v>4746</v>
      </c>
      <c r="F596" s="53">
        <f t="shared" si="20"/>
        <v>-22.422222222222224</v>
      </c>
      <c r="G596">
        <v>-22.422222222222224</v>
      </c>
      <c r="I596" s="79" t="s">
        <v>4747</v>
      </c>
      <c r="J596" s="77">
        <v>-53.370555555555555</v>
      </c>
      <c r="K596" s="84" t="s">
        <v>4748</v>
      </c>
      <c r="L596">
        <v>-9.8297222222222214</v>
      </c>
    </row>
    <row r="597" spans="1:12" ht="15">
      <c r="A597" s="45">
        <v>1.6556712962962963</v>
      </c>
      <c r="B597" s="44">
        <f t="shared" si="19"/>
        <v>25</v>
      </c>
      <c r="C597" s="43" t="s">
        <v>4749</v>
      </c>
      <c r="D597" s="52">
        <v>-39.736111111111114</v>
      </c>
      <c r="E597" s="23" t="s">
        <v>4750</v>
      </c>
      <c r="F597" s="53">
        <f t="shared" si="20"/>
        <v>-21.904999999999998</v>
      </c>
      <c r="G597">
        <v>-21.904999999999998</v>
      </c>
      <c r="I597" s="79" t="s">
        <v>4751</v>
      </c>
      <c r="J597" s="77">
        <v>-54.393055555555556</v>
      </c>
      <c r="K597" s="84" t="s">
        <v>4752</v>
      </c>
      <c r="L597">
        <v>-0.74888888888888883</v>
      </c>
    </row>
    <row r="598" spans="1:12" ht="15">
      <c r="A598" s="45">
        <v>1.7314467592592593</v>
      </c>
      <c r="B598" s="44">
        <f t="shared" si="19"/>
        <v>34</v>
      </c>
      <c r="C598" s="43" t="s">
        <v>4753</v>
      </c>
      <c r="D598" s="52">
        <v>-41.554722222222217</v>
      </c>
      <c r="E598" s="23" t="s">
        <v>4754</v>
      </c>
      <c r="F598" s="53">
        <f t="shared" si="20"/>
        <v>-21.786111111111111</v>
      </c>
      <c r="G598">
        <v>-21.786111111111111</v>
      </c>
      <c r="I598" s="79" t="s">
        <v>4755</v>
      </c>
      <c r="J598" s="77">
        <v>-48.335555555555558</v>
      </c>
      <c r="K598" s="84" t="s">
        <v>4625</v>
      </c>
      <c r="L598">
        <v>-1.7505555555555556</v>
      </c>
    </row>
    <row r="599" spans="1:12" ht="15">
      <c r="A599" s="45">
        <v>1.860150462962963</v>
      </c>
      <c r="B599" s="44">
        <f t="shared" si="19"/>
        <v>57</v>
      </c>
      <c r="C599" s="43" t="s">
        <v>4756</v>
      </c>
      <c r="D599" s="52">
        <v>-44.643611111111113</v>
      </c>
      <c r="E599" s="23" t="s">
        <v>4757</v>
      </c>
      <c r="F599" s="53">
        <f t="shared" si="20"/>
        <v>-23.07</v>
      </c>
      <c r="G599">
        <v>-23.07</v>
      </c>
      <c r="I599" s="79" t="s">
        <v>3563</v>
      </c>
      <c r="K599" s="84"/>
    </row>
    <row r="600" spans="1:12" ht="15">
      <c r="A600" s="45">
        <v>1.7984027777777778</v>
      </c>
      <c r="B600" s="44">
        <f t="shared" si="19"/>
        <v>61</v>
      </c>
      <c r="C600" s="43" t="s">
        <v>4758</v>
      </c>
      <c r="D600" s="52">
        <v>-43.161666666666662</v>
      </c>
      <c r="E600" s="23" t="s">
        <v>4759</v>
      </c>
      <c r="F600" s="53">
        <f t="shared" si="20"/>
        <v>-22.874722222222221</v>
      </c>
      <c r="G600">
        <v>-22.874722222222221</v>
      </c>
      <c r="I600" s="79" t="s">
        <v>4760</v>
      </c>
      <c r="J600" s="77">
        <v>-41.933055555555555</v>
      </c>
      <c r="K600" s="84" t="s">
        <v>4761</v>
      </c>
      <c r="L600">
        <v>-3.15</v>
      </c>
    </row>
    <row r="601" spans="1:12" ht="15">
      <c r="A601" s="45">
        <v>1.859537037037037</v>
      </c>
      <c r="B601" s="44">
        <f t="shared" si="19"/>
        <v>64</v>
      </c>
      <c r="C601" s="43" t="s">
        <v>4762</v>
      </c>
      <c r="D601" s="52">
        <v>-44.628888888888888</v>
      </c>
      <c r="E601" s="23" t="s">
        <v>4763</v>
      </c>
      <c r="F601" s="53">
        <f t="shared" si="20"/>
        <v>-23.224999999999998</v>
      </c>
      <c r="G601">
        <v>-23.224999999999998</v>
      </c>
      <c r="I601" s="79" t="s">
        <v>4764</v>
      </c>
      <c r="J601" s="77">
        <v>-41.832500000000003</v>
      </c>
      <c r="K601" s="84" t="s">
        <v>4765</v>
      </c>
      <c r="L601">
        <v>-2.8302777777777774</v>
      </c>
    </row>
    <row r="602" spans="1:12" ht="15">
      <c r="A602" s="45">
        <v>1.8162268518518518</v>
      </c>
      <c r="B602" s="44">
        <f t="shared" si="19"/>
        <v>41</v>
      </c>
      <c r="C602" s="43" t="s">
        <v>4766</v>
      </c>
      <c r="D602" s="52">
        <v>-43.589444444444446</v>
      </c>
      <c r="E602" s="23" t="s">
        <v>4767</v>
      </c>
      <c r="F602" s="53">
        <f t="shared" si="20"/>
        <v>-23.061111111111114</v>
      </c>
      <c r="G602">
        <v>-23.061111111111114</v>
      </c>
      <c r="I602" s="79" t="s">
        <v>4768</v>
      </c>
      <c r="J602" s="77">
        <v>-40.201666666666668</v>
      </c>
      <c r="K602" s="84" t="s">
        <v>4769</v>
      </c>
      <c r="L602">
        <v>-20.300833333333333</v>
      </c>
    </row>
    <row r="603" spans="1:12" ht="15">
      <c r="A603" s="45">
        <v>1.819212962962963</v>
      </c>
      <c r="B603" s="44">
        <f t="shared" si="19"/>
        <v>59</v>
      </c>
      <c r="C603" s="43" t="s">
        <v>4770</v>
      </c>
      <c r="D603" s="52">
        <v>-43.661111111111111</v>
      </c>
      <c r="E603" s="23" t="s">
        <v>4771</v>
      </c>
      <c r="F603" s="53">
        <f t="shared" si="20"/>
        <v>-23.086111111111109</v>
      </c>
      <c r="G603">
        <v>-23.086111111111109</v>
      </c>
      <c r="I603" s="79" t="s">
        <v>4772</v>
      </c>
      <c r="J603" s="77">
        <v>-60.101666666666667</v>
      </c>
      <c r="K603" s="84" t="s">
        <v>4558</v>
      </c>
      <c r="L603">
        <v>-3.0316666666666667</v>
      </c>
    </row>
    <row r="604" spans="1:12" ht="15">
      <c r="A604" s="45">
        <v>1.8293171296296296</v>
      </c>
      <c r="B604" s="44">
        <f t="shared" si="19"/>
        <v>32</v>
      </c>
      <c r="C604" s="43" t="s">
        <v>4773</v>
      </c>
      <c r="D604" s="52">
        <v>-43.903611111111111</v>
      </c>
      <c r="E604" s="23" t="s">
        <v>3618</v>
      </c>
      <c r="F604" s="53">
        <f t="shared" si="20"/>
        <v>-22.928333333333335</v>
      </c>
      <c r="G604">
        <v>-22.928333333333335</v>
      </c>
      <c r="I604" s="79" t="s">
        <v>4774</v>
      </c>
      <c r="J604" s="77">
        <v>-44.37833333333333</v>
      </c>
      <c r="K604" s="84" t="s">
        <v>4205</v>
      </c>
      <c r="L604">
        <v>-2.5516666666666663</v>
      </c>
    </row>
    <row r="605" spans="1:12" ht="15">
      <c r="A605" s="45">
        <v>1.8378935185185186</v>
      </c>
      <c r="B605" s="44">
        <f t="shared" si="19"/>
        <v>54</v>
      </c>
      <c r="C605" s="43" t="s">
        <v>4775</v>
      </c>
      <c r="D605" s="52">
        <v>-44.109444444444449</v>
      </c>
      <c r="E605" s="23" t="s">
        <v>4776</v>
      </c>
      <c r="F605" s="53">
        <f t="shared" si="20"/>
        <v>-23.02611111111111</v>
      </c>
      <c r="G605">
        <v>-23.02611111111111</v>
      </c>
      <c r="I605" s="79" t="s">
        <v>4777</v>
      </c>
      <c r="J605" s="77">
        <v>-46.144722222222221</v>
      </c>
      <c r="K605" s="84" t="s">
        <v>4778</v>
      </c>
      <c r="L605">
        <v>-23.856111111111112</v>
      </c>
    </row>
    <row r="606" spans="1:12" ht="15">
      <c r="A606" s="45">
        <v>2.6019212962962963</v>
      </c>
      <c r="B606" s="44">
        <f t="shared" si="19"/>
        <v>60</v>
      </c>
      <c r="C606" s="43" t="s">
        <v>4779</v>
      </c>
      <c r="D606" s="52">
        <v>-62.446111111111108</v>
      </c>
      <c r="E606" s="23" t="s">
        <v>4780</v>
      </c>
      <c r="F606" s="53">
        <f t="shared" si="20"/>
        <v>-6.7758333333333329</v>
      </c>
      <c r="G606">
        <v>-6.7758333333333329</v>
      </c>
      <c r="I606" s="79" t="s">
        <v>4781</v>
      </c>
      <c r="J606" s="77">
        <v>-46.286944444444444</v>
      </c>
      <c r="K606" s="84" t="s">
        <v>4782</v>
      </c>
      <c r="L606">
        <v>-4.4999999999999998E-2</v>
      </c>
    </row>
    <row r="607" spans="1:12" ht="15">
      <c r="A607" s="45">
        <v>1.7509027777777777</v>
      </c>
      <c r="B607" s="44">
        <f t="shared" si="19"/>
        <v>36</v>
      </c>
      <c r="C607" s="43" t="s">
        <v>4783</v>
      </c>
      <c r="D607" s="52">
        <v>-42.021666666666668</v>
      </c>
      <c r="E607" s="23" t="s">
        <v>3204</v>
      </c>
      <c r="F607" s="53">
        <f t="shared" si="20"/>
        <v>-22.878055555555555</v>
      </c>
      <c r="G607">
        <v>-22.878055555555555</v>
      </c>
      <c r="I607" s="79" t="s">
        <v>4784</v>
      </c>
      <c r="J607" s="77">
        <v>-43.033333333333331</v>
      </c>
      <c r="K607" s="84" t="s">
        <v>4785</v>
      </c>
      <c r="L607">
        <v>-1.0655555555555556</v>
      </c>
    </row>
    <row r="608" spans="1:12" ht="15">
      <c r="A608" s="45">
        <v>1.7463773148148147</v>
      </c>
      <c r="B608" s="44">
        <f t="shared" si="19"/>
        <v>64</v>
      </c>
      <c r="C608" s="43" t="s">
        <v>4786</v>
      </c>
      <c r="D608" s="52">
        <v>-41.913055555555552</v>
      </c>
      <c r="E608" s="23" t="s">
        <v>4787</v>
      </c>
      <c r="F608" s="53">
        <f t="shared" si="20"/>
        <v>-22.764722222222222</v>
      </c>
      <c r="G608">
        <v>-22.764722222222222</v>
      </c>
      <c r="I608" s="79" t="s">
        <v>4788</v>
      </c>
      <c r="J608" s="77">
        <v>-44.30083333333333</v>
      </c>
      <c r="K608" s="84" t="s">
        <v>3343</v>
      </c>
      <c r="L608">
        <v>-23.002500000000001</v>
      </c>
    </row>
    <row r="609" spans="1:12" ht="15">
      <c r="B609" s="44"/>
      <c r="F609" s="53"/>
      <c r="I609" s="79" t="s">
        <v>4789</v>
      </c>
      <c r="J609" s="77">
        <v>-48.445833333333333</v>
      </c>
      <c r="K609" s="84" t="s">
        <v>4790</v>
      </c>
      <c r="L609">
        <v>-2.2258333333333336</v>
      </c>
    </row>
    <row r="610" spans="1:12" ht="15">
      <c r="A610" s="45">
        <v>1.8482523148148149</v>
      </c>
      <c r="B610" s="44">
        <f t="shared" si="19"/>
        <v>49</v>
      </c>
      <c r="C610" s="43" t="s">
        <v>4791</v>
      </c>
      <c r="D610" s="52">
        <v>-44.358055555555559</v>
      </c>
      <c r="E610" s="23" t="s">
        <v>4792</v>
      </c>
      <c r="F610" s="53">
        <f t="shared" si="20"/>
        <v>-23.023888888888887</v>
      </c>
      <c r="G610">
        <v>-23.023888888888887</v>
      </c>
      <c r="I610" s="79" t="s">
        <v>4793</v>
      </c>
      <c r="J610" s="77">
        <v>-49.540833333333332</v>
      </c>
      <c r="K610" s="84" t="s">
        <v>4794</v>
      </c>
      <c r="L610">
        <v>-1.7177777777777778</v>
      </c>
    </row>
    <row r="611" spans="1:12" ht="15">
      <c r="B611" s="44"/>
      <c r="F611" s="53"/>
      <c r="I611" s="79" t="s">
        <v>4795</v>
      </c>
      <c r="J611" s="77">
        <v>-44.078611111111115</v>
      </c>
      <c r="K611" s="84" t="s">
        <v>4796</v>
      </c>
      <c r="L611">
        <v>-2.5830555555555552</v>
      </c>
    </row>
    <row r="612" spans="1:12" ht="15">
      <c r="A612" s="45">
        <v>1.8487962962962963</v>
      </c>
      <c r="B612" s="44">
        <f t="shared" si="19"/>
        <v>36</v>
      </c>
      <c r="C612" s="43" t="s">
        <v>4797</v>
      </c>
      <c r="D612" s="52">
        <v>-44.371111111111112</v>
      </c>
      <c r="E612" s="23" t="s">
        <v>4798</v>
      </c>
      <c r="F612" s="53">
        <f t="shared" si="20"/>
        <v>-23.037500000000001</v>
      </c>
      <c r="G612">
        <v>-23.037500000000001</v>
      </c>
      <c r="I612" s="80" t="s">
        <v>4799</v>
      </c>
      <c r="J612" s="77">
        <v>-67.405555555555566</v>
      </c>
      <c r="K612" s="87" t="s">
        <v>4800</v>
      </c>
      <c r="L612">
        <v>-2.8377777777777777</v>
      </c>
    </row>
    <row r="613" spans="1:12" ht="15">
      <c r="A613" s="45">
        <v>1.8489930555555556</v>
      </c>
      <c r="B613" s="44">
        <f t="shared" si="19"/>
        <v>53</v>
      </c>
      <c r="C613" s="43" t="s">
        <v>4801</v>
      </c>
      <c r="D613" s="52">
        <v>-44.375833333333333</v>
      </c>
      <c r="E613" s="23" t="s">
        <v>4802</v>
      </c>
      <c r="F613" s="53">
        <f t="shared" si="20"/>
        <v>-23.058333333333334</v>
      </c>
      <c r="G613">
        <v>-23.058333333333334</v>
      </c>
      <c r="I613" s="79" t="s">
        <v>4803</v>
      </c>
      <c r="J613" s="77">
        <v>-69.951388888888886</v>
      </c>
      <c r="K613" s="84" t="s">
        <v>4804</v>
      </c>
      <c r="L613">
        <v>-4.4591666666666665</v>
      </c>
    </row>
    <row r="614" spans="1:12" ht="15">
      <c r="A614" s="45">
        <v>1.855</v>
      </c>
      <c r="B614" s="44">
        <f t="shared" si="19"/>
        <v>32</v>
      </c>
      <c r="C614" s="43" t="s">
        <v>4805</v>
      </c>
      <c r="D614" s="52">
        <v>-44.519999999999996</v>
      </c>
      <c r="E614" s="23" t="s">
        <v>4806</v>
      </c>
      <c r="F614" s="53">
        <f t="shared" si="20"/>
        <v>-2.5036111111111112</v>
      </c>
      <c r="G614">
        <v>-2.5036111111111112</v>
      </c>
      <c r="I614" s="79" t="s">
        <v>4807</v>
      </c>
      <c r="J614" s="77">
        <v>-38.609166666666667</v>
      </c>
      <c r="K614" s="84" t="s">
        <v>4808</v>
      </c>
      <c r="L614">
        <v>-12.993333333333332</v>
      </c>
    </row>
    <row r="615" spans="1:12" ht="15">
      <c r="A615" s="45">
        <v>2.3071874999999999</v>
      </c>
      <c r="B615" s="44">
        <f t="shared" si="19"/>
        <v>28</v>
      </c>
      <c r="C615" s="43" t="s">
        <v>4809</v>
      </c>
      <c r="D615" s="52">
        <v>-55.372500000000002</v>
      </c>
      <c r="E615" s="23" t="s">
        <v>4810</v>
      </c>
      <c r="F615" s="53">
        <f t="shared" si="20"/>
        <v>-1.9861111111111112</v>
      </c>
      <c r="G615">
        <v>-1.9861111111111112</v>
      </c>
      <c r="I615" s="79" t="s">
        <v>4811</v>
      </c>
      <c r="J615" s="77">
        <v>-48.970833333333339</v>
      </c>
      <c r="K615" s="84" t="s">
        <v>4812</v>
      </c>
      <c r="L615">
        <v>-4.4050000000000002</v>
      </c>
    </row>
    <row r="616" spans="1:12" ht="15">
      <c r="A616" s="45">
        <v>1.7478703703703704</v>
      </c>
      <c r="B616" s="44">
        <f t="shared" si="19"/>
        <v>73</v>
      </c>
      <c r="C616" s="43" t="s">
        <v>4813</v>
      </c>
      <c r="D616" s="52">
        <v>-41.948888888888888</v>
      </c>
      <c r="E616" s="23" t="s">
        <v>4814</v>
      </c>
      <c r="F616" s="53">
        <f t="shared" si="20"/>
        <v>-9.7136111111111099</v>
      </c>
      <c r="G616">
        <v>-9.7136111111111099</v>
      </c>
      <c r="I616" s="79" t="s">
        <v>4815</v>
      </c>
      <c r="J616" s="77">
        <v>-54.833333333333336</v>
      </c>
      <c r="K616" s="84" t="s">
        <v>4816</v>
      </c>
      <c r="L616">
        <v>-2.4169444444444443</v>
      </c>
    </row>
    <row r="617" spans="1:12" ht="15">
      <c r="A617" s="45">
        <v>1.8910648148148148</v>
      </c>
      <c r="B617" s="44">
        <f t="shared" si="19"/>
        <v>29</v>
      </c>
      <c r="C617" s="43" t="s">
        <v>4817</v>
      </c>
      <c r="D617" s="52">
        <v>-45.385555555555555</v>
      </c>
      <c r="E617" s="23" t="s">
        <v>4818</v>
      </c>
      <c r="F617" s="53">
        <f t="shared" si="20"/>
        <v>-23.802777777777777</v>
      </c>
      <c r="G617">
        <v>-23.802777777777777</v>
      </c>
      <c r="I617" s="79" t="s">
        <v>4819</v>
      </c>
      <c r="J617" s="77">
        <v>-54.332777777777778</v>
      </c>
      <c r="K617" s="84" t="s">
        <v>4820</v>
      </c>
      <c r="L617">
        <v>-2.479166666666667</v>
      </c>
    </row>
    <row r="618" spans="1:12" ht="15">
      <c r="A618" s="45">
        <v>1.6513425925925926</v>
      </c>
      <c r="B618" s="44">
        <f t="shared" si="19"/>
        <v>71</v>
      </c>
      <c r="C618" s="43" t="s">
        <v>4821</v>
      </c>
      <c r="D618" s="52">
        <v>-39.471111111111114</v>
      </c>
      <c r="E618" s="23" t="s">
        <v>4822</v>
      </c>
      <c r="F618" s="53">
        <f t="shared" si="20"/>
        <v>-20.114166666666669</v>
      </c>
      <c r="G618">
        <v>-20.114166666666669</v>
      </c>
      <c r="I618" s="79" t="s">
        <v>4823</v>
      </c>
      <c r="J618" s="77">
        <v>-55.279444444444444</v>
      </c>
      <c r="K618" s="84" t="s">
        <v>4824</v>
      </c>
      <c r="L618">
        <v>-2.0997222222222223</v>
      </c>
    </row>
    <row r="619" spans="1:12" ht="15">
      <c r="A619" s="45">
        <v>1.8648958333333334</v>
      </c>
      <c r="B619" s="44">
        <f t="shared" si="19"/>
        <v>47</v>
      </c>
      <c r="C619" s="43" t="s">
        <v>4825</v>
      </c>
      <c r="D619" s="52">
        <v>-44.7575</v>
      </c>
      <c r="E619" s="23" t="s">
        <v>4826</v>
      </c>
      <c r="F619" s="53">
        <f t="shared" si="20"/>
        <v>-34.043055555555554</v>
      </c>
      <c r="G619">
        <v>-34.043055555555554</v>
      </c>
      <c r="I619" s="79" t="s">
        <v>4827</v>
      </c>
      <c r="J619" s="77">
        <v>-54.730833333333337</v>
      </c>
      <c r="K619" s="84" t="s">
        <v>4828</v>
      </c>
      <c r="L619">
        <v>-2.4180555555555556</v>
      </c>
    </row>
    <row r="620" spans="1:12" ht="15">
      <c r="A620" s="45">
        <v>2.0631134259259261</v>
      </c>
      <c r="B620" s="44">
        <f t="shared" si="19"/>
        <v>54</v>
      </c>
      <c r="C620" s="43" t="s">
        <v>4829</v>
      </c>
      <c r="D620" s="52">
        <v>-49.514722222222225</v>
      </c>
      <c r="E620" s="23" t="s">
        <v>4830</v>
      </c>
      <c r="F620" s="53">
        <f t="shared" si="20"/>
        <v>-21.383055555555558</v>
      </c>
      <c r="G620">
        <v>-21.383055555555558</v>
      </c>
      <c r="I620" s="79" t="s">
        <v>3213</v>
      </c>
      <c r="K620" s="84"/>
    </row>
    <row r="621" spans="1:12" ht="15">
      <c r="A621" s="45">
        <v>2.0323726851851851</v>
      </c>
      <c r="B621" s="44">
        <f t="shared" si="19"/>
        <v>37</v>
      </c>
      <c r="C621" s="43" t="s">
        <v>4831</v>
      </c>
      <c r="D621" s="52">
        <v>-48.776944444444446</v>
      </c>
      <c r="E621" s="23" t="s">
        <v>4832</v>
      </c>
      <c r="F621" s="53">
        <f t="shared" si="20"/>
        <v>-22.102222222222224</v>
      </c>
      <c r="G621">
        <v>-22.102222222222224</v>
      </c>
      <c r="I621" s="79" t="s">
        <v>4833</v>
      </c>
      <c r="J621" s="77">
        <v>-48.551666666666662</v>
      </c>
      <c r="K621" s="84" t="s">
        <v>4834</v>
      </c>
      <c r="L621">
        <v>-3.3858333333333333</v>
      </c>
    </row>
    <row r="622" spans="1:12" ht="15">
      <c r="B622" s="44"/>
      <c r="F622" s="53"/>
      <c r="I622" s="79" t="s">
        <v>3563</v>
      </c>
      <c r="K622" s="84"/>
    </row>
    <row r="623" spans="1:12" ht="15">
      <c r="A623" s="45">
        <v>2.2513425925925925</v>
      </c>
      <c r="B623" s="44">
        <f t="shared" si="19"/>
        <v>62</v>
      </c>
      <c r="C623" s="43" t="s">
        <v>4835</v>
      </c>
      <c r="D623" s="52">
        <v>-54.032222222222224</v>
      </c>
      <c r="E623" s="23" t="s">
        <v>4836</v>
      </c>
      <c r="F623" s="53">
        <f t="shared" si="20"/>
        <v>-2.7463888888888888</v>
      </c>
      <c r="G623">
        <v>-2.7463888888888888</v>
      </c>
      <c r="I623" s="79" t="s">
        <v>4837</v>
      </c>
      <c r="J623" s="77">
        <v>-52.191388888888888</v>
      </c>
      <c r="K623" s="84" t="s">
        <v>4838</v>
      </c>
      <c r="L623">
        <v>-1.4644444444444444</v>
      </c>
    </row>
    <row r="624" spans="1:12" ht="15">
      <c r="A624" s="45">
        <v>1.8469560185185185</v>
      </c>
      <c r="B624" s="44">
        <f t="shared" si="19"/>
        <v>57</v>
      </c>
      <c r="C624" s="43" t="s">
        <v>4839</v>
      </c>
      <c r="D624" s="52">
        <v>-44.32694444444445</v>
      </c>
      <c r="E624" s="23" t="s">
        <v>4840</v>
      </c>
      <c r="F624" s="53">
        <f t="shared" si="20"/>
        <v>-22.943333333333335</v>
      </c>
      <c r="G624">
        <v>-22.943333333333335</v>
      </c>
      <c r="I624" s="79" t="s">
        <v>3971</v>
      </c>
      <c r="J624" s="77">
        <v>-39.966111111111111</v>
      </c>
      <c r="K624" s="84" t="s">
        <v>4841</v>
      </c>
      <c r="L624">
        <v>-22.129722222222224</v>
      </c>
    </row>
    <row r="625" spans="1:12" ht="15">
      <c r="A625" s="45">
        <v>1.802824074074074</v>
      </c>
      <c r="B625" s="44">
        <f t="shared" si="19"/>
        <v>23</v>
      </c>
      <c r="C625" s="43" t="s">
        <v>4842</v>
      </c>
      <c r="D625" s="52">
        <v>-43.267777777777773</v>
      </c>
      <c r="E625" s="23" t="s">
        <v>4843</v>
      </c>
      <c r="F625" s="53">
        <f t="shared" si="20"/>
        <v>-2.1347222222222224</v>
      </c>
      <c r="G625">
        <v>-2.1347222222222224</v>
      </c>
      <c r="I625" s="79" t="s">
        <v>4844</v>
      </c>
      <c r="J625" s="77">
        <v>-43.162222222222219</v>
      </c>
      <c r="K625" s="84" t="s">
        <v>4845</v>
      </c>
      <c r="L625">
        <v>-22.809722222222224</v>
      </c>
    </row>
    <row r="626" spans="1:12" ht="15">
      <c r="A626" s="45">
        <v>1.6804282407407407</v>
      </c>
      <c r="B626" s="44">
        <f t="shared" si="19"/>
        <v>65</v>
      </c>
      <c r="C626" s="43" t="s">
        <v>4846</v>
      </c>
      <c r="D626" s="52">
        <v>-40.330277777777781</v>
      </c>
      <c r="E626" s="23" t="s">
        <v>4847</v>
      </c>
      <c r="F626" s="53">
        <f t="shared" si="20"/>
        <v>-20.324166666666667</v>
      </c>
      <c r="G626">
        <v>-20.324166666666667</v>
      </c>
      <c r="I626" s="79" t="s">
        <v>4848</v>
      </c>
      <c r="J626" s="77">
        <v>-50.45</v>
      </c>
      <c r="K626" s="84" t="s">
        <v>4849</v>
      </c>
      <c r="L626">
        <v>-7.1152777777777771</v>
      </c>
    </row>
    <row r="627" spans="1:12" ht="15">
      <c r="A627" s="45">
        <v>1.7086921296296296</v>
      </c>
      <c r="B627" s="44">
        <f t="shared" si="19"/>
        <v>48</v>
      </c>
      <c r="C627" s="43" t="s">
        <v>4850</v>
      </c>
      <c r="D627" s="52">
        <v>-41.008611111111108</v>
      </c>
      <c r="E627" s="23" t="s">
        <v>4851</v>
      </c>
      <c r="F627" s="53">
        <f t="shared" si="20"/>
        <v>-22.018055555555556</v>
      </c>
      <c r="G627">
        <v>-22.018055555555556</v>
      </c>
      <c r="I627" s="79" t="s">
        <v>4852</v>
      </c>
      <c r="J627" s="77">
        <v>-54.024722222222223</v>
      </c>
      <c r="K627" s="84" t="s">
        <v>4853</v>
      </c>
      <c r="L627">
        <v>-23.934999999999999</v>
      </c>
    </row>
    <row r="628" spans="1:12" ht="15">
      <c r="A628" s="45">
        <v>1.6043287037037037</v>
      </c>
      <c r="B628" s="44">
        <f t="shared" si="19"/>
        <v>28</v>
      </c>
      <c r="C628" s="43" t="s">
        <v>4854</v>
      </c>
      <c r="D628" s="52">
        <v>-38.503888888888888</v>
      </c>
      <c r="E628" s="23" t="s">
        <v>4855</v>
      </c>
      <c r="F628" s="53">
        <f t="shared" si="20"/>
        <v>-3.7252777777777779</v>
      </c>
      <c r="G628">
        <v>-3.7252777777777779</v>
      </c>
      <c r="I628" s="79" t="s">
        <v>4856</v>
      </c>
      <c r="J628" s="77">
        <v>-35.226666666666667</v>
      </c>
      <c r="K628" s="84" t="s">
        <v>4857</v>
      </c>
      <c r="L628">
        <v>-9.07</v>
      </c>
    </row>
    <row r="629" spans="1:12" ht="15">
      <c r="A629" s="45">
        <v>1.6544675925925927</v>
      </c>
      <c r="B629" s="44">
        <f t="shared" si="19"/>
        <v>41</v>
      </c>
      <c r="C629" s="43" t="s">
        <v>4858</v>
      </c>
      <c r="D629" s="52">
        <v>-39.707222222222228</v>
      </c>
      <c r="E629" s="23" t="s">
        <v>4859</v>
      </c>
      <c r="F629" s="53">
        <f t="shared" si="20"/>
        <v>-3.0375000000000001</v>
      </c>
      <c r="G629">
        <v>-3.0375000000000001</v>
      </c>
      <c r="I629" s="79" t="s">
        <v>4860</v>
      </c>
      <c r="J629" s="77">
        <v>-49.579444444444448</v>
      </c>
      <c r="K629" s="84" t="s">
        <v>4861</v>
      </c>
      <c r="L629">
        <v>-21.339444444444442</v>
      </c>
    </row>
    <row r="630" spans="1:12" ht="15">
      <c r="A630" s="45">
        <v>1.685300925925926</v>
      </c>
      <c r="B630" s="44">
        <f t="shared" si="19"/>
        <v>66</v>
      </c>
      <c r="C630" s="43" t="s">
        <v>4862</v>
      </c>
      <c r="D630" s="52">
        <v>-40.447222222222216</v>
      </c>
      <c r="E630" s="23" t="s">
        <v>4863</v>
      </c>
      <c r="F630" s="53">
        <f t="shared" si="20"/>
        <v>-4.2458333333333336</v>
      </c>
      <c r="G630">
        <v>-4.2458333333333336</v>
      </c>
      <c r="I630" s="79" t="s">
        <v>3213</v>
      </c>
      <c r="K630" s="84"/>
    </row>
    <row r="631" spans="1:12" ht="15">
      <c r="A631" s="45">
        <v>1.825</v>
      </c>
      <c r="B631" s="44">
        <f t="shared" si="19"/>
        <v>19</v>
      </c>
      <c r="C631" s="43" t="s">
        <v>4864</v>
      </c>
      <c r="D631" s="52">
        <v>-43.8</v>
      </c>
      <c r="E631" s="23" t="s">
        <v>4865</v>
      </c>
      <c r="F631" s="53">
        <f t="shared" si="20"/>
        <v>-0.73333333333333328</v>
      </c>
      <c r="G631">
        <v>-0.73333333333333328</v>
      </c>
      <c r="I631" s="79" t="s">
        <v>4866</v>
      </c>
      <c r="J631" s="77">
        <v>-58.465555555555561</v>
      </c>
      <c r="K631" s="84" t="s">
        <v>4867</v>
      </c>
      <c r="L631">
        <v>-3.1738888888888885</v>
      </c>
    </row>
    <row r="632" spans="1:12" ht="15">
      <c r="A632" s="45">
        <v>1.6234490740740741</v>
      </c>
      <c r="B632" s="44">
        <f t="shared" si="19"/>
        <v>60</v>
      </c>
      <c r="C632" s="43" t="s">
        <v>4868</v>
      </c>
      <c r="D632" s="52">
        <v>-38.962777777777781</v>
      </c>
      <c r="E632" s="23" t="s">
        <v>4869</v>
      </c>
      <c r="F632" s="53">
        <f t="shared" si="20"/>
        <v>-3.1902777777777778</v>
      </c>
      <c r="G632">
        <v>-3.1902777777777778</v>
      </c>
      <c r="I632" s="79" t="s">
        <v>4870</v>
      </c>
      <c r="J632" s="77">
        <v>-42.018888888888888</v>
      </c>
      <c r="K632" s="84" t="s">
        <v>4871</v>
      </c>
      <c r="L632">
        <v>-22.973055555555554</v>
      </c>
    </row>
    <row r="633" spans="1:12" ht="15">
      <c r="A633" s="45">
        <v>2.3326388888888889</v>
      </c>
      <c r="B633" s="44">
        <f t="shared" si="19"/>
        <v>7</v>
      </c>
      <c r="C633" s="43" t="s">
        <v>4872</v>
      </c>
      <c r="D633" s="52">
        <v>-55.983333333333334</v>
      </c>
      <c r="E633" s="23" t="s">
        <v>4873</v>
      </c>
      <c r="F633" s="53">
        <f t="shared" si="20"/>
        <v>-4.2769444444444442</v>
      </c>
      <c r="G633">
        <v>-4.2769444444444442</v>
      </c>
      <c r="I633" s="79" t="s">
        <v>4874</v>
      </c>
      <c r="J633" s="77">
        <v>-38.841111111111111</v>
      </c>
      <c r="K633" s="84" t="s">
        <v>4875</v>
      </c>
      <c r="L633">
        <v>-13.116388888888888</v>
      </c>
    </row>
    <row r="634" spans="1:12" ht="15">
      <c r="A634" s="45">
        <v>2.2798148148148147</v>
      </c>
      <c r="B634" s="44">
        <f t="shared" si="19"/>
        <v>62</v>
      </c>
      <c r="C634" s="43" t="s">
        <v>4876</v>
      </c>
      <c r="D634" s="52">
        <v>-54.715555555555561</v>
      </c>
      <c r="E634" s="23" t="s">
        <v>4877</v>
      </c>
      <c r="F634" s="53">
        <f t="shared" si="20"/>
        <v>-2.0005555555555556</v>
      </c>
      <c r="G634">
        <v>-2.0005555555555556</v>
      </c>
      <c r="I634" s="79" t="s">
        <v>4878</v>
      </c>
      <c r="J634" s="77">
        <v>-51.698888888888888</v>
      </c>
      <c r="K634" s="84" t="s">
        <v>4879</v>
      </c>
      <c r="L634">
        <v>-14.087222222222223</v>
      </c>
    </row>
    <row r="635" spans="1:12" ht="15">
      <c r="A635" s="45">
        <v>2.279826388888889</v>
      </c>
      <c r="B635" s="44">
        <f t="shared" si="19"/>
        <v>63</v>
      </c>
      <c r="C635" s="43" t="s">
        <v>4880</v>
      </c>
      <c r="D635" s="52">
        <v>-54.715833333333336</v>
      </c>
      <c r="E635" s="23" t="s">
        <v>4881</v>
      </c>
      <c r="F635" s="53">
        <f t="shared" si="20"/>
        <v>-2.4172222222222222</v>
      </c>
      <c r="G635">
        <v>-2.4172222222222222</v>
      </c>
      <c r="I635" s="79" t="s">
        <v>4882</v>
      </c>
      <c r="J635" s="77">
        <v>-52.353611111111114</v>
      </c>
      <c r="K635" s="84" t="s">
        <v>4883</v>
      </c>
      <c r="L635">
        <v>-14.67</v>
      </c>
    </row>
    <row r="636" spans="1:12" ht="15">
      <c r="A636" s="45">
        <v>2.2833101851851851</v>
      </c>
      <c r="B636" s="44">
        <f t="shared" si="19"/>
        <v>64</v>
      </c>
      <c r="C636" s="43" t="s">
        <v>4884</v>
      </c>
      <c r="D636" s="52">
        <v>-54.79944444444444</v>
      </c>
      <c r="E636" s="23" t="s">
        <v>4885</v>
      </c>
      <c r="F636" s="53">
        <f t="shared" si="20"/>
        <v>-1.9324999999999999</v>
      </c>
      <c r="G636">
        <v>-1.9324999999999999</v>
      </c>
      <c r="I636" s="79" t="s">
        <v>4886</v>
      </c>
      <c r="J636" s="77">
        <v>-57.712222222222223</v>
      </c>
      <c r="K636" s="84" t="s">
        <v>4887</v>
      </c>
      <c r="L636">
        <v>-16.097222222222221</v>
      </c>
    </row>
    <row r="637" spans="1:12" ht="15">
      <c r="A637" s="45">
        <v>1.4513888888888888</v>
      </c>
      <c r="B637" s="44">
        <f t="shared" si="19"/>
        <v>10</v>
      </c>
      <c r="C637" s="43" t="s">
        <v>4017</v>
      </c>
      <c r="D637" s="52">
        <v>-34.833333333333336</v>
      </c>
      <c r="E637" s="23" t="s">
        <v>4888</v>
      </c>
      <c r="F637" s="53">
        <f t="shared" si="20"/>
        <v>-7.8613888888888885</v>
      </c>
      <c r="G637">
        <v>-7.8613888888888885</v>
      </c>
      <c r="I637" s="79" t="s">
        <v>4889</v>
      </c>
      <c r="J637" s="77">
        <v>-50.43194444444444</v>
      </c>
      <c r="K637" s="84" t="s">
        <v>4890</v>
      </c>
      <c r="L637">
        <v>-2.0683333333333334</v>
      </c>
    </row>
    <row r="638" spans="1:12" ht="15">
      <c r="B638" s="44"/>
      <c r="F638" s="53"/>
      <c r="I638" s="79" t="s">
        <v>4891</v>
      </c>
      <c r="J638" s="77">
        <v>-46.142499999999998</v>
      </c>
      <c r="K638" s="84" t="s">
        <v>4892</v>
      </c>
      <c r="L638">
        <v>-23.860555555555557</v>
      </c>
    </row>
    <row r="639" spans="1:12" ht="15">
      <c r="B639" s="44"/>
      <c r="F639" s="53"/>
      <c r="I639" s="79" t="s">
        <v>4893</v>
      </c>
      <c r="J639" s="77">
        <v>-52.039722222222217</v>
      </c>
      <c r="K639" s="84" t="s">
        <v>4894</v>
      </c>
      <c r="L639">
        <v>-8.2072222222222209</v>
      </c>
    </row>
    <row r="640" spans="1:12" ht="15">
      <c r="A640" s="45">
        <v>1.8757523148148147</v>
      </c>
      <c r="B640" s="44">
        <f t="shared" si="19"/>
        <v>26</v>
      </c>
      <c r="C640" s="43" t="s">
        <v>4895</v>
      </c>
      <c r="D640" s="52">
        <v>-45.018055555555556</v>
      </c>
      <c r="E640" s="23" t="s">
        <v>4896</v>
      </c>
      <c r="F640" s="53">
        <f t="shared" si="20"/>
        <v>-17.676944444444445</v>
      </c>
      <c r="G640">
        <v>-17.676944444444445</v>
      </c>
      <c r="I640" s="79" t="s">
        <v>3213</v>
      </c>
      <c r="K640" s="84"/>
    </row>
    <row r="641" spans="1:12" ht="15">
      <c r="A641" s="45">
        <v>2.1680555555555556</v>
      </c>
      <c r="B641" s="44">
        <f t="shared" si="19"/>
        <v>4</v>
      </c>
      <c r="C641" s="43" t="s">
        <v>3876</v>
      </c>
      <c r="D641" s="52">
        <v>-52.033333333333331</v>
      </c>
      <c r="E641" s="23" t="s">
        <v>4897</v>
      </c>
      <c r="F641" s="53">
        <f t="shared" si="20"/>
        <v>-32.041666666666664</v>
      </c>
      <c r="G641">
        <v>-32.041666666666664</v>
      </c>
      <c r="I641" s="79" t="s">
        <v>3213</v>
      </c>
      <c r="K641" s="84"/>
    </row>
    <row r="642" spans="1:12" ht="15">
      <c r="A642" s="45">
        <v>2.0819444444444444</v>
      </c>
      <c r="B642" s="44">
        <f t="shared" si="19"/>
        <v>1</v>
      </c>
      <c r="C642" s="43" t="s">
        <v>4898</v>
      </c>
      <c r="D642" s="52">
        <v>-49.966666666666669</v>
      </c>
      <c r="E642" s="23" t="s">
        <v>4899</v>
      </c>
      <c r="F642" s="53">
        <f t="shared" si="20"/>
        <v>-32.166666666666664</v>
      </c>
      <c r="G642">
        <v>-32.166666666666664</v>
      </c>
      <c r="I642" s="79" t="s">
        <v>4900</v>
      </c>
      <c r="J642" s="77">
        <v>-12.5</v>
      </c>
      <c r="K642" s="85" t="s">
        <v>4901</v>
      </c>
      <c r="L642">
        <v>0.76666666666666705</v>
      </c>
    </row>
    <row r="643" spans="1:12" ht="15">
      <c r="A643" s="45">
        <v>1.4480208333333333</v>
      </c>
      <c r="B643" s="44">
        <f t="shared" ref="B643:B706" si="21">MINUTE(A643*60)+HOUR(A643)</f>
        <v>19</v>
      </c>
      <c r="C643" s="43" t="s">
        <v>4902</v>
      </c>
      <c r="D643" s="52">
        <v>-34.752499999999998</v>
      </c>
      <c r="E643" s="23" t="s">
        <v>4903</v>
      </c>
      <c r="F643" s="53">
        <f t="shared" ref="F643:F706" si="22">(_xlfn.NUMBERVALUE(MID(E643,1,2))+(_xlfn.NUMBERVALUE(MID(E643,4,2))/60)+(_xlfn.NUMBERVALUE(MID(E643,7,2))/3600))*(-1)</f>
        <v>-22.734166666666667</v>
      </c>
      <c r="G643">
        <v>-22.734166666666667</v>
      </c>
      <c r="I643" s="79" t="s">
        <v>4904</v>
      </c>
      <c r="J643" s="77">
        <v>-9.7166666666666668</v>
      </c>
      <c r="K643" s="85" t="s">
        <v>4905</v>
      </c>
      <c r="L643">
        <v>2.6183333333333301</v>
      </c>
    </row>
    <row r="644" spans="1:12" ht="15">
      <c r="A644" s="45">
        <v>1.474699074074074</v>
      </c>
      <c r="B644" s="44">
        <f t="shared" si="21"/>
        <v>45</v>
      </c>
      <c r="C644" s="43" t="s">
        <v>4906</v>
      </c>
      <c r="D644" s="52">
        <v>-35.392777777777781</v>
      </c>
      <c r="E644" s="23" t="s">
        <v>4907</v>
      </c>
      <c r="F644" s="53">
        <f t="shared" si="22"/>
        <v>-9.2958333333333325</v>
      </c>
      <c r="G644">
        <v>-9.2958333333333325</v>
      </c>
      <c r="I644" s="79" t="s">
        <v>4908</v>
      </c>
      <c r="J644" s="77">
        <v>-48.484999999999999</v>
      </c>
      <c r="K644" s="84" t="s">
        <v>4909</v>
      </c>
      <c r="L644">
        <v>-3.63</v>
      </c>
    </row>
    <row r="645" spans="1:12" ht="15">
      <c r="A645" s="45">
        <v>2.132488425925926</v>
      </c>
      <c r="B645" s="44">
        <f t="shared" si="21"/>
        <v>50</v>
      </c>
      <c r="C645" s="43" t="s">
        <v>4910</v>
      </c>
      <c r="D645" s="52">
        <v>-51.179722222222217</v>
      </c>
      <c r="E645" s="23" t="s">
        <v>4911</v>
      </c>
      <c r="F645" s="53">
        <f t="shared" si="22"/>
        <v>-5.7500000000000002E-2</v>
      </c>
      <c r="G645">
        <v>-5.7500000000000002E-2</v>
      </c>
      <c r="I645" s="79" t="s">
        <v>4912</v>
      </c>
      <c r="J645" s="77">
        <v>-48.578611111111115</v>
      </c>
      <c r="K645" s="84" t="s">
        <v>4913</v>
      </c>
      <c r="L645">
        <v>-2.9925000000000002</v>
      </c>
    </row>
    <row r="646" spans="1:12" ht="15">
      <c r="A646" s="45">
        <v>2.1599189814814816</v>
      </c>
      <c r="B646" s="44">
        <f t="shared" si="21"/>
        <v>20</v>
      </c>
      <c r="C646" s="43" t="s">
        <v>4914</v>
      </c>
      <c r="D646" s="52">
        <v>-51.838055555555556</v>
      </c>
      <c r="E646" s="24" t="s">
        <v>4915</v>
      </c>
      <c r="F646" s="53">
        <f>(_xlfn.NUMBERVALUE(MID(E646,1,2))+(_xlfn.NUMBERVALUE(MID(E646,4,2))/60)+(_xlfn.NUMBERVALUE(MID(E646,7,2))/3600))</f>
        <v>3.7844444444444445</v>
      </c>
      <c r="G646">
        <v>3.7844444444444445</v>
      </c>
      <c r="I646" s="79" t="s">
        <v>4916</v>
      </c>
      <c r="J646" s="77">
        <v>-38.50472222222222</v>
      </c>
      <c r="K646" s="84" t="s">
        <v>4917</v>
      </c>
      <c r="L646">
        <v>-12.792222222222222</v>
      </c>
    </row>
    <row r="647" spans="1:12" ht="15">
      <c r="A647" s="45">
        <v>1.7224421296296297</v>
      </c>
      <c r="B647" s="44">
        <f t="shared" si="21"/>
        <v>36</v>
      </c>
      <c r="C647" s="43" t="s">
        <v>4918</v>
      </c>
      <c r="D647" s="52">
        <v>-41.338611111111113</v>
      </c>
      <c r="E647" s="23" t="s">
        <v>4919</v>
      </c>
      <c r="F647" s="53">
        <f t="shared" si="22"/>
        <v>-6.865555555555555</v>
      </c>
      <c r="G647">
        <v>-6.865555555555555</v>
      </c>
      <c r="I647" s="79" t="s">
        <v>4920</v>
      </c>
      <c r="J647" s="77">
        <v>-42.673888888888889</v>
      </c>
      <c r="K647" s="84" t="s">
        <v>4921</v>
      </c>
      <c r="L647">
        <v>-23.885277777777777</v>
      </c>
    </row>
    <row r="648" spans="1:12" ht="15">
      <c r="A648" s="45">
        <v>1.9957754629629629</v>
      </c>
      <c r="B648" s="44">
        <f t="shared" si="21"/>
        <v>78</v>
      </c>
      <c r="C648" s="43" t="s">
        <v>4922</v>
      </c>
      <c r="D648" s="52">
        <v>-47.898611111111109</v>
      </c>
      <c r="E648" s="23" t="s">
        <v>4923</v>
      </c>
      <c r="F648" s="53">
        <f t="shared" si="22"/>
        <v>-22.178611111111113</v>
      </c>
      <c r="G648">
        <v>-22.178611111111113</v>
      </c>
      <c r="I648" s="79" t="s">
        <v>4924</v>
      </c>
      <c r="J648" s="77">
        <v>-48.613333333333337</v>
      </c>
      <c r="K648" s="84" t="s">
        <v>4925</v>
      </c>
      <c r="L648">
        <v>-2.9116666666666666</v>
      </c>
    </row>
    <row r="649" spans="1:12" ht="15">
      <c r="A649" s="45">
        <v>1.9269791666666667</v>
      </c>
      <c r="B649" s="44">
        <f t="shared" si="21"/>
        <v>73</v>
      </c>
      <c r="C649" s="43" t="s">
        <v>4926</v>
      </c>
      <c r="D649" s="52">
        <v>-46.247500000000002</v>
      </c>
      <c r="E649" s="23" t="s">
        <v>4927</v>
      </c>
      <c r="F649" s="53">
        <f t="shared" si="22"/>
        <v>-20.671388888888892</v>
      </c>
      <c r="G649">
        <v>-20.671388888888892</v>
      </c>
      <c r="I649" s="79" t="s">
        <v>4928</v>
      </c>
      <c r="J649" s="77">
        <v>-48.580277777777781</v>
      </c>
      <c r="K649" s="84" t="s">
        <v>4929</v>
      </c>
      <c r="L649">
        <v>-2.7947222222222221</v>
      </c>
    </row>
    <row r="650" spans="1:12" ht="15">
      <c r="A650" s="45">
        <v>1.9755324074074074</v>
      </c>
      <c r="B650" s="44">
        <f t="shared" si="21"/>
        <v>69</v>
      </c>
      <c r="C650" s="43" t="s">
        <v>4930</v>
      </c>
      <c r="D650" s="52">
        <v>-47.412777777777777</v>
      </c>
      <c r="E650" s="23" t="s">
        <v>4931</v>
      </c>
      <c r="F650" s="53">
        <f t="shared" si="22"/>
        <v>-20.077500000000001</v>
      </c>
      <c r="G650">
        <v>-20.077500000000001</v>
      </c>
      <c r="I650" s="79" t="s">
        <v>4932</v>
      </c>
      <c r="J650" s="77">
        <v>-56.785833333333329</v>
      </c>
      <c r="K650" s="84" t="s">
        <v>4933</v>
      </c>
      <c r="L650">
        <v>-12.8125</v>
      </c>
    </row>
    <row r="651" spans="1:12" ht="15">
      <c r="A651" s="45">
        <v>1.4459375000000001</v>
      </c>
      <c r="B651" s="44">
        <f t="shared" si="21"/>
        <v>19</v>
      </c>
      <c r="C651" s="43" t="s">
        <v>4934</v>
      </c>
      <c r="D651" s="52">
        <v>-34.702500000000001</v>
      </c>
      <c r="E651" s="23" t="s">
        <v>4935</v>
      </c>
      <c r="F651" s="53">
        <f t="shared" si="22"/>
        <v>-7.5797222222222222</v>
      </c>
      <c r="G651">
        <v>-7.5797222222222222</v>
      </c>
      <c r="I651" s="79" t="s">
        <v>4936</v>
      </c>
      <c r="J651" s="77">
        <v>-39.023055555555551</v>
      </c>
      <c r="K651" s="84" t="s">
        <v>4937</v>
      </c>
      <c r="L651">
        <v>-3.0352777777777775</v>
      </c>
    </row>
    <row r="652" spans="1:12" ht="15">
      <c r="A652" s="45">
        <v>1.4604861111111112</v>
      </c>
      <c r="B652" s="44">
        <f t="shared" si="21"/>
        <v>17</v>
      </c>
      <c r="C652" s="43" t="s">
        <v>4938</v>
      </c>
      <c r="D652" s="52">
        <v>-35.051666666666662</v>
      </c>
      <c r="E652" s="23" t="s">
        <v>4939</v>
      </c>
      <c r="F652" s="53">
        <f t="shared" si="22"/>
        <v>-9.1969444444444441</v>
      </c>
      <c r="G652">
        <v>-9.1969444444444441</v>
      </c>
      <c r="I652" s="79" t="s">
        <v>4940</v>
      </c>
      <c r="J652" s="77">
        <v>-48.435555555555553</v>
      </c>
      <c r="K652" s="84" t="s">
        <v>4941</v>
      </c>
      <c r="L652">
        <v>-2.1344444444444446</v>
      </c>
    </row>
    <row r="653" spans="1:12" ht="15">
      <c r="A653" s="45">
        <v>2.1338888888888889</v>
      </c>
      <c r="B653" s="44">
        <f t="shared" si="21"/>
        <v>51</v>
      </c>
      <c r="C653" s="43" t="s">
        <v>4942</v>
      </c>
      <c r="D653" s="52">
        <v>-51.213333333333338</v>
      </c>
      <c r="E653" s="23" t="s">
        <v>4943</v>
      </c>
      <c r="F653" s="53">
        <f t="shared" si="22"/>
        <v>-2.3052777777777775</v>
      </c>
      <c r="G653">
        <v>-2.3052777777777775</v>
      </c>
      <c r="I653" s="79" t="s">
        <v>4944</v>
      </c>
      <c r="J653" s="77">
        <v>-43.1</v>
      </c>
      <c r="K653" s="84" t="s">
        <v>4945</v>
      </c>
      <c r="L653">
        <v>-22.916666666666668</v>
      </c>
    </row>
    <row r="654" spans="1:12" ht="15">
      <c r="B654" s="44"/>
      <c r="F654" s="53"/>
      <c r="I654" s="79" t="s">
        <v>4946</v>
      </c>
      <c r="J654" s="77">
        <v>-48.485833333333332</v>
      </c>
      <c r="K654" s="84" t="s">
        <v>4947</v>
      </c>
      <c r="L654">
        <v>-2.1769444444444441</v>
      </c>
    </row>
    <row r="655" spans="1:12" ht="15">
      <c r="A655" s="45">
        <v>2.123900462962963</v>
      </c>
      <c r="B655" s="44">
        <f t="shared" si="21"/>
        <v>27</v>
      </c>
      <c r="C655" s="43" t="s">
        <v>4948</v>
      </c>
      <c r="D655" s="52">
        <v>-50.973611111111111</v>
      </c>
      <c r="E655" s="23" t="s">
        <v>4949</v>
      </c>
      <c r="F655" s="53">
        <f t="shared" si="22"/>
        <v>-20.263888888888889</v>
      </c>
      <c r="G655">
        <v>-20.263888888888889</v>
      </c>
      <c r="I655" s="79" t="s">
        <v>3213</v>
      </c>
      <c r="K655" s="84" t="s">
        <v>4752</v>
      </c>
      <c r="L655">
        <v>-0.74888888888888883</v>
      </c>
    </row>
    <row r="656" spans="1:12" ht="15">
      <c r="A656" s="45">
        <v>2.1557870370370371</v>
      </c>
      <c r="B656" s="44">
        <f t="shared" si="21"/>
        <v>23</v>
      </c>
      <c r="C656" s="43" t="s">
        <v>4950</v>
      </c>
      <c r="D656" s="52">
        <v>-51.738888888888887</v>
      </c>
      <c r="E656" s="24" t="s">
        <v>4951</v>
      </c>
      <c r="F656" s="53">
        <f>(_xlfn.NUMBERVALUE(MID(E656,1,2))+(_xlfn.NUMBERVALUE(MID(E656,4,2))/60)+(_xlfn.NUMBERVALUE(MID(E656,7,2))/3600))</f>
        <v>0.40277777777777779</v>
      </c>
      <c r="G656">
        <v>0.40277777777777779</v>
      </c>
      <c r="I656" s="79" t="s">
        <v>4952</v>
      </c>
      <c r="J656" s="77">
        <v>-57.869722222222222</v>
      </c>
      <c r="K656" s="84" t="s">
        <v>4953</v>
      </c>
      <c r="L656">
        <v>-3.2516666666666665</v>
      </c>
    </row>
    <row r="657" spans="1:12" ht="15">
      <c r="A657" s="45">
        <v>1.7493981481481482</v>
      </c>
      <c r="B657" s="44">
        <f t="shared" si="21"/>
        <v>25</v>
      </c>
      <c r="C657" s="43" t="s">
        <v>4954</v>
      </c>
      <c r="D657" s="52">
        <v>-41.985555555555557</v>
      </c>
      <c r="E657" s="23" t="s">
        <v>4955</v>
      </c>
      <c r="F657" s="53">
        <f t="shared" si="22"/>
        <v>-21.629166666666666</v>
      </c>
      <c r="G657">
        <v>-21.629166666666666</v>
      </c>
      <c r="I657" s="79" t="s">
        <v>4956</v>
      </c>
      <c r="J657" s="77">
        <v>-58.82277777777778</v>
      </c>
      <c r="K657" s="84" t="s">
        <v>4957</v>
      </c>
      <c r="L657">
        <v>-3.3336111111111113</v>
      </c>
    </row>
    <row r="658" spans="1:12" ht="15">
      <c r="A658" s="45">
        <v>2.1334953703703703</v>
      </c>
      <c r="B658" s="44">
        <f t="shared" si="21"/>
        <v>17</v>
      </c>
      <c r="C658" s="43" t="s">
        <v>4958</v>
      </c>
      <c r="D658" s="52">
        <v>-51.203888888888891</v>
      </c>
      <c r="E658" s="23" t="s">
        <v>4959</v>
      </c>
      <c r="F658" s="53">
        <f t="shared" si="22"/>
        <v>-9.4444444444444445E-3</v>
      </c>
      <c r="G658">
        <v>-9.4444444444444445E-3</v>
      </c>
      <c r="I658" s="79" t="s">
        <v>4960</v>
      </c>
      <c r="J658" s="77">
        <v>-65.150000000000006</v>
      </c>
      <c r="K658" s="84" t="s">
        <v>4961</v>
      </c>
      <c r="L658">
        <v>-3.5666666666666664</v>
      </c>
    </row>
    <row r="659" spans="1:12" ht="15">
      <c r="A659" s="45">
        <v>2.1102314814814815</v>
      </c>
      <c r="B659" s="44">
        <f t="shared" si="21"/>
        <v>46</v>
      </c>
      <c r="C659" s="43" t="s">
        <v>4962</v>
      </c>
      <c r="D659" s="52">
        <v>-50.645555555555553</v>
      </c>
      <c r="E659" s="23" t="s">
        <v>4963</v>
      </c>
      <c r="F659" s="53">
        <f t="shared" si="22"/>
        <v>-6.1111111111111116E-2</v>
      </c>
      <c r="G659">
        <v>-6.1111111111111116E-2</v>
      </c>
      <c r="I659" s="79" t="s">
        <v>4964</v>
      </c>
      <c r="J659" s="77">
        <v>-39.787500000000001</v>
      </c>
      <c r="K659" s="84" t="s">
        <v>4965</v>
      </c>
      <c r="L659">
        <v>-19.710277777777776</v>
      </c>
    </row>
    <row r="660" spans="1:12" ht="15">
      <c r="A660" s="45">
        <v>2.8438310185185185</v>
      </c>
      <c r="B660" s="44">
        <f t="shared" si="21"/>
        <v>27</v>
      </c>
      <c r="C660" s="43" t="s">
        <v>4966</v>
      </c>
      <c r="D660" s="52">
        <v>-68.251944444444447</v>
      </c>
      <c r="E660" s="23" t="s">
        <v>4967</v>
      </c>
      <c r="F660" s="53">
        <f t="shared" si="22"/>
        <v>-6.4488888888888889</v>
      </c>
      <c r="G660">
        <v>-6.4488888888888889</v>
      </c>
      <c r="I660" s="79" t="s">
        <v>3165</v>
      </c>
      <c r="J660" s="77">
        <v>-40.358611111111109</v>
      </c>
      <c r="K660" s="84" t="s">
        <v>3166</v>
      </c>
      <c r="L660">
        <v>-22.858611111111113</v>
      </c>
    </row>
    <row r="661" spans="1:12" ht="15">
      <c r="A661" s="45">
        <v>2.0082870370370371</v>
      </c>
      <c r="B661" s="44">
        <f t="shared" si="21"/>
        <v>56</v>
      </c>
      <c r="C661" s="43" t="s">
        <v>4968</v>
      </c>
      <c r="D661" s="52">
        <v>-48.198888888888888</v>
      </c>
      <c r="E661" s="23" t="s">
        <v>4969</v>
      </c>
      <c r="F661" s="53">
        <f t="shared" si="22"/>
        <v>-5.2483333333333331</v>
      </c>
      <c r="G661">
        <v>-5.2483333333333331</v>
      </c>
      <c r="I661" s="79" t="s">
        <v>4970</v>
      </c>
      <c r="J661" s="77">
        <v>-41.05222222222222</v>
      </c>
      <c r="K661" s="84" t="s">
        <v>3560</v>
      </c>
      <c r="L661">
        <v>-23.502222222222223</v>
      </c>
    </row>
    <row r="662" spans="1:12" ht="15">
      <c r="A662" s="45">
        <v>2.8289930555555554</v>
      </c>
      <c r="B662" s="44">
        <f t="shared" si="21"/>
        <v>64</v>
      </c>
      <c r="C662" s="43" t="s">
        <v>4971</v>
      </c>
      <c r="D662" s="52">
        <v>-67.895833333333343</v>
      </c>
      <c r="E662" s="23" t="s">
        <v>4972</v>
      </c>
      <c r="F662" s="53">
        <f t="shared" si="22"/>
        <v>-3.2130555555555556</v>
      </c>
      <c r="G662">
        <v>-3.2130555555555556</v>
      </c>
      <c r="I662" s="79" t="s">
        <v>4973</v>
      </c>
      <c r="J662" s="77">
        <v>-57.423888888888889</v>
      </c>
      <c r="K662" s="84" t="s">
        <v>4974</v>
      </c>
      <c r="L662">
        <v>-19.515833333333333</v>
      </c>
    </row>
    <row r="663" spans="1:12" ht="15">
      <c r="A663" s="45">
        <v>2.2710879629629628</v>
      </c>
      <c r="B663" s="44">
        <f t="shared" si="21"/>
        <v>28</v>
      </c>
      <c r="C663" s="43" t="s">
        <v>4975</v>
      </c>
      <c r="D663" s="52">
        <v>-54.50611111111111</v>
      </c>
      <c r="E663" s="23" t="s">
        <v>4976</v>
      </c>
      <c r="F663" s="53">
        <f t="shared" si="22"/>
        <v>-25.33861111111111</v>
      </c>
      <c r="G663">
        <v>-25.33861111111111</v>
      </c>
      <c r="I663" s="79" t="s">
        <v>4977</v>
      </c>
      <c r="J663" s="77">
        <v>-45.368611111111115</v>
      </c>
      <c r="K663" s="84" t="s">
        <v>4978</v>
      </c>
      <c r="L663">
        <v>-23.801666666666666</v>
      </c>
    </row>
    <row r="664" spans="1:12" ht="15">
      <c r="A664" s="45">
        <v>2.0310648148148149</v>
      </c>
      <c r="B664" s="44">
        <f t="shared" si="21"/>
        <v>44</v>
      </c>
      <c r="C664" s="43" t="s">
        <v>4979</v>
      </c>
      <c r="D664" s="52">
        <v>-48.745555555555555</v>
      </c>
      <c r="E664" s="23" t="s">
        <v>4980</v>
      </c>
      <c r="F664" s="53">
        <f t="shared" si="22"/>
        <v>-1.543611111111111</v>
      </c>
      <c r="G664">
        <v>-1.543611111111111</v>
      </c>
      <c r="I664" s="79" t="s">
        <v>4981</v>
      </c>
      <c r="J664" s="77">
        <v>-43.301111111111105</v>
      </c>
      <c r="K664" s="84" t="s">
        <v>4982</v>
      </c>
      <c r="L664">
        <v>-23.009444444444444</v>
      </c>
    </row>
    <row r="665" spans="1:12" ht="15">
      <c r="A665" s="45">
        <v>2.5040046296296294</v>
      </c>
      <c r="B665" s="44">
        <f t="shared" si="21"/>
        <v>58</v>
      </c>
      <c r="C665" s="43" t="s">
        <v>4983</v>
      </c>
      <c r="D665" s="52">
        <v>-60.096111111111114</v>
      </c>
      <c r="E665" s="23" t="s">
        <v>4984</v>
      </c>
      <c r="F665" s="53">
        <f t="shared" si="22"/>
        <v>-3.012777777777778</v>
      </c>
      <c r="G665">
        <v>-3.012777777777778</v>
      </c>
      <c r="I665" s="79" t="s">
        <v>4985</v>
      </c>
      <c r="J665" s="77">
        <v>-49.263055555555553</v>
      </c>
      <c r="K665" s="84" t="s">
        <v>4986</v>
      </c>
      <c r="L665">
        <v>-1.6841666666666666</v>
      </c>
    </row>
    <row r="666" spans="1:12" ht="15">
      <c r="A666" s="45">
        <v>2.1738425925925924</v>
      </c>
      <c r="B666" s="44">
        <f t="shared" si="21"/>
        <v>24</v>
      </c>
      <c r="C666" s="43" t="s">
        <v>4987</v>
      </c>
      <c r="D666" s="52">
        <v>-52.172222222222217</v>
      </c>
      <c r="E666" s="23" t="s">
        <v>4988</v>
      </c>
      <c r="F666" s="53">
        <f t="shared" si="22"/>
        <v>-32.174999999999997</v>
      </c>
      <c r="G666">
        <v>-32.174999999999997</v>
      </c>
      <c r="I666" s="79" t="s">
        <v>4989</v>
      </c>
      <c r="J666" s="77">
        <v>-1.0747222222222221</v>
      </c>
      <c r="K666" s="84" t="s">
        <v>4990</v>
      </c>
      <c r="L666">
        <v>-4.0408333333333335</v>
      </c>
    </row>
    <row r="667" spans="1:12" ht="15">
      <c r="B667" s="44"/>
      <c r="F667" s="53"/>
      <c r="I667" s="79" t="s">
        <v>4991</v>
      </c>
      <c r="J667" s="77">
        <v>-57.655555555555551</v>
      </c>
      <c r="K667" s="84" t="s">
        <v>3990</v>
      </c>
      <c r="L667">
        <v>-18.996111111111112</v>
      </c>
    </row>
    <row r="668" spans="1:12" ht="15">
      <c r="A668" s="45">
        <v>2.006064814814815</v>
      </c>
      <c r="B668" s="44">
        <f t="shared" si="21"/>
        <v>44</v>
      </c>
      <c r="C668" s="43" t="s">
        <v>4992</v>
      </c>
      <c r="D668" s="52">
        <v>-48.145555555555553</v>
      </c>
      <c r="E668" s="23" t="s">
        <v>4502</v>
      </c>
      <c r="F668" s="53">
        <f t="shared" si="22"/>
        <v>-2.4166666666666665</v>
      </c>
      <c r="G668">
        <v>-2.4166666666666665</v>
      </c>
      <c r="I668" s="79" t="s">
        <v>4993</v>
      </c>
      <c r="J668" s="77">
        <v>-35.193333333333328</v>
      </c>
      <c r="K668" s="84" t="s">
        <v>4994</v>
      </c>
      <c r="L668">
        <v>-5.7994444444444442</v>
      </c>
    </row>
    <row r="669" spans="1:12" ht="15">
      <c r="A669" s="45">
        <v>2.1178240740740741</v>
      </c>
      <c r="B669" s="44">
        <f t="shared" si="21"/>
        <v>42</v>
      </c>
      <c r="C669" s="43" t="s">
        <v>4995</v>
      </c>
      <c r="D669" s="52">
        <v>-50.827777777777783</v>
      </c>
      <c r="E669" s="23" t="s">
        <v>4996</v>
      </c>
      <c r="F669" s="53">
        <f t="shared" si="22"/>
        <v>-0.42083333333333334</v>
      </c>
      <c r="G669">
        <v>-0.42083333333333334</v>
      </c>
      <c r="I669" s="79" t="s">
        <v>4997</v>
      </c>
      <c r="J669" s="77">
        <v>-48.43333333333333</v>
      </c>
      <c r="K669" s="84" t="s">
        <v>4412</v>
      </c>
      <c r="L669">
        <v>-1.6833333333333333</v>
      </c>
    </row>
    <row r="670" spans="1:12" ht="15">
      <c r="A670" s="45">
        <v>1.6770486111111111</v>
      </c>
      <c r="B670" s="44">
        <f t="shared" si="21"/>
        <v>73</v>
      </c>
      <c r="C670" s="43" t="s">
        <v>4998</v>
      </c>
      <c r="D670" s="52">
        <v>-40.249166666666667</v>
      </c>
      <c r="E670" s="23" t="s">
        <v>4999</v>
      </c>
      <c r="F670" s="53">
        <f t="shared" si="22"/>
        <v>-20.352777777777778</v>
      </c>
      <c r="G670">
        <v>-20.352777777777778</v>
      </c>
      <c r="I670" s="79" t="s">
        <v>3213</v>
      </c>
      <c r="K670" s="84"/>
    </row>
    <row r="671" spans="1:12" ht="15">
      <c r="A671" s="45">
        <v>1.8383912037037038</v>
      </c>
      <c r="B671" s="44">
        <f t="shared" si="21"/>
        <v>37</v>
      </c>
      <c r="C671" s="43" t="s">
        <v>5000</v>
      </c>
      <c r="D671" s="52">
        <v>-44.121388888888887</v>
      </c>
      <c r="E671" s="23" t="s">
        <v>5001</v>
      </c>
      <c r="F671" s="53">
        <f t="shared" si="22"/>
        <v>-23.048611111111114</v>
      </c>
      <c r="G671">
        <v>-23.048611111111114</v>
      </c>
      <c r="I671" s="79" t="s">
        <v>5002</v>
      </c>
      <c r="J671" s="77">
        <v>-43.122777777777777</v>
      </c>
      <c r="K671" s="84" t="s">
        <v>3460</v>
      </c>
      <c r="L671">
        <v>-22.873055555555556</v>
      </c>
    </row>
    <row r="672" spans="1:12" ht="15">
      <c r="B672" s="44"/>
      <c r="F672" s="53"/>
      <c r="I672" s="79" t="s">
        <v>5003</v>
      </c>
      <c r="J672" s="77">
        <v>-54.801944444444445</v>
      </c>
      <c r="K672" s="84" t="s">
        <v>5004</v>
      </c>
      <c r="L672">
        <v>-2.2330555555555556</v>
      </c>
    </row>
    <row r="673" spans="1:12" ht="15">
      <c r="A673" s="45">
        <v>1.6272106481481481</v>
      </c>
      <c r="B673" s="44">
        <f t="shared" si="21"/>
        <v>26</v>
      </c>
      <c r="C673" s="43" t="s">
        <v>5005</v>
      </c>
      <c r="D673" s="52">
        <v>-39.053055555555552</v>
      </c>
      <c r="E673" s="23" t="s">
        <v>5006</v>
      </c>
      <c r="F673" s="53">
        <f t="shared" si="22"/>
        <v>-16.897500000000001</v>
      </c>
      <c r="G673">
        <v>-16.897500000000001</v>
      </c>
      <c r="I673" s="79" t="s">
        <v>5007</v>
      </c>
      <c r="J673" s="77">
        <v>-47.8825</v>
      </c>
      <c r="K673" s="84" t="s">
        <v>5008</v>
      </c>
      <c r="L673">
        <v>-15.823333333333332</v>
      </c>
    </row>
    <row r="674" spans="1:12" ht="15">
      <c r="A674" s="45">
        <v>2.1026041666666666</v>
      </c>
      <c r="B674" s="44">
        <f t="shared" si="21"/>
        <v>47</v>
      </c>
      <c r="C674" s="43" t="s">
        <v>5009</v>
      </c>
      <c r="D674" s="52">
        <v>-50.462500000000006</v>
      </c>
      <c r="E674" s="23" t="s">
        <v>5010</v>
      </c>
      <c r="F674" s="53">
        <f t="shared" si="22"/>
        <v>-21.043055555555558</v>
      </c>
      <c r="G674">
        <v>-21.043055555555558</v>
      </c>
      <c r="I674" s="79" t="s">
        <v>5011</v>
      </c>
      <c r="J674" s="77">
        <v>-50.466666666666669</v>
      </c>
      <c r="K674" s="84" t="s">
        <v>5012</v>
      </c>
      <c r="L674">
        <v>-1.4333333333333333</v>
      </c>
    </row>
    <row r="675" spans="1:12" ht="15">
      <c r="A675" s="45">
        <v>1.9926504629629629</v>
      </c>
      <c r="B675" s="44">
        <f t="shared" si="21"/>
        <v>48</v>
      </c>
      <c r="C675" s="43" t="s">
        <v>5013</v>
      </c>
      <c r="D675" s="52">
        <v>-47.823611111111113</v>
      </c>
      <c r="E675" s="23" t="s">
        <v>5014</v>
      </c>
      <c r="F675" s="53">
        <f t="shared" si="22"/>
        <v>-15.782222222222224</v>
      </c>
      <c r="G675">
        <v>-15.782222222222224</v>
      </c>
      <c r="I675" s="79" t="s">
        <v>5015</v>
      </c>
      <c r="J675" s="77">
        <v>-39.525277777777774</v>
      </c>
      <c r="K675" s="84" t="s">
        <v>5016</v>
      </c>
      <c r="L675">
        <v>-20.0425</v>
      </c>
    </row>
    <row r="676" spans="1:12" ht="15">
      <c r="A676" s="45">
        <v>2.127951388888889</v>
      </c>
      <c r="B676" s="44">
        <f t="shared" si="21"/>
        <v>18</v>
      </c>
      <c r="C676" s="51">
        <v>2.127951388888889</v>
      </c>
      <c r="D676" s="52">
        <v>-2.4641666666666668</v>
      </c>
      <c r="F676" s="53"/>
      <c r="I676" s="79" t="s">
        <v>3213</v>
      </c>
      <c r="K676" s="84"/>
    </row>
    <row r="677" spans="1:12" ht="15">
      <c r="A677" s="45">
        <v>2.8905092592592592</v>
      </c>
      <c r="B677" s="44">
        <f t="shared" si="21"/>
        <v>41</v>
      </c>
      <c r="C677" s="43" t="s">
        <v>5017</v>
      </c>
      <c r="D677" s="52">
        <v>-69.37222222222222</v>
      </c>
      <c r="E677" s="23" t="s">
        <v>5018</v>
      </c>
      <c r="F677" s="53">
        <f t="shared" si="22"/>
        <v>-3.5611111111111109</v>
      </c>
      <c r="G677">
        <v>-3.5611111111111109</v>
      </c>
      <c r="I677" s="79" t="s">
        <v>5019</v>
      </c>
      <c r="J677" s="77">
        <v>-49.252222222222223</v>
      </c>
      <c r="K677" s="84" t="s">
        <v>5020</v>
      </c>
      <c r="L677">
        <v>-1.9088888888888889</v>
      </c>
    </row>
    <row r="678" spans="1:12" ht="15">
      <c r="A678" s="45">
        <v>2.6634375000000001</v>
      </c>
      <c r="B678" s="44">
        <f t="shared" si="21"/>
        <v>36</v>
      </c>
      <c r="C678" s="43" t="s">
        <v>3595</v>
      </c>
      <c r="D678" s="52">
        <v>-63.922499999999999</v>
      </c>
      <c r="E678" s="23" t="s">
        <v>5021</v>
      </c>
      <c r="F678" s="53">
        <f t="shared" si="22"/>
        <v>-8.74861111111111</v>
      </c>
      <c r="G678">
        <v>-8.74861111111111</v>
      </c>
      <c r="I678" s="79" t="s">
        <v>5022</v>
      </c>
      <c r="J678" s="77">
        <v>-43.18333333333333</v>
      </c>
      <c r="K678" s="84" t="s">
        <v>5023</v>
      </c>
      <c r="L678" s="82">
        <f>(_xlfn.NUMBERVALUE(MID(K678,1,2))+(_xlfn.NUMBERVALUE(MID(K678,4,2))/60)+(_xlfn.NUMBERVALUE(MID(K678,7,2))/3600))*(-1)</f>
        <v>-23.016666666666666</v>
      </c>
    </row>
    <row r="679" spans="1:12" ht="15">
      <c r="A679" s="45">
        <v>2.0713425925925928</v>
      </c>
      <c r="B679" s="44">
        <f t="shared" si="21"/>
        <v>45</v>
      </c>
      <c r="C679" s="43" t="s">
        <v>5024</v>
      </c>
      <c r="D679" s="52">
        <v>-49.712222222222223</v>
      </c>
      <c r="E679" s="23" t="s">
        <v>5025</v>
      </c>
      <c r="F679" s="53">
        <f t="shared" si="22"/>
        <v>-29.324722222222221</v>
      </c>
      <c r="G679">
        <v>-29.324722222222221</v>
      </c>
      <c r="I679" s="79" t="s">
        <v>5026</v>
      </c>
      <c r="J679" s="77">
        <v>-51.139444444444443</v>
      </c>
      <c r="K679" s="84" t="s">
        <v>5027</v>
      </c>
      <c r="L679">
        <v>-5.0555555555555555E-2</v>
      </c>
    </row>
    <row r="680" spans="1:12" ht="15">
      <c r="A680" s="45">
        <v>2.0540856481481482</v>
      </c>
      <c r="B680" s="44">
        <f t="shared" si="21"/>
        <v>54</v>
      </c>
      <c r="C680" s="43" t="s">
        <v>5028</v>
      </c>
      <c r="D680" s="52">
        <v>-49.298055555555557</v>
      </c>
      <c r="E680" s="23" t="s">
        <v>5029</v>
      </c>
      <c r="F680" s="53">
        <f t="shared" si="22"/>
        <v>-21.615000000000002</v>
      </c>
      <c r="G680">
        <v>-21.615000000000002</v>
      </c>
      <c r="I680" s="79" t="s">
        <v>5030</v>
      </c>
      <c r="J680" s="77">
        <v>-52.088333333333338</v>
      </c>
      <c r="K680" s="84" t="s">
        <v>5031</v>
      </c>
      <c r="L680">
        <v>-8.0300000000000011</v>
      </c>
    </row>
    <row r="681" spans="1:12" ht="15">
      <c r="A681" s="45">
        <v>2.0221296296296298</v>
      </c>
      <c r="B681" s="44">
        <f t="shared" si="21"/>
        <v>52</v>
      </c>
      <c r="C681" s="43" t="s">
        <v>3538</v>
      </c>
      <c r="D681" s="52">
        <v>-48.531111111111109</v>
      </c>
      <c r="E681" s="23" t="s">
        <v>3539</v>
      </c>
      <c r="F681" s="53">
        <f t="shared" si="22"/>
        <v>-25.515555555555554</v>
      </c>
      <c r="G681">
        <v>-25.515555555555554</v>
      </c>
      <c r="I681" s="79" t="s">
        <v>5032</v>
      </c>
      <c r="J681" s="77">
        <v>-48.240555555555559</v>
      </c>
      <c r="K681" s="84" t="s">
        <v>5033</v>
      </c>
      <c r="L681">
        <v>-20.129444444444445</v>
      </c>
    </row>
    <row r="682" spans="1:12" ht="15">
      <c r="A682" s="45">
        <v>2.0133217592592594</v>
      </c>
      <c r="B682" s="44">
        <f t="shared" si="21"/>
        <v>11</v>
      </c>
      <c r="C682" s="43" t="s">
        <v>5034</v>
      </c>
      <c r="D682" s="52">
        <v>-48.319722222222225</v>
      </c>
      <c r="E682" s="23" t="s">
        <v>5035</v>
      </c>
      <c r="F682" s="53">
        <f t="shared" si="22"/>
        <v>-25.574722222222221</v>
      </c>
      <c r="G682">
        <v>-25.574722222222221</v>
      </c>
      <c r="I682" s="79" t="s">
        <v>5036</v>
      </c>
      <c r="J682" s="77">
        <v>-45.461111111111116</v>
      </c>
      <c r="K682" s="84" t="s">
        <v>5037</v>
      </c>
      <c r="L682">
        <v>-23.889444444444443</v>
      </c>
    </row>
    <row r="683" spans="1:12" ht="15">
      <c r="A683" s="45">
        <v>2.0131712962962962</v>
      </c>
      <c r="B683" s="44">
        <f t="shared" si="21"/>
        <v>58</v>
      </c>
      <c r="C683" s="43" t="s">
        <v>5038</v>
      </c>
      <c r="D683" s="52">
        <v>-48.316111111111105</v>
      </c>
      <c r="E683" s="23" t="s">
        <v>5039</v>
      </c>
      <c r="F683" s="53">
        <f t="shared" si="22"/>
        <v>-25.579444444444444</v>
      </c>
      <c r="G683">
        <v>-25.579444444444444</v>
      </c>
      <c r="I683" s="79" t="s">
        <v>5040</v>
      </c>
      <c r="J683" s="77">
        <v>-45.375833333333333</v>
      </c>
      <c r="K683" s="84" t="s">
        <v>5041</v>
      </c>
      <c r="L683">
        <v>-23.625833333333333</v>
      </c>
    </row>
    <row r="684" spans="1:12" ht="15">
      <c r="A684" s="45">
        <v>1.8482407407407409</v>
      </c>
      <c r="B684" s="44">
        <f t="shared" si="21"/>
        <v>48</v>
      </c>
      <c r="C684" s="43" t="s">
        <v>5042</v>
      </c>
      <c r="D684" s="52">
        <v>-44.357777777777777</v>
      </c>
      <c r="E684" s="23" t="s">
        <v>5043</v>
      </c>
      <c r="F684" s="53">
        <f t="shared" si="22"/>
        <v>-2.6013888888888892</v>
      </c>
      <c r="G684">
        <v>-2.6013888888888892</v>
      </c>
      <c r="I684" s="79" t="s">
        <v>5044</v>
      </c>
      <c r="J684" s="77">
        <v>-38.511111111111113</v>
      </c>
      <c r="K684" s="84" t="s">
        <v>5045</v>
      </c>
      <c r="L684">
        <v>-3.6963888888888889</v>
      </c>
    </row>
    <row r="685" spans="1:12" ht="15">
      <c r="B685" s="44"/>
      <c r="F685" s="53"/>
      <c r="I685" s="79" t="s">
        <v>5046</v>
      </c>
      <c r="J685" s="77">
        <v>-40.919444444444444</v>
      </c>
      <c r="K685" s="84" t="s">
        <v>5047</v>
      </c>
      <c r="L685">
        <v>-22.054444444444446</v>
      </c>
    </row>
    <row r="686" spans="1:12" ht="15">
      <c r="A686" s="45">
        <v>2.1270833333333332</v>
      </c>
      <c r="B686" s="44">
        <f t="shared" si="21"/>
        <v>3</v>
      </c>
      <c r="C686" s="43" t="s">
        <v>5048</v>
      </c>
      <c r="D686" s="52">
        <v>-51.05</v>
      </c>
      <c r="E686" s="24" t="s">
        <v>5049</v>
      </c>
      <c r="F686" s="53">
        <f>(_xlfn.NUMBERVALUE(MID(E686,1,2))+(_xlfn.NUMBERVALUE(MID(E686,4,2))/60)+(_xlfn.NUMBERVALUE(MID(E686,7,2))/3600))</f>
        <v>2.5000000000000001E-2</v>
      </c>
      <c r="G686">
        <v>2.5000000000000001E-2</v>
      </c>
      <c r="I686" s="79" t="s">
        <v>5050</v>
      </c>
      <c r="J686" s="77">
        <v>-38.531666666666666</v>
      </c>
      <c r="K686" s="84" t="s">
        <v>5051</v>
      </c>
      <c r="L686">
        <v>-3.7075</v>
      </c>
    </row>
    <row r="687" spans="1:12" ht="15">
      <c r="A687" s="45">
        <v>2.1395833333333334</v>
      </c>
      <c r="B687" s="44">
        <f t="shared" si="21"/>
        <v>3</v>
      </c>
      <c r="C687" s="43" t="s">
        <v>5052</v>
      </c>
      <c r="D687" s="52">
        <v>-51.35</v>
      </c>
      <c r="E687" s="24" t="s">
        <v>5053</v>
      </c>
      <c r="F687" s="53">
        <f>(_xlfn.NUMBERVALUE(MID(E687,1,2))+(_xlfn.NUMBERVALUE(MID(E687,4,2))/60)+(_xlfn.NUMBERVALUE(MID(E687,7,2))/3600))</f>
        <v>2.4444444444444442E-2</v>
      </c>
      <c r="G687">
        <v>2.4444444444444442E-2</v>
      </c>
      <c r="I687" s="79" t="s">
        <v>5054</v>
      </c>
      <c r="J687" s="77">
        <v>-35.87916666666667</v>
      </c>
      <c r="K687" s="84" t="s">
        <v>5055</v>
      </c>
      <c r="L687">
        <v>-9.8261111111111106</v>
      </c>
    </row>
    <row r="688" spans="1:12" ht="15">
      <c r="A688" s="45">
        <v>2.2816203703703706</v>
      </c>
      <c r="B688" s="44">
        <f t="shared" si="21"/>
        <v>38</v>
      </c>
      <c r="C688" s="43" t="s">
        <v>5056</v>
      </c>
      <c r="D688" s="52">
        <v>-54.75888888888889</v>
      </c>
      <c r="E688" s="23" t="s">
        <v>3333</v>
      </c>
      <c r="F688" s="53">
        <f t="shared" si="22"/>
        <v>-2.4241666666666664</v>
      </c>
      <c r="G688">
        <v>-2.4241666666666664</v>
      </c>
      <c r="I688" s="79" t="s">
        <v>5057</v>
      </c>
      <c r="J688" s="77">
        <v>-45.485833333333332</v>
      </c>
      <c r="K688" s="84" t="s">
        <v>5058</v>
      </c>
      <c r="L688">
        <v>-0.61805555555555558</v>
      </c>
    </row>
    <row r="689" spans="1:12" ht="15">
      <c r="A689" s="45">
        <v>2.2950810185185184</v>
      </c>
      <c r="B689" s="44">
        <f t="shared" si="21"/>
        <v>62</v>
      </c>
      <c r="C689" s="43" t="s">
        <v>5059</v>
      </c>
      <c r="D689" s="52">
        <v>-55.081944444444446</v>
      </c>
      <c r="E689" s="23" t="s">
        <v>5060</v>
      </c>
      <c r="F689" s="53">
        <f t="shared" si="22"/>
        <v>-2.1886111111111108</v>
      </c>
      <c r="G689">
        <v>-2.1886111111111108</v>
      </c>
      <c r="I689" s="79" t="s">
        <v>5061</v>
      </c>
      <c r="J689" s="77">
        <v>-44.32083333333334</v>
      </c>
      <c r="K689" s="84" t="s">
        <v>5023</v>
      </c>
      <c r="L689">
        <v>-23.016666666666666</v>
      </c>
    </row>
    <row r="690" spans="1:12" ht="15">
      <c r="B690" s="44"/>
      <c r="F690" s="53"/>
      <c r="I690" s="79" t="s">
        <v>5062</v>
      </c>
      <c r="J690" s="77">
        <v>-37.647222222222219</v>
      </c>
      <c r="K690" s="84" t="s">
        <v>5063</v>
      </c>
      <c r="L690">
        <v>-16.833333333333332</v>
      </c>
    </row>
    <row r="691" spans="1:12" ht="15">
      <c r="A691" s="45">
        <v>2.0265624999999998</v>
      </c>
      <c r="B691" s="44">
        <f t="shared" si="21"/>
        <v>15</v>
      </c>
      <c r="C691" s="43" t="s">
        <v>5064</v>
      </c>
      <c r="D691" s="52">
        <v>-48.637500000000003</v>
      </c>
      <c r="E691" s="23" t="s">
        <v>5065</v>
      </c>
      <c r="F691" s="53">
        <f t="shared" si="22"/>
        <v>-26.240833333333335</v>
      </c>
      <c r="G691">
        <v>-26.240833333333335</v>
      </c>
      <c r="I691" s="79" t="s">
        <v>5066</v>
      </c>
      <c r="J691" s="77">
        <v>-15.916111111111112</v>
      </c>
      <c r="K691" s="84" t="s">
        <v>5067</v>
      </c>
      <c r="L691">
        <v>-22.108888888888892</v>
      </c>
    </row>
    <row r="692" spans="1:12" ht="15">
      <c r="A692" s="45">
        <v>2.0265624999999998</v>
      </c>
      <c r="B692" s="44">
        <f t="shared" si="21"/>
        <v>15</v>
      </c>
      <c r="C692" s="43" t="s">
        <v>5064</v>
      </c>
      <c r="D692" s="52">
        <v>-48.637500000000003</v>
      </c>
      <c r="E692" s="23" t="s">
        <v>5065</v>
      </c>
      <c r="F692" s="53">
        <f t="shared" si="22"/>
        <v>-26.240833333333335</v>
      </c>
      <c r="G692">
        <v>-26.240833333333335</v>
      </c>
      <c r="I692" s="79" t="s">
        <v>5068</v>
      </c>
      <c r="J692" s="77">
        <v>-51</v>
      </c>
      <c r="K692" s="84" t="s">
        <v>5069</v>
      </c>
      <c r="L692">
        <v>-1.9833333333333334</v>
      </c>
    </row>
    <row r="693" spans="1:12" ht="15">
      <c r="A693" s="45">
        <v>1.1253124999999999</v>
      </c>
      <c r="B693" s="44">
        <f t="shared" si="21"/>
        <v>30</v>
      </c>
      <c r="C693" s="43" t="s">
        <v>5070</v>
      </c>
      <c r="D693" s="52">
        <v>-27.0075</v>
      </c>
      <c r="E693" s="23" t="s">
        <v>5070</v>
      </c>
      <c r="F693" s="53">
        <f t="shared" si="22"/>
        <v>-27.0075</v>
      </c>
      <c r="G693">
        <v>-27.0075</v>
      </c>
      <c r="I693" s="79" t="s">
        <v>5071</v>
      </c>
      <c r="J693" s="77">
        <v>-54.726111111111116</v>
      </c>
      <c r="K693" s="84" t="s">
        <v>5072</v>
      </c>
      <c r="L693">
        <v>-2.4941666666666666</v>
      </c>
    </row>
    <row r="694" spans="1:12" ht="15">
      <c r="A694" s="45">
        <v>0.24108796296296298</v>
      </c>
      <c r="B694" s="44">
        <f t="shared" si="21"/>
        <v>15</v>
      </c>
      <c r="C694" s="43" t="s">
        <v>5073</v>
      </c>
      <c r="D694" s="52">
        <v>-5.7861111111111114</v>
      </c>
      <c r="E694" s="23" t="s">
        <v>5074</v>
      </c>
      <c r="F694" s="53">
        <f t="shared" si="22"/>
        <v>-0.81166666666666676</v>
      </c>
      <c r="G694">
        <v>-0.81166666666666676</v>
      </c>
      <c r="I694" s="79" t="s">
        <v>5075</v>
      </c>
      <c r="J694" s="77">
        <v>-42.022222222222219</v>
      </c>
      <c r="K694" s="84" t="s">
        <v>5076</v>
      </c>
      <c r="L694">
        <v>-22.87777777777778</v>
      </c>
    </row>
    <row r="695" spans="1:12" ht="15">
      <c r="A695" s="45">
        <v>1.5432986111111111</v>
      </c>
      <c r="B695" s="44">
        <f t="shared" si="21"/>
        <v>34</v>
      </c>
      <c r="C695" s="43" t="s">
        <v>5077</v>
      </c>
      <c r="D695" s="52">
        <v>-37.039166666666667</v>
      </c>
      <c r="E695" s="23" t="s">
        <v>5078</v>
      </c>
      <c r="F695" s="53">
        <f t="shared" si="22"/>
        <v>-11.323611111111111</v>
      </c>
      <c r="G695">
        <v>-11.323611111111111</v>
      </c>
      <c r="I695" s="79" t="s">
        <v>5079</v>
      </c>
      <c r="J695" s="77">
        <v>-63.774722222222223</v>
      </c>
      <c r="K695" s="84" t="s">
        <v>5080</v>
      </c>
      <c r="L695">
        <v>-8.6138888888888889</v>
      </c>
    </row>
    <row r="696" spans="1:12" ht="15">
      <c r="A696" s="45">
        <v>1.7108796296296296</v>
      </c>
      <c r="B696" s="44">
        <f t="shared" si="21"/>
        <v>57</v>
      </c>
      <c r="C696" s="43" t="s">
        <v>5081</v>
      </c>
      <c r="D696" s="52">
        <v>-41.06111111111111</v>
      </c>
      <c r="E696" s="23" t="s">
        <v>5082</v>
      </c>
      <c r="F696" s="53">
        <f t="shared" si="22"/>
        <v>-23.515833333333333</v>
      </c>
      <c r="G696">
        <v>-23.515833333333333</v>
      </c>
      <c r="I696" s="79" t="s">
        <v>5083</v>
      </c>
      <c r="J696" s="77">
        <v>-51.166666666666664</v>
      </c>
      <c r="K696" s="84" t="s">
        <v>5084</v>
      </c>
      <c r="L696">
        <v>-6.1666666666666668E-2</v>
      </c>
    </row>
    <row r="697" spans="1:12" ht="15">
      <c r="A697" s="45">
        <v>1.9929282407407407</v>
      </c>
      <c r="B697" s="44">
        <f t="shared" si="21"/>
        <v>72</v>
      </c>
      <c r="C697" s="43" t="s">
        <v>5085</v>
      </c>
      <c r="D697" s="52">
        <v>-47.830277777777781</v>
      </c>
      <c r="E697" s="23" t="s">
        <v>5086</v>
      </c>
      <c r="F697" s="53">
        <f t="shared" si="22"/>
        <v>-15.773055555555556</v>
      </c>
      <c r="G697">
        <v>-15.773055555555556</v>
      </c>
      <c r="I697" s="79" t="s">
        <v>3563</v>
      </c>
      <c r="K697" s="84"/>
    </row>
    <row r="698" spans="1:12" ht="15">
      <c r="A698" s="45">
        <v>2.0159722222222221</v>
      </c>
      <c r="B698" s="44"/>
      <c r="C698" s="43" t="s">
        <v>5087</v>
      </c>
      <c r="D698" s="52">
        <v>-48.383333333333333</v>
      </c>
      <c r="E698" s="23" t="s">
        <v>5088</v>
      </c>
      <c r="F698" s="53">
        <f t="shared" si="22"/>
        <v>-10.240277777777777</v>
      </c>
      <c r="G698">
        <v>-10.240277777777777</v>
      </c>
      <c r="I698" s="79" t="s">
        <v>5089</v>
      </c>
      <c r="J698" s="77">
        <v>-48.37777777777778</v>
      </c>
      <c r="K698" s="84" t="s">
        <v>5090</v>
      </c>
      <c r="L698">
        <v>-10.198333333333334</v>
      </c>
    </row>
    <row r="699" spans="1:12" ht="15">
      <c r="A699" s="45">
        <v>1.6123148148148148</v>
      </c>
      <c r="B699" s="44">
        <f t="shared" si="21"/>
        <v>58</v>
      </c>
      <c r="C699" s="43" t="s">
        <v>5091</v>
      </c>
      <c r="D699" s="52">
        <v>-38.695555555555551</v>
      </c>
      <c r="E699" s="23" t="s">
        <v>5092</v>
      </c>
      <c r="F699" s="53">
        <f t="shared" si="22"/>
        <v>-17.962777777777777</v>
      </c>
      <c r="G699">
        <v>-17.962777777777777</v>
      </c>
      <c r="I699" s="79" t="s">
        <v>3213</v>
      </c>
      <c r="K699" s="84"/>
    </row>
    <row r="700" spans="1:12" ht="15">
      <c r="A700" s="45">
        <v>2.240011574074074</v>
      </c>
      <c r="B700" s="44">
        <f t="shared" si="21"/>
        <v>42</v>
      </c>
      <c r="C700" s="43" t="s">
        <v>5093</v>
      </c>
      <c r="D700" s="52">
        <v>-53.76027777777778</v>
      </c>
      <c r="F700" s="53"/>
      <c r="I700" s="79" t="s">
        <v>5094</v>
      </c>
      <c r="J700" s="77">
        <v>-69.944444444444443</v>
      </c>
      <c r="K700" s="84" t="s">
        <v>5095</v>
      </c>
      <c r="L700">
        <v>-4.2324999999999999</v>
      </c>
    </row>
    <row r="701" spans="1:12" ht="15">
      <c r="A701" s="45">
        <v>2.3406481481481483</v>
      </c>
      <c r="B701" s="44">
        <f t="shared" si="21"/>
        <v>40</v>
      </c>
      <c r="C701" s="43" t="s">
        <v>5096</v>
      </c>
      <c r="D701" s="52">
        <v>-56.175555555555555</v>
      </c>
      <c r="E701" s="23" t="s">
        <v>5097</v>
      </c>
      <c r="F701" s="53">
        <f t="shared" si="22"/>
        <v>-2.154722222222222</v>
      </c>
      <c r="G701">
        <v>-2.154722222222222</v>
      </c>
      <c r="I701" s="79" t="s">
        <v>5098</v>
      </c>
      <c r="J701" s="77">
        <v>-48.483055555555559</v>
      </c>
      <c r="K701" s="84" t="s">
        <v>5099</v>
      </c>
      <c r="L701">
        <v>-22.547222222222224</v>
      </c>
    </row>
    <row r="702" spans="1:12" ht="15">
      <c r="A702" s="45">
        <v>1.5434722222222221</v>
      </c>
      <c r="B702" s="44">
        <f t="shared" si="21"/>
        <v>49</v>
      </c>
      <c r="C702" s="43" t="s">
        <v>5100</v>
      </c>
      <c r="D702" s="52">
        <v>-37.043333333333329</v>
      </c>
      <c r="E702" s="23" t="s">
        <v>5101</v>
      </c>
      <c r="F702" s="53">
        <f t="shared" si="22"/>
        <v>-10.924444444444443</v>
      </c>
      <c r="G702">
        <v>-10.924444444444443</v>
      </c>
      <c r="I702" s="79" t="s">
        <v>5102</v>
      </c>
      <c r="J702" s="77">
        <v>-59.958055555555561</v>
      </c>
      <c r="K702" s="84" t="s">
        <v>5103</v>
      </c>
      <c r="L702">
        <v>-3.1530555555555555</v>
      </c>
    </row>
    <row r="703" spans="1:12" ht="15">
      <c r="A703" s="45">
        <v>1.9180671296296297</v>
      </c>
      <c r="B703" s="44">
        <f t="shared" si="21"/>
        <v>23</v>
      </c>
      <c r="C703" s="43" t="s">
        <v>5104</v>
      </c>
      <c r="D703" s="52">
        <v>-46.033611111111107</v>
      </c>
      <c r="E703" s="23" t="s">
        <v>5105</v>
      </c>
      <c r="F703" s="53">
        <f t="shared" si="22"/>
        <v>-20.967222222222219</v>
      </c>
      <c r="G703">
        <v>-20.967222222222219</v>
      </c>
      <c r="I703" s="79" t="s">
        <v>4023</v>
      </c>
      <c r="J703" s="77">
        <v>-48.5</v>
      </c>
      <c r="K703" s="84" t="s">
        <v>5106</v>
      </c>
      <c r="L703">
        <v>-1.3666666666666667</v>
      </c>
    </row>
    <row r="704" spans="1:12" ht="15">
      <c r="A704" s="45">
        <v>1.6807523148148149</v>
      </c>
      <c r="B704" s="44">
        <f t="shared" si="21"/>
        <v>33</v>
      </c>
      <c r="C704" s="43" t="s">
        <v>5107</v>
      </c>
      <c r="D704" s="52">
        <v>-40.338055555555556</v>
      </c>
      <c r="E704" s="23" t="s">
        <v>5108</v>
      </c>
      <c r="F704" s="53">
        <f t="shared" si="22"/>
        <v>-20.262777777777778</v>
      </c>
      <c r="G704">
        <v>-20.262777777777778</v>
      </c>
      <c r="I704" s="79" t="s">
        <v>5109</v>
      </c>
      <c r="J704" s="77">
        <v>-49.875555555555557</v>
      </c>
      <c r="K704" s="85" t="s">
        <v>5110</v>
      </c>
      <c r="L704">
        <v>0.91805555555555596</v>
      </c>
    </row>
    <row r="705" spans="1:12" ht="15">
      <c r="A705" s="45">
        <v>2.4347222222222222</v>
      </c>
      <c r="B705" s="44">
        <f t="shared" si="21"/>
        <v>10</v>
      </c>
      <c r="C705" s="43" t="s">
        <v>5111</v>
      </c>
      <c r="D705" s="52">
        <v>-58.43333333333333</v>
      </c>
      <c r="E705" s="23" t="s">
        <v>5112</v>
      </c>
      <c r="F705" s="53">
        <f t="shared" si="22"/>
        <v>-3.1472222222222221</v>
      </c>
      <c r="G705">
        <v>-3.1472222222222221</v>
      </c>
      <c r="I705" s="79" t="s">
        <v>5113</v>
      </c>
      <c r="J705" s="77">
        <v>-43.718611111111116</v>
      </c>
      <c r="K705" s="84" t="s">
        <v>5114</v>
      </c>
      <c r="L705">
        <v>-1.5358333333333332</v>
      </c>
    </row>
    <row r="706" spans="1:12" ht="15">
      <c r="B706" s="44"/>
      <c r="F706" s="53"/>
      <c r="I706" s="79" t="s">
        <v>5115</v>
      </c>
      <c r="J706" s="77">
        <v>-41.683055555555555</v>
      </c>
      <c r="K706" s="84" t="s">
        <v>5116</v>
      </c>
      <c r="L706">
        <v>-2.9458333333333337</v>
      </c>
    </row>
    <row r="707" spans="1:12" ht="15">
      <c r="A707" s="45">
        <v>2.3868981481481479</v>
      </c>
      <c r="B707" s="44">
        <f t="shared" ref="B707:B770" si="23">MINUTE(A707*60)+HOUR(A707)</f>
        <v>17</v>
      </c>
      <c r="C707" s="43" t="s">
        <v>5117</v>
      </c>
      <c r="D707" s="52">
        <v>-57.285555555555554</v>
      </c>
      <c r="E707" s="23" t="s">
        <v>5118</v>
      </c>
      <c r="F707" s="53">
        <f t="shared" ref="F707:F770" si="24">(_xlfn.NUMBERVALUE(MID(E707,1,2))+(_xlfn.NUMBERVALUE(MID(E707,4,2))/60)+(_xlfn.NUMBERVALUE(MID(E707,7,2))/3600))*(-1)</f>
        <v>-20.56527777777778</v>
      </c>
      <c r="G707">
        <v>-20.56527777777778</v>
      </c>
      <c r="I707" s="79" t="s">
        <v>5119</v>
      </c>
      <c r="J707" s="77">
        <v>-45.218055555555559</v>
      </c>
      <c r="K707" s="84" t="s">
        <v>5120</v>
      </c>
      <c r="L707">
        <v>-23.9</v>
      </c>
    </row>
    <row r="708" spans="1:12" ht="15">
      <c r="A708" s="45">
        <v>1.9297453703703704</v>
      </c>
      <c r="B708" s="44">
        <f t="shared" si="23"/>
        <v>72</v>
      </c>
      <c r="C708" s="43" t="s">
        <v>5121</v>
      </c>
      <c r="D708" s="52">
        <v>-46.313888888888883</v>
      </c>
      <c r="E708" s="23" t="s">
        <v>5122</v>
      </c>
      <c r="F708" s="53">
        <f t="shared" si="24"/>
        <v>-23.959166666666665</v>
      </c>
      <c r="G708">
        <v>-23.959166666666665</v>
      </c>
      <c r="I708" s="79" t="s">
        <v>5123</v>
      </c>
      <c r="J708" s="77">
        <v>-44.370555555555555</v>
      </c>
      <c r="K708" s="84" t="s">
        <v>5124</v>
      </c>
      <c r="L708">
        <v>-2.5763888888888888</v>
      </c>
    </row>
    <row r="709" spans="1:12" ht="15">
      <c r="A709" s="45">
        <v>2.1420833333333333</v>
      </c>
      <c r="B709" s="44">
        <f t="shared" si="23"/>
        <v>39</v>
      </c>
      <c r="C709" s="43" t="s">
        <v>5125</v>
      </c>
      <c r="D709" s="52">
        <v>-51.41</v>
      </c>
      <c r="E709" s="23" t="s">
        <v>5126</v>
      </c>
      <c r="F709" s="53">
        <f t="shared" si="24"/>
        <v>-31.774999999999999</v>
      </c>
      <c r="G709">
        <v>-31.774999999999999</v>
      </c>
      <c r="I709" s="79" t="s">
        <v>3213</v>
      </c>
      <c r="K709" s="84"/>
    </row>
    <row r="710" spans="1:12" ht="15">
      <c r="A710" s="45">
        <v>1.7502662037037038</v>
      </c>
      <c r="B710" s="44">
        <f t="shared" si="23"/>
        <v>41</v>
      </c>
      <c r="C710" s="43" t="s">
        <v>4055</v>
      </c>
      <c r="D710" s="52">
        <v>-42.006388888888885</v>
      </c>
      <c r="E710" s="23" t="s">
        <v>5127</v>
      </c>
      <c r="F710" s="53">
        <f t="shared" si="24"/>
        <v>-22.887222222222221</v>
      </c>
      <c r="G710">
        <v>-22.887222222222221</v>
      </c>
      <c r="I710" s="79" t="s">
        <v>5128</v>
      </c>
      <c r="J710" s="77">
        <v>-52.008333333333333</v>
      </c>
      <c r="K710" s="84" t="s">
        <v>5129</v>
      </c>
      <c r="L710">
        <v>-21.516666666666666</v>
      </c>
    </row>
    <row r="711" spans="1:12" ht="15">
      <c r="A711" s="45">
        <v>1.6886458333333334</v>
      </c>
      <c r="B711" s="44">
        <f t="shared" si="23"/>
        <v>55</v>
      </c>
      <c r="C711" s="43" t="s">
        <v>5130</v>
      </c>
      <c r="D711" s="52">
        <v>-40.527499999999996</v>
      </c>
      <c r="E711" s="23" t="s">
        <v>5131</v>
      </c>
      <c r="F711" s="53">
        <f t="shared" si="24"/>
        <v>-22.573611111111109</v>
      </c>
      <c r="G711">
        <v>-22.573611111111109</v>
      </c>
      <c r="I711" s="79" t="s">
        <v>5132</v>
      </c>
      <c r="J711" s="77">
        <v>-46.285555555555554</v>
      </c>
      <c r="K711" s="84" t="s">
        <v>5133</v>
      </c>
      <c r="L711">
        <v>-23.96972222222222</v>
      </c>
    </row>
    <row r="712" spans="1:12" ht="15">
      <c r="A712" s="45">
        <v>1.9291898148148148</v>
      </c>
      <c r="B712" s="44">
        <f t="shared" si="23"/>
        <v>24</v>
      </c>
      <c r="C712" s="43" t="s">
        <v>5134</v>
      </c>
      <c r="D712" s="52">
        <v>-46.300555555555555</v>
      </c>
      <c r="E712" s="23" t="s">
        <v>5135</v>
      </c>
      <c r="F712" s="53">
        <f t="shared" si="24"/>
        <v>-23.963888888888889</v>
      </c>
      <c r="G712">
        <v>-23.963888888888889</v>
      </c>
      <c r="I712" s="79" t="s">
        <v>5136</v>
      </c>
      <c r="J712" s="77">
        <v>-47.87</v>
      </c>
      <c r="K712" s="84" t="s">
        <v>5137</v>
      </c>
      <c r="L712">
        <v>-1.0891666666666666</v>
      </c>
    </row>
    <row r="713" spans="1:12" ht="15">
      <c r="A713" s="45">
        <v>2.1693171296296296</v>
      </c>
      <c r="B713" s="44">
        <f t="shared" si="23"/>
        <v>53</v>
      </c>
      <c r="C713" s="43" t="s">
        <v>5138</v>
      </c>
      <c r="D713" s="52">
        <v>-52.063611111111108</v>
      </c>
      <c r="E713" s="23" t="s">
        <v>5139</v>
      </c>
      <c r="F713" s="53">
        <f t="shared" si="24"/>
        <v>-32.011111111111113</v>
      </c>
      <c r="G713">
        <v>-32.011111111111113</v>
      </c>
      <c r="I713" s="79" t="s">
        <v>5140</v>
      </c>
      <c r="J713" s="77">
        <v>-46.290833333333332</v>
      </c>
      <c r="K713" s="84" t="s">
        <v>5141</v>
      </c>
      <c r="L713">
        <v>-23.980277777777776</v>
      </c>
    </row>
    <row r="714" spans="1:12" ht="15">
      <c r="A714" s="45">
        <v>1.7999768518518517</v>
      </c>
      <c r="B714" s="44">
        <f t="shared" si="23"/>
        <v>77</v>
      </c>
      <c r="C714" s="43" t="s">
        <v>5142</v>
      </c>
      <c r="D714" s="52">
        <v>-43.199444444444438</v>
      </c>
      <c r="E714" s="23" t="s">
        <v>5143</v>
      </c>
      <c r="F714" s="53">
        <f t="shared" si="24"/>
        <v>-23.069444444444443</v>
      </c>
      <c r="G714">
        <v>-23.069444444444443</v>
      </c>
      <c r="I714" s="79" t="s">
        <v>4305</v>
      </c>
      <c r="J714" s="77">
        <v>-46.286388888888887</v>
      </c>
      <c r="K714" s="84" t="s">
        <v>5144</v>
      </c>
      <c r="L714">
        <v>-23.973611111111108</v>
      </c>
    </row>
    <row r="715" spans="1:12" ht="15">
      <c r="A715" s="45">
        <v>1.6596875</v>
      </c>
      <c r="B715" s="44">
        <f t="shared" si="23"/>
        <v>72</v>
      </c>
      <c r="C715" s="43" t="s">
        <v>5145</v>
      </c>
      <c r="D715" s="52">
        <v>-39.832500000000003</v>
      </c>
      <c r="F715" s="53"/>
      <c r="I715" s="79" t="s">
        <v>5146</v>
      </c>
      <c r="J715" s="77">
        <v>-46.324722222222228</v>
      </c>
      <c r="K715" s="84" t="s">
        <v>5147</v>
      </c>
      <c r="L715">
        <v>-23.925833333333333</v>
      </c>
    </row>
    <row r="716" spans="1:12" ht="15">
      <c r="A716" s="45">
        <v>1.9468287037037038</v>
      </c>
      <c r="B716" s="44">
        <f t="shared" si="23"/>
        <v>48</v>
      </c>
      <c r="C716" s="43" t="s">
        <v>5148</v>
      </c>
      <c r="D716" s="52">
        <v>-46.723888888888894</v>
      </c>
      <c r="E716" s="23" t="s">
        <v>5149</v>
      </c>
      <c r="F716" s="53">
        <f t="shared" si="24"/>
        <v>-23.695833333333333</v>
      </c>
      <c r="G716">
        <v>-23.695833333333333</v>
      </c>
      <c r="I716" s="79" t="s">
        <v>5150</v>
      </c>
      <c r="J716" s="77">
        <v>-46.307777777777773</v>
      </c>
      <c r="K716" s="84" t="s">
        <v>5151</v>
      </c>
      <c r="L716">
        <v>-23.955833333333331</v>
      </c>
    </row>
    <row r="717" spans="1:12" ht="15">
      <c r="A717" s="45">
        <v>2.2941666666666665</v>
      </c>
      <c r="B717" s="44">
        <f t="shared" si="23"/>
        <v>43</v>
      </c>
      <c r="C717" s="43" t="s">
        <v>5152</v>
      </c>
      <c r="D717" s="52">
        <v>-55.059999999999995</v>
      </c>
      <c r="E717" s="23" t="s">
        <v>5153</v>
      </c>
      <c r="F717" s="53">
        <f t="shared" si="24"/>
        <v>-2.6094444444444447</v>
      </c>
      <c r="G717">
        <v>-2.6094444444444447</v>
      </c>
      <c r="I717" s="79" t="s">
        <v>5154</v>
      </c>
      <c r="J717" s="77">
        <v>-46.351666666666667</v>
      </c>
      <c r="K717" s="84" t="s">
        <v>5155</v>
      </c>
      <c r="L717">
        <v>-23.920833333333334</v>
      </c>
    </row>
    <row r="718" spans="1:12" ht="15">
      <c r="B718" s="44"/>
      <c r="F718" s="53"/>
      <c r="I718" s="79" t="s">
        <v>5156</v>
      </c>
      <c r="J718" s="77">
        <v>-46.310555555555553</v>
      </c>
      <c r="K718" s="84" t="s">
        <v>5157</v>
      </c>
      <c r="L718">
        <v>-23.923055555555557</v>
      </c>
    </row>
    <row r="719" spans="1:12" ht="15">
      <c r="A719" s="45">
        <v>2.0316435185185187</v>
      </c>
      <c r="B719" s="44">
        <f t="shared" si="23"/>
        <v>34</v>
      </c>
      <c r="C719" s="43" t="s">
        <v>5158</v>
      </c>
      <c r="D719" s="52">
        <v>-48.759444444444448</v>
      </c>
      <c r="E719" s="23" t="s">
        <v>5159</v>
      </c>
      <c r="F719" s="53">
        <f t="shared" si="24"/>
        <v>-26.203333333333333</v>
      </c>
      <c r="G719">
        <v>-26.203333333333333</v>
      </c>
      <c r="I719" s="79" t="s">
        <v>5160</v>
      </c>
      <c r="J719" s="77">
        <v>-49.161111111111111</v>
      </c>
      <c r="K719" s="84" t="s">
        <v>5161</v>
      </c>
      <c r="L719">
        <v>-2.8858333333333333</v>
      </c>
    </row>
    <row r="720" spans="1:12" ht="15">
      <c r="A720" s="45">
        <v>1.8491435185185185</v>
      </c>
      <c r="B720" s="44">
        <f t="shared" si="23"/>
        <v>66</v>
      </c>
      <c r="C720" s="43" t="s">
        <v>5162</v>
      </c>
      <c r="D720" s="52">
        <v>-44.379444444444445</v>
      </c>
      <c r="E720" s="23" t="s">
        <v>5163</v>
      </c>
      <c r="F720" s="53">
        <f t="shared" si="24"/>
        <v>-2.5605555555555553</v>
      </c>
      <c r="G720">
        <v>-2.5605555555555553</v>
      </c>
      <c r="I720" s="79" t="s">
        <v>5164</v>
      </c>
      <c r="J720" s="77">
        <v>-48.6325</v>
      </c>
      <c r="K720" s="84" t="s">
        <v>5165</v>
      </c>
      <c r="L720">
        <v>-2.9138888888888888</v>
      </c>
    </row>
    <row r="721" spans="1:12" ht="15">
      <c r="A721" s="45">
        <v>1.8962152777777779</v>
      </c>
      <c r="B721" s="44">
        <f t="shared" si="23"/>
        <v>54</v>
      </c>
      <c r="C721" s="43" t="s">
        <v>5166</v>
      </c>
      <c r="D721" s="52">
        <v>-45.509166666666665</v>
      </c>
      <c r="E721" s="23" t="s">
        <v>5167</v>
      </c>
      <c r="F721" s="53">
        <f t="shared" si="24"/>
        <v>-24.16</v>
      </c>
      <c r="G721">
        <v>-24.16</v>
      </c>
      <c r="I721" s="79" t="s">
        <v>5168</v>
      </c>
      <c r="J721" s="77">
        <v>-56.886111111111113</v>
      </c>
      <c r="K721" s="84" t="s">
        <v>5169</v>
      </c>
      <c r="L721">
        <v>-2.5794444444444444</v>
      </c>
    </row>
    <row r="722" spans="1:12" ht="15">
      <c r="A722" s="45">
        <v>2.4319097222222221</v>
      </c>
      <c r="B722" s="44">
        <f t="shared" si="23"/>
        <v>67</v>
      </c>
      <c r="C722" s="43" t="s">
        <v>5170</v>
      </c>
      <c r="D722" s="52">
        <v>-58.365833333333335</v>
      </c>
      <c r="E722" s="23" t="s">
        <v>5171</v>
      </c>
      <c r="F722" s="53">
        <f t="shared" si="24"/>
        <v>-3.1636111111111109</v>
      </c>
      <c r="G722">
        <v>-3.1636111111111109</v>
      </c>
      <c r="I722" s="79" t="s">
        <v>3945</v>
      </c>
      <c r="J722" s="77">
        <v>-43.296944444444442</v>
      </c>
      <c r="K722" s="84" t="s">
        <v>3702</v>
      </c>
      <c r="L722">
        <v>-23.015277777777779</v>
      </c>
    </row>
    <row r="723" spans="1:12" ht="15">
      <c r="A723" s="45">
        <v>1.9252546296296296</v>
      </c>
      <c r="B723" s="44">
        <f t="shared" si="23"/>
        <v>44</v>
      </c>
      <c r="C723" s="43" t="s">
        <v>5172</v>
      </c>
      <c r="D723" s="52">
        <v>-46.206111111111113</v>
      </c>
      <c r="E723" s="23" t="s">
        <v>5173</v>
      </c>
      <c r="F723" s="53">
        <f t="shared" si="24"/>
        <v>-23.995000000000001</v>
      </c>
      <c r="G723">
        <v>-23.995000000000001</v>
      </c>
      <c r="I723" s="79" t="s">
        <v>5174</v>
      </c>
      <c r="J723" s="77">
        <v>-43.115833333333335</v>
      </c>
      <c r="K723" s="84" t="s">
        <v>3462</v>
      </c>
      <c r="L723">
        <v>-22.881666666666668</v>
      </c>
    </row>
    <row r="724" spans="1:12" ht="15">
      <c r="A724" s="45">
        <v>1.6167824074074073</v>
      </c>
      <c r="B724" s="44">
        <f t="shared" si="23"/>
        <v>24</v>
      </c>
      <c r="C724" s="43" t="s">
        <v>5175</v>
      </c>
      <c r="D724" s="52">
        <v>-38.802777777777777</v>
      </c>
      <c r="E724" s="23" t="s">
        <v>5176</v>
      </c>
      <c r="F724" s="53">
        <f t="shared" si="24"/>
        <v>-3.5388888888888888</v>
      </c>
      <c r="G724">
        <v>-3.5388888888888888</v>
      </c>
      <c r="I724" s="79" t="s">
        <v>5177</v>
      </c>
      <c r="J724" s="77">
        <v>-48.505000000000003</v>
      </c>
      <c r="K724" s="84" t="s">
        <v>5178</v>
      </c>
      <c r="L724">
        <v>-1.5255555555555556</v>
      </c>
    </row>
    <row r="725" spans="1:12" ht="15">
      <c r="A725" s="45">
        <v>1.932199074074074</v>
      </c>
      <c r="B725" s="44">
        <f t="shared" si="23"/>
        <v>44</v>
      </c>
      <c r="C725" s="43" t="s">
        <v>5179</v>
      </c>
      <c r="D725" s="52">
        <v>-46.372777777777777</v>
      </c>
      <c r="E725" s="23" t="s">
        <v>5180</v>
      </c>
      <c r="F725" s="53">
        <f t="shared" si="24"/>
        <v>-23.874722222222221</v>
      </c>
      <c r="G725">
        <v>-23.874722222222221</v>
      </c>
      <c r="I725" s="79" t="s">
        <v>5181</v>
      </c>
      <c r="J725" s="77">
        <v>-49.716666666666669</v>
      </c>
      <c r="K725" s="84" t="s">
        <v>5182</v>
      </c>
      <c r="L725">
        <v>-1.9333333333333333</v>
      </c>
    </row>
    <row r="726" spans="1:12" ht="15">
      <c r="A726" s="45">
        <v>1.4933680555555555</v>
      </c>
      <c r="B726" s="44">
        <f t="shared" si="23"/>
        <v>38</v>
      </c>
      <c r="C726" s="43" t="s">
        <v>5183</v>
      </c>
      <c r="D726" s="52">
        <v>-35.840833333333336</v>
      </c>
      <c r="E726" s="23" t="s">
        <v>5184</v>
      </c>
      <c r="F726" s="53">
        <f t="shared" si="24"/>
        <v>-9.7711111111111126</v>
      </c>
      <c r="G726">
        <v>-9.7711111111111126</v>
      </c>
      <c r="I726" s="79" t="s">
        <v>5185</v>
      </c>
      <c r="J726" s="77">
        <v>-51.04944444444444</v>
      </c>
      <c r="K726" s="84" t="s">
        <v>5186</v>
      </c>
      <c r="L726">
        <v>-2.5277777777777777E-2</v>
      </c>
    </row>
    <row r="727" spans="1:12" ht="15">
      <c r="A727" s="45">
        <v>1.9816550925925926</v>
      </c>
      <c r="B727" s="44">
        <f t="shared" si="23"/>
        <v>58</v>
      </c>
      <c r="C727" s="43" t="s">
        <v>5187</v>
      </c>
      <c r="D727" s="52">
        <v>-47.55972222222222</v>
      </c>
      <c r="E727" s="23" t="s">
        <v>5188</v>
      </c>
      <c r="F727" s="53">
        <f t="shared" si="24"/>
        <v>-26.33861111111111</v>
      </c>
      <c r="G727">
        <v>-26.33861111111111</v>
      </c>
      <c r="I727" s="79" t="s">
        <v>5189</v>
      </c>
      <c r="J727" s="77">
        <v>-48.97</v>
      </c>
      <c r="K727" s="84" t="s">
        <v>5190</v>
      </c>
      <c r="L727">
        <v>-4.472777777777778</v>
      </c>
    </row>
    <row r="728" spans="1:12" ht="15">
      <c r="A728" s="45">
        <v>2.2799305555555556</v>
      </c>
      <c r="B728" s="44">
        <f t="shared" si="23"/>
        <v>12</v>
      </c>
      <c r="C728" s="43" t="s">
        <v>5191</v>
      </c>
      <c r="D728" s="52">
        <v>-54.718333333333334</v>
      </c>
      <c r="E728" s="23" t="s">
        <v>5192</v>
      </c>
      <c r="F728" s="53">
        <f t="shared" si="24"/>
        <v>-2.4016666666666664</v>
      </c>
      <c r="G728">
        <v>-2.4016666666666664</v>
      </c>
      <c r="I728" s="79" t="s">
        <v>5193</v>
      </c>
      <c r="J728" s="77">
        <v>-59.488055555555555</v>
      </c>
      <c r="K728" s="84" t="s">
        <v>5194</v>
      </c>
      <c r="L728">
        <v>-3.1188888888888888</v>
      </c>
    </row>
    <row r="729" spans="1:12" ht="15">
      <c r="B729" s="44"/>
      <c r="F729" s="53"/>
      <c r="I729" s="79" t="s">
        <v>5195</v>
      </c>
      <c r="J729" s="77">
        <v>-58.738888888888894</v>
      </c>
      <c r="K729" s="84" t="s">
        <v>5196</v>
      </c>
      <c r="L729">
        <v>-3.2897222222222222</v>
      </c>
    </row>
    <row r="730" spans="1:12" ht="15">
      <c r="A730" s="45">
        <v>1.9816550925925926</v>
      </c>
      <c r="B730" s="44">
        <f t="shared" si="23"/>
        <v>58</v>
      </c>
      <c r="C730" s="43" t="s">
        <v>5187</v>
      </c>
      <c r="D730" s="52">
        <v>-47.55972222222222</v>
      </c>
      <c r="E730" s="23" t="s">
        <v>5197</v>
      </c>
      <c r="F730" s="53">
        <f t="shared" si="24"/>
        <v>-24.491111111111113</v>
      </c>
      <c r="G730">
        <v>-24.491111111111113</v>
      </c>
      <c r="I730" s="79" t="s">
        <v>5198</v>
      </c>
      <c r="J730" s="77">
        <v>-38.451388888888893</v>
      </c>
      <c r="K730" s="84" t="s">
        <v>5199</v>
      </c>
      <c r="L730">
        <v>-3.4180555555555556</v>
      </c>
    </row>
    <row r="731" spans="1:12" ht="15">
      <c r="A731" s="45">
        <v>2.2799305555555556</v>
      </c>
      <c r="B731" s="44">
        <f t="shared" si="23"/>
        <v>12</v>
      </c>
      <c r="C731" s="43" t="s">
        <v>5191</v>
      </c>
      <c r="D731" s="52">
        <v>-54.718333333333334</v>
      </c>
      <c r="F731" s="53"/>
      <c r="I731" s="79" t="s">
        <v>3798</v>
      </c>
      <c r="J731" s="77">
        <v>-38.519722222222221</v>
      </c>
      <c r="K731" s="84" t="s">
        <v>5200</v>
      </c>
      <c r="L731">
        <v>-12.975555555555555</v>
      </c>
    </row>
    <row r="732" spans="1:12" ht="15">
      <c r="A732" s="45">
        <v>2.2789930555555555</v>
      </c>
      <c r="B732" s="44">
        <f t="shared" si="23"/>
        <v>51</v>
      </c>
      <c r="C732" s="43" t="s">
        <v>5201</v>
      </c>
      <c r="D732" s="52">
        <v>-54.695833333333333</v>
      </c>
      <c r="E732" s="23" t="s">
        <v>5202</v>
      </c>
      <c r="F732" s="53">
        <f t="shared" si="24"/>
        <v>-2.4236111111111112</v>
      </c>
      <c r="G732">
        <v>-2.4236111111111112</v>
      </c>
      <c r="I732" s="79" t="s">
        <v>5203</v>
      </c>
      <c r="J732" s="77">
        <v>-48.719166666666666</v>
      </c>
      <c r="K732" s="84" t="s">
        <v>5204</v>
      </c>
      <c r="L732">
        <v>-2.8469444444444445</v>
      </c>
    </row>
    <row r="733" spans="1:12" ht="15">
      <c r="A733" s="45">
        <v>2.0644097222222224</v>
      </c>
      <c r="B733" s="44">
        <f t="shared" si="23"/>
        <v>46</v>
      </c>
      <c r="C733" s="43" t="s">
        <v>5205</v>
      </c>
      <c r="D733" s="52">
        <v>-49.545833333333334</v>
      </c>
      <c r="E733" s="23" t="s">
        <v>5206</v>
      </c>
      <c r="F733" s="53">
        <f t="shared" si="24"/>
        <v>-21.420833333333334</v>
      </c>
      <c r="G733">
        <v>-21.420833333333334</v>
      </c>
      <c r="I733" s="79" t="s">
        <v>5207</v>
      </c>
      <c r="J733" s="77">
        <v>-53.301388888888887</v>
      </c>
      <c r="K733" s="84" t="s">
        <v>5208</v>
      </c>
      <c r="L733">
        <v>-22.775555555555556</v>
      </c>
    </row>
    <row r="734" spans="1:12" ht="15">
      <c r="A734" s="45">
        <v>1.8916087962962962</v>
      </c>
      <c r="B734" s="44">
        <f t="shared" si="23"/>
        <v>76</v>
      </c>
      <c r="C734" s="43" t="s">
        <v>5209</v>
      </c>
      <c r="D734" s="52">
        <v>-45.398611111111109</v>
      </c>
      <c r="E734" s="23" t="s">
        <v>5210</v>
      </c>
      <c r="F734" s="53">
        <f t="shared" si="24"/>
        <v>-23.792777777777779</v>
      </c>
      <c r="G734">
        <v>-23.792777777777779</v>
      </c>
      <c r="I734" s="79" t="s">
        <v>5211</v>
      </c>
      <c r="J734" s="77">
        <v>-49.548333333333332</v>
      </c>
      <c r="K734" s="84" t="s">
        <v>5212</v>
      </c>
      <c r="L734">
        <v>-1.5083333333333333</v>
      </c>
    </row>
    <row r="735" spans="1:12" ht="15">
      <c r="A735" s="45">
        <v>1.1253124999999999</v>
      </c>
      <c r="B735" s="44">
        <f t="shared" si="23"/>
        <v>30</v>
      </c>
      <c r="C735" s="43" t="s">
        <v>5070</v>
      </c>
      <c r="D735" s="52">
        <v>-27.0075</v>
      </c>
      <c r="E735" s="23" t="s">
        <v>5070</v>
      </c>
      <c r="F735" s="53">
        <f t="shared" si="24"/>
        <v>-27.0075</v>
      </c>
      <c r="G735">
        <v>-27.0075</v>
      </c>
      <c r="I735" s="79" t="s">
        <v>5213</v>
      </c>
      <c r="J735" s="77">
        <v>-47.237222222222222</v>
      </c>
      <c r="K735" s="84" t="s">
        <v>5214</v>
      </c>
      <c r="L735">
        <v>-22.732777777777777</v>
      </c>
    </row>
    <row r="736" spans="1:12" ht="15">
      <c r="A736" s="45">
        <v>1.4920601851851851</v>
      </c>
      <c r="B736" s="44">
        <f t="shared" si="23"/>
        <v>45</v>
      </c>
      <c r="C736" s="43" t="s">
        <v>5215</v>
      </c>
      <c r="D736" s="52">
        <v>-35.809444444444445</v>
      </c>
      <c r="E736" s="23" t="s">
        <v>5216</v>
      </c>
      <c r="F736" s="53">
        <f t="shared" si="24"/>
        <v>-9.7291666666666661</v>
      </c>
      <c r="G736">
        <v>-9.7291666666666661</v>
      </c>
      <c r="I736" s="79" t="s">
        <v>5217</v>
      </c>
      <c r="J736" s="77">
        <v>-39.827500000000001</v>
      </c>
      <c r="K736" s="84" t="s">
        <v>5218</v>
      </c>
      <c r="L736">
        <v>-22.085833333333333</v>
      </c>
    </row>
    <row r="737" spans="1:12" ht="15">
      <c r="A737" s="45">
        <v>1.8569097222222222</v>
      </c>
      <c r="B737" s="44">
        <f t="shared" si="23"/>
        <v>77</v>
      </c>
      <c r="C737" s="43" t="s">
        <v>5219</v>
      </c>
      <c r="D737" s="52">
        <v>-44.56583333333333</v>
      </c>
      <c r="E737" s="23" t="s">
        <v>5220</v>
      </c>
      <c r="F737" s="53">
        <f t="shared" si="24"/>
        <v>-23.386666666666667</v>
      </c>
      <c r="G737">
        <v>-23.386666666666667</v>
      </c>
      <c r="I737" s="79" t="s">
        <v>3213</v>
      </c>
      <c r="K737" s="84"/>
    </row>
    <row r="738" spans="1:12" ht="15">
      <c r="A738" s="45">
        <v>1.8922222222222222</v>
      </c>
      <c r="B738" s="44">
        <f t="shared" si="23"/>
        <v>69</v>
      </c>
      <c r="C738" s="43" t="s">
        <v>5221</v>
      </c>
      <c r="D738" s="52">
        <v>-45.413333333333334</v>
      </c>
      <c r="E738" s="23" t="s">
        <v>5222</v>
      </c>
      <c r="F738" s="53">
        <f t="shared" si="24"/>
        <v>-24.145</v>
      </c>
      <c r="G738">
        <v>-24.145</v>
      </c>
      <c r="I738" s="79" t="s">
        <v>5223</v>
      </c>
      <c r="J738" s="77">
        <v>-43.133055555555558</v>
      </c>
      <c r="K738" s="84" t="s">
        <v>5224</v>
      </c>
      <c r="L738">
        <v>-22.779999999999998</v>
      </c>
    </row>
    <row r="739" spans="1:12" ht="15">
      <c r="A739" s="45">
        <v>2.1364236111111112</v>
      </c>
      <c r="B739" s="44">
        <f t="shared" si="23"/>
        <v>30</v>
      </c>
      <c r="C739" s="43" t="s">
        <v>5225</v>
      </c>
      <c r="D739" s="52">
        <v>-51.274166666666666</v>
      </c>
      <c r="E739" s="23" t="s">
        <v>5226</v>
      </c>
      <c r="F739" s="53">
        <f t="shared" si="24"/>
        <v>-30.113333333333333</v>
      </c>
      <c r="G739">
        <v>-30.113333333333333</v>
      </c>
      <c r="I739" s="79" t="s">
        <v>3213</v>
      </c>
      <c r="K739" s="84"/>
    </row>
    <row r="740" spans="1:12" ht="15">
      <c r="A740" s="45">
        <v>2.6723379629629629</v>
      </c>
      <c r="B740" s="44">
        <f t="shared" si="23"/>
        <v>26</v>
      </c>
      <c r="C740" s="43" t="s">
        <v>5227</v>
      </c>
      <c r="D740" s="52">
        <v>-64.13611111111112</v>
      </c>
      <c r="E740" s="23" t="s">
        <v>5228</v>
      </c>
      <c r="F740" s="53">
        <f t="shared" si="24"/>
        <v>-3.3097222222222222</v>
      </c>
      <c r="G740">
        <v>-3.3097222222222222</v>
      </c>
      <c r="I740" s="79" t="s">
        <v>5229</v>
      </c>
      <c r="J740" s="77">
        <v>-57.50277777777778</v>
      </c>
      <c r="K740" s="84" t="s">
        <v>5230</v>
      </c>
      <c r="L740">
        <v>-3.1566666666666667</v>
      </c>
    </row>
    <row r="741" spans="1:12" ht="15">
      <c r="B741" s="44"/>
      <c r="F741" s="53"/>
      <c r="I741" s="79" t="s">
        <v>5231</v>
      </c>
      <c r="J741" s="77">
        <v>-58.618611111111115</v>
      </c>
      <c r="K741" s="84" t="s">
        <v>5232</v>
      </c>
      <c r="L741">
        <v>-2.5352777777777775</v>
      </c>
    </row>
    <row r="742" spans="1:12" ht="15">
      <c r="A742" s="45">
        <v>0.51042824074074078</v>
      </c>
      <c r="B742" s="44">
        <f t="shared" si="23"/>
        <v>13</v>
      </c>
      <c r="C742" s="43" t="s">
        <v>5233</v>
      </c>
      <c r="D742" s="52">
        <v>-12.250277777777777</v>
      </c>
      <c r="E742" s="24" t="s">
        <v>5234</v>
      </c>
      <c r="F742" s="53">
        <f>(_xlfn.NUMBERVALUE(MID(E742,1,2))+(_xlfn.NUMBERVALUE(MID(E742,4,2))/60)+(_xlfn.NUMBERVALUE(MID(E742,7,2))/3600))</f>
        <v>30.735277777777778</v>
      </c>
      <c r="G742">
        <v>30.735277777777778</v>
      </c>
      <c r="I742" s="79" t="s">
        <v>3445</v>
      </c>
      <c r="J742" s="77">
        <v>-38.523333333333333</v>
      </c>
      <c r="K742" s="84" t="s">
        <v>5235</v>
      </c>
      <c r="L742">
        <v>-12.943055555555556</v>
      </c>
    </row>
    <row r="743" spans="1:12" ht="15">
      <c r="A743" s="45">
        <v>1.619525462962963</v>
      </c>
      <c r="B743" s="44">
        <f t="shared" si="23"/>
        <v>21</v>
      </c>
      <c r="C743" s="43" t="s">
        <v>5236</v>
      </c>
      <c r="D743" s="52">
        <v>-38.868611111111115</v>
      </c>
      <c r="E743" s="23" t="s">
        <v>5237</v>
      </c>
      <c r="F743" s="53">
        <f t="shared" si="24"/>
        <v>-16.421111111111113</v>
      </c>
      <c r="G743">
        <v>-16.421111111111113</v>
      </c>
      <c r="I743" s="79" t="s">
        <v>3213</v>
      </c>
      <c r="K743" s="84"/>
    </row>
    <row r="744" spans="1:12" ht="15">
      <c r="A744" s="45">
        <v>2.5730208333333335</v>
      </c>
      <c r="B744" s="44">
        <f t="shared" si="23"/>
        <v>22</v>
      </c>
      <c r="C744" s="43" t="s">
        <v>5238</v>
      </c>
      <c r="D744" s="52">
        <v>-61.752499999999998</v>
      </c>
      <c r="F744" s="53"/>
      <c r="I744" s="79" t="s">
        <v>5239</v>
      </c>
      <c r="J744" s="77">
        <v>-36.302499999999995</v>
      </c>
      <c r="K744" s="84" t="s">
        <v>5240</v>
      </c>
      <c r="L744">
        <v>-5.096111111111111</v>
      </c>
    </row>
    <row r="745" spans="1:12" ht="15">
      <c r="A745" s="45">
        <v>2.6235300925925924</v>
      </c>
      <c r="B745" s="44">
        <f t="shared" si="23"/>
        <v>67</v>
      </c>
      <c r="C745" s="43" t="s">
        <v>5241</v>
      </c>
      <c r="D745" s="52">
        <v>-62.964722222222228</v>
      </c>
      <c r="E745" s="23" t="s">
        <v>5242</v>
      </c>
      <c r="F745" s="53">
        <f t="shared" si="24"/>
        <v>-7.5744444444444445</v>
      </c>
      <c r="G745">
        <v>-7.5744444444444445</v>
      </c>
      <c r="I745" s="79" t="s">
        <v>5243</v>
      </c>
      <c r="J745" s="77">
        <v>-45.463333333333338</v>
      </c>
      <c r="K745" s="84" t="s">
        <v>5244</v>
      </c>
      <c r="L745">
        <v>-23.396666666666665</v>
      </c>
    </row>
    <row r="746" spans="1:12" ht="15">
      <c r="A746" s="45">
        <v>1.8855092592592593</v>
      </c>
      <c r="B746" s="44">
        <f t="shared" si="23"/>
        <v>29</v>
      </c>
      <c r="C746" s="43" t="s">
        <v>5245</v>
      </c>
      <c r="D746" s="52">
        <v>-45.252222222222223</v>
      </c>
      <c r="E746" s="23" t="s">
        <v>5246</v>
      </c>
      <c r="F746" s="53">
        <f t="shared" si="24"/>
        <v>-25.266388888888891</v>
      </c>
      <c r="G746">
        <v>-25.266388888888891</v>
      </c>
      <c r="I746" s="79" t="s">
        <v>5247</v>
      </c>
      <c r="J746" s="77">
        <v>-38.618333333333332</v>
      </c>
      <c r="K746" s="84" t="s">
        <v>5248</v>
      </c>
      <c r="L746">
        <v>-12.808611111111112</v>
      </c>
    </row>
    <row r="747" spans="1:12" ht="15">
      <c r="A747" s="45">
        <v>2.0273611111111109</v>
      </c>
      <c r="B747" s="44">
        <f t="shared" si="23"/>
        <v>24</v>
      </c>
      <c r="C747" s="43" t="s">
        <v>5249</v>
      </c>
      <c r="D747" s="52">
        <v>-48.656666666666666</v>
      </c>
      <c r="E747" s="23" t="s">
        <v>5250</v>
      </c>
      <c r="F747" s="53">
        <f t="shared" si="24"/>
        <v>-26.75611111111111</v>
      </c>
      <c r="G747">
        <v>-26.75611111111111</v>
      </c>
      <c r="I747" s="79" t="s">
        <v>5251</v>
      </c>
      <c r="J747" s="77">
        <v>-56.966944444444451</v>
      </c>
      <c r="K747" s="84" t="s">
        <v>5252</v>
      </c>
      <c r="L747">
        <v>-2.8972222222222221</v>
      </c>
    </row>
    <row r="748" spans="1:12" ht="15">
      <c r="A748" s="45">
        <v>1.8840393518518519</v>
      </c>
      <c r="B748" s="44">
        <f t="shared" si="23"/>
        <v>22</v>
      </c>
      <c r="C748" s="43" t="s">
        <v>5253</v>
      </c>
      <c r="D748" s="52">
        <v>-45.216944444444444</v>
      </c>
      <c r="E748" s="23" t="s">
        <v>5254</v>
      </c>
      <c r="F748" s="53">
        <f t="shared" si="24"/>
        <v>-23.59472222222222</v>
      </c>
      <c r="G748">
        <v>-23.59472222222222</v>
      </c>
      <c r="I748" s="79" t="s">
        <v>3213</v>
      </c>
      <c r="K748" s="84"/>
    </row>
    <row r="749" spans="1:12" ht="15">
      <c r="A749" s="45">
        <v>1.6836226851851852</v>
      </c>
      <c r="B749" s="44">
        <f t="shared" si="23"/>
        <v>41</v>
      </c>
      <c r="C749" s="43" t="s">
        <v>5255</v>
      </c>
      <c r="D749" s="52">
        <v>-40.406944444444441</v>
      </c>
      <c r="E749" s="23" t="s">
        <v>5256</v>
      </c>
      <c r="F749" s="53">
        <f t="shared" si="24"/>
        <v>-20.7</v>
      </c>
      <c r="G749">
        <v>-20.7</v>
      </c>
      <c r="I749" s="79" t="s">
        <v>3213</v>
      </c>
      <c r="K749" s="84"/>
    </row>
    <row r="750" spans="1:12" ht="15">
      <c r="A750" s="45">
        <v>2.1514004629629628</v>
      </c>
      <c r="B750" s="44">
        <f t="shared" si="23"/>
        <v>4</v>
      </c>
      <c r="C750" s="43" t="s">
        <v>5257</v>
      </c>
      <c r="D750" s="52">
        <v>-51.633611111111108</v>
      </c>
      <c r="E750" s="23" t="s">
        <v>5258</v>
      </c>
      <c r="F750" s="53">
        <f t="shared" si="24"/>
        <v>-22.652777777777775</v>
      </c>
      <c r="G750">
        <v>-22.652777777777775</v>
      </c>
      <c r="I750" s="79" t="s">
        <v>3213</v>
      </c>
      <c r="K750" s="84"/>
    </row>
    <row r="751" spans="1:12" ht="15">
      <c r="A751" s="45">
        <v>1.5472337962962963</v>
      </c>
      <c r="B751" s="44">
        <f t="shared" si="23"/>
        <v>14</v>
      </c>
      <c r="C751" s="43" t="s">
        <v>5259</v>
      </c>
      <c r="D751" s="52">
        <v>-37.133611111111108</v>
      </c>
      <c r="E751" s="23" t="s">
        <v>5260</v>
      </c>
      <c r="F751" s="53">
        <f t="shared" si="24"/>
        <v>-4.5777777777777775</v>
      </c>
      <c r="G751">
        <v>-4.5777777777777775</v>
      </c>
      <c r="I751" s="79" t="s">
        <v>3563</v>
      </c>
      <c r="K751" s="84"/>
    </row>
    <row r="752" spans="1:12" ht="15">
      <c r="A752" s="45">
        <v>1.7849768518518518</v>
      </c>
      <c r="B752" s="44">
        <f t="shared" si="23"/>
        <v>40</v>
      </c>
      <c r="C752" s="43" t="s">
        <v>5261</v>
      </c>
      <c r="D752" s="52">
        <v>-42.839444444444446</v>
      </c>
      <c r="E752" s="23" t="s">
        <v>5262</v>
      </c>
      <c r="F752" s="53">
        <f t="shared" si="24"/>
        <v>-2.7608333333333333</v>
      </c>
      <c r="G752">
        <v>-2.7608333333333333</v>
      </c>
      <c r="I752" s="79" t="s">
        <v>5263</v>
      </c>
      <c r="J752" s="77">
        <v>-38.767222222222223</v>
      </c>
      <c r="K752" s="84" t="s">
        <v>5264</v>
      </c>
      <c r="L752">
        <v>-3.4858333333333333</v>
      </c>
    </row>
    <row r="753" spans="1:12" ht="15">
      <c r="A753" s="45">
        <v>1.8484143518518519</v>
      </c>
      <c r="B753" s="44">
        <f t="shared" si="23"/>
        <v>63</v>
      </c>
      <c r="C753" s="43" t="s">
        <v>5265</v>
      </c>
      <c r="D753" s="52">
        <v>-44.361944444444447</v>
      </c>
      <c r="E753" s="23" t="s">
        <v>5266</v>
      </c>
      <c r="F753" s="53">
        <f t="shared" si="24"/>
        <v>-2.674722222222222</v>
      </c>
      <c r="G753">
        <v>-2.674722222222222</v>
      </c>
      <c r="I753" s="79" t="s">
        <v>3604</v>
      </c>
      <c r="J753" s="77">
        <v>-47.786666666666662</v>
      </c>
      <c r="K753" s="84" t="s">
        <v>3605</v>
      </c>
      <c r="L753">
        <v>-15.798055555555555</v>
      </c>
    </row>
    <row r="754" spans="1:12" ht="15">
      <c r="A754" s="45">
        <v>1.9288425925925925</v>
      </c>
      <c r="B754" s="44">
        <f t="shared" si="23"/>
        <v>54</v>
      </c>
      <c r="C754" s="43" t="s">
        <v>5267</v>
      </c>
      <c r="D754" s="52">
        <v>-46.292222222222222</v>
      </c>
      <c r="E754" s="23" t="s">
        <v>5268</v>
      </c>
      <c r="F754" s="53">
        <f t="shared" si="24"/>
        <v>-23.060833333333335</v>
      </c>
      <c r="G754">
        <v>-23.060833333333335</v>
      </c>
      <c r="I754" s="79" t="s">
        <v>5269</v>
      </c>
      <c r="J754" s="77">
        <v>-53.674166666666665</v>
      </c>
      <c r="K754" s="84" t="s">
        <v>5270</v>
      </c>
      <c r="L754">
        <v>-23.290000000000003</v>
      </c>
    </row>
    <row r="755" spans="1:12" ht="15">
      <c r="A755" s="45">
        <v>2.3212384259259258</v>
      </c>
      <c r="B755" s="44">
        <f t="shared" si="23"/>
        <v>42</v>
      </c>
      <c r="C755" s="43" t="s">
        <v>5271</v>
      </c>
      <c r="D755" s="52">
        <v>-55.709722222222226</v>
      </c>
      <c r="E755" s="23" t="s">
        <v>5272</v>
      </c>
      <c r="F755" s="53">
        <f t="shared" si="24"/>
        <v>-4.1124999999999998</v>
      </c>
      <c r="G755">
        <v>-4.1124999999999998</v>
      </c>
      <c r="I755" s="79" t="s">
        <v>5273</v>
      </c>
      <c r="J755" s="77">
        <v>-38.492222222222225</v>
      </c>
      <c r="K755" s="84" t="s">
        <v>5274</v>
      </c>
      <c r="L755">
        <v>-12.785833333333333</v>
      </c>
    </row>
    <row r="756" spans="1:12" ht="15">
      <c r="A756" s="45">
        <v>1.6229513888888889</v>
      </c>
      <c r="B756" s="44">
        <f t="shared" si="23"/>
        <v>17</v>
      </c>
      <c r="C756" s="43" t="s">
        <v>5275</v>
      </c>
      <c r="D756" s="52">
        <v>-38.950833333333335</v>
      </c>
      <c r="E756" s="23" t="s">
        <v>5276</v>
      </c>
      <c r="F756" s="53">
        <f t="shared" si="24"/>
        <v>-13.387222222222222</v>
      </c>
      <c r="G756">
        <v>-13.387222222222222</v>
      </c>
      <c r="I756" s="79" t="s">
        <v>5277</v>
      </c>
      <c r="J756" s="77">
        <v>-38.56666666666667</v>
      </c>
      <c r="K756" s="84" t="s">
        <v>5278</v>
      </c>
      <c r="L756">
        <v>-3.3166666666666664</v>
      </c>
    </row>
    <row r="757" spans="1:12" ht="15">
      <c r="A757" s="45">
        <v>1.9288425925925925</v>
      </c>
      <c r="B757" s="44">
        <f t="shared" si="23"/>
        <v>54</v>
      </c>
      <c r="C757" s="43" t="s">
        <v>5267</v>
      </c>
      <c r="D757" s="52">
        <v>-46.292222222222222</v>
      </c>
      <c r="E757" s="23" t="s">
        <v>5279</v>
      </c>
      <c r="F757" s="53">
        <f t="shared" si="24"/>
        <v>-23.058888888888891</v>
      </c>
      <c r="G757">
        <v>-23.058888888888891</v>
      </c>
      <c r="I757" s="79" t="s">
        <v>5280</v>
      </c>
      <c r="J757" s="77">
        <v>-59.593611111111116</v>
      </c>
      <c r="K757" s="84" t="s">
        <v>5281</v>
      </c>
      <c r="L757">
        <v>-4.4427777777777777</v>
      </c>
    </row>
    <row r="758" spans="1:12" ht="15">
      <c r="A758" s="45">
        <v>2.2713310185185187</v>
      </c>
      <c r="B758" s="44">
        <f t="shared" si="23"/>
        <v>49</v>
      </c>
      <c r="C758" s="43" t="s">
        <v>5282</v>
      </c>
      <c r="D758" s="52">
        <v>-54.511944444444445</v>
      </c>
      <c r="E758" s="23" t="s">
        <v>5283</v>
      </c>
      <c r="F758" s="53">
        <f t="shared" si="24"/>
        <v>-25.358888888888892</v>
      </c>
      <c r="G758">
        <v>-25.358888888888892</v>
      </c>
      <c r="I758" s="79" t="s">
        <v>5284</v>
      </c>
      <c r="J758" s="77">
        <v>-43.483333333333334</v>
      </c>
      <c r="K758" s="84" t="s">
        <v>5285</v>
      </c>
      <c r="L758">
        <v>-1.2833333333333332</v>
      </c>
    </row>
    <row r="759" spans="1:12" ht="15">
      <c r="B759" s="44"/>
      <c r="F759" s="53"/>
      <c r="I759" s="79" t="s">
        <v>3213</v>
      </c>
      <c r="K759" s="84"/>
    </row>
    <row r="760" spans="1:12" ht="15">
      <c r="A760" s="45">
        <v>2.0403009259259259</v>
      </c>
      <c r="B760" s="44">
        <f t="shared" si="23"/>
        <v>2</v>
      </c>
      <c r="C760" s="43" t="s">
        <v>5286</v>
      </c>
      <c r="D760" s="52">
        <v>-48.967222222222226</v>
      </c>
      <c r="E760" s="23" t="s">
        <v>5287</v>
      </c>
      <c r="F760" s="53">
        <f t="shared" si="24"/>
        <v>-1.8122222222222222</v>
      </c>
      <c r="G760">
        <v>-1.8122222222222222</v>
      </c>
      <c r="I760" s="79" t="s">
        <v>3311</v>
      </c>
      <c r="J760" s="77">
        <v>-48.651666666666664</v>
      </c>
      <c r="K760" s="84" t="s">
        <v>5288</v>
      </c>
      <c r="L760">
        <v>-4.2208333333333332</v>
      </c>
    </row>
    <row r="761" spans="1:12" ht="15">
      <c r="A761" s="45">
        <v>2.1594328703703702</v>
      </c>
      <c r="B761" s="44">
        <f t="shared" si="23"/>
        <v>38</v>
      </c>
      <c r="C761" s="43" t="s">
        <v>5289</v>
      </c>
      <c r="D761" s="52">
        <v>-51.826388888888893</v>
      </c>
      <c r="E761" s="24" t="s">
        <v>5290</v>
      </c>
      <c r="F761" s="53">
        <f>(_xlfn.NUMBERVALUE(MID(E761,1,2))+(_xlfn.NUMBERVALUE(MID(E761,4,2))/60)+(_xlfn.NUMBERVALUE(MID(E761,7,2))/3600))</f>
        <v>3.8563888888888891</v>
      </c>
      <c r="G761">
        <v>3.8563888888888891</v>
      </c>
      <c r="I761" s="79" t="s">
        <v>5291</v>
      </c>
      <c r="J761" s="77">
        <v>-44.357777777777777</v>
      </c>
      <c r="K761" s="84" t="s">
        <v>5292</v>
      </c>
      <c r="L761">
        <v>-23.156666666666666</v>
      </c>
    </row>
    <row r="762" spans="1:12" ht="15">
      <c r="A762" s="45">
        <v>2.0215277777777776</v>
      </c>
      <c r="B762" s="44"/>
      <c r="C762" s="43" t="s">
        <v>5293</v>
      </c>
      <c r="D762" s="52">
        <v>-48.516666666666666</v>
      </c>
      <c r="E762" s="23" t="s">
        <v>5294</v>
      </c>
      <c r="F762" s="53">
        <f t="shared" si="24"/>
        <v>-1.45</v>
      </c>
      <c r="G762">
        <v>-1.45</v>
      </c>
      <c r="I762" s="79" t="s">
        <v>5295</v>
      </c>
      <c r="J762" s="77">
        <v>-43.913055555555552</v>
      </c>
      <c r="K762" s="84" t="s">
        <v>5296</v>
      </c>
      <c r="L762">
        <v>-22.934444444444445</v>
      </c>
    </row>
    <row r="763" spans="1:12" ht="15">
      <c r="B763" s="44"/>
      <c r="F763" s="53"/>
      <c r="I763" s="79" t="s">
        <v>5297</v>
      </c>
      <c r="J763" s="77">
        <v>-52.093333333333334</v>
      </c>
      <c r="K763" s="84" t="s">
        <v>5298</v>
      </c>
      <c r="L763">
        <v>-8.0822222222222226</v>
      </c>
    </row>
    <row r="764" spans="1:12" ht="15">
      <c r="B764" s="44"/>
      <c r="F764" s="53"/>
      <c r="I764" s="79" t="s">
        <v>5299</v>
      </c>
      <c r="J764" s="77">
        <v>-39.064166666666665</v>
      </c>
      <c r="K764" s="84" t="s">
        <v>5300</v>
      </c>
      <c r="L764">
        <v>-16.459722222222222</v>
      </c>
    </row>
    <row r="765" spans="1:12" ht="15">
      <c r="A765" s="45">
        <v>2.2602430555555557</v>
      </c>
      <c r="B765" s="44">
        <f t="shared" si="23"/>
        <v>51</v>
      </c>
      <c r="C765" s="43" t="s">
        <v>5301</v>
      </c>
      <c r="D765" s="52">
        <v>-54.245833333333337</v>
      </c>
      <c r="E765" s="23" t="s">
        <v>5302</v>
      </c>
      <c r="F765" s="53">
        <f t="shared" si="24"/>
        <v>-24.683611111111112</v>
      </c>
      <c r="G765">
        <v>-24.683611111111112</v>
      </c>
      <c r="I765" s="79" t="s">
        <v>5303</v>
      </c>
      <c r="J765" s="77">
        <v>-45.384166666666665</v>
      </c>
      <c r="K765" s="84" t="s">
        <v>5304</v>
      </c>
      <c r="L765">
        <v>-23.800277777777779</v>
      </c>
    </row>
    <row r="766" spans="1:12" ht="15">
      <c r="A766" s="45">
        <v>1.6105324074074074</v>
      </c>
      <c r="B766" s="44">
        <f t="shared" si="23"/>
        <v>24</v>
      </c>
      <c r="C766" s="43" t="s">
        <v>5305</v>
      </c>
      <c r="D766" s="52">
        <v>-38.652777777777779</v>
      </c>
      <c r="E766" s="23" t="s">
        <v>5306</v>
      </c>
      <c r="F766" s="53">
        <f t="shared" si="24"/>
        <v>-12.814722222222223</v>
      </c>
      <c r="G766">
        <v>-12.814722222222223</v>
      </c>
      <c r="I766" s="79" t="s">
        <v>4781</v>
      </c>
      <c r="J766" s="77">
        <v>-46.286944444444444</v>
      </c>
      <c r="K766" s="84" t="s">
        <v>5307</v>
      </c>
      <c r="L766">
        <v>-23.974444444444444</v>
      </c>
    </row>
    <row r="767" spans="1:12" ht="15">
      <c r="A767" s="45">
        <v>2.1752777777777776</v>
      </c>
      <c r="B767" s="44">
        <f t="shared" si="23"/>
        <v>28</v>
      </c>
      <c r="C767" s="43" t="s">
        <v>5308</v>
      </c>
      <c r="D767" s="52">
        <v>-52.206666666666671</v>
      </c>
      <c r="E767" s="23" t="s">
        <v>5309</v>
      </c>
      <c r="F767" s="53">
        <f t="shared" si="24"/>
        <v>-3.2088888888888891</v>
      </c>
      <c r="G767">
        <v>-3.2088888888888891</v>
      </c>
      <c r="I767" s="79" t="s">
        <v>5310</v>
      </c>
      <c r="J767" s="77">
        <v>-48.586944444444448</v>
      </c>
      <c r="K767" s="84" t="s">
        <v>5311</v>
      </c>
      <c r="L767">
        <v>-1.4597222222222221</v>
      </c>
    </row>
    <row r="768" spans="1:12" ht="15">
      <c r="A768" s="45">
        <v>1.7788541666666666</v>
      </c>
      <c r="B768" s="44">
        <f t="shared" si="23"/>
        <v>51</v>
      </c>
      <c r="C768" s="43" t="s">
        <v>5312</v>
      </c>
      <c r="D768" s="52">
        <v>-42.692499999999995</v>
      </c>
      <c r="E768" s="23" t="s">
        <v>5313</v>
      </c>
      <c r="F768" s="53">
        <f t="shared" si="24"/>
        <v>-25.329722222222223</v>
      </c>
      <c r="G768">
        <v>-25.329722222222223</v>
      </c>
      <c r="I768" s="79" t="s">
        <v>5314</v>
      </c>
      <c r="J768" s="77">
        <v>-53.481388888888894</v>
      </c>
      <c r="K768" s="84" t="s">
        <v>5315</v>
      </c>
      <c r="L768">
        <v>-1.8091666666666668</v>
      </c>
    </row>
    <row r="769" spans="1:12" ht="15">
      <c r="A769" s="45">
        <v>2.1595023148148149</v>
      </c>
      <c r="B769" s="44">
        <f t="shared" si="23"/>
        <v>44</v>
      </c>
      <c r="C769" s="43" t="s">
        <v>5316</v>
      </c>
      <c r="D769" s="52">
        <v>-51.828055555555558</v>
      </c>
      <c r="E769" s="24" t="s">
        <v>5317</v>
      </c>
      <c r="F769" s="53">
        <f>(_xlfn.NUMBERVALUE(MID(E769,1,2))+(_xlfn.NUMBERVALUE(MID(E769,4,2))/60)+(_xlfn.NUMBERVALUE(MID(E769,7,2))/3600))</f>
        <v>3.8552777777777778</v>
      </c>
      <c r="G769">
        <v>3.8552777777777778</v>
      </c>
      <c r="I769" s="79" t="s">
        <v>5318</v>
      </c>
      <c r="J769" s="77">
        <v>-48.65</v>
      </c>
      <c r="K769" s="84" t="s">
        <v>5319</v>
      </c>
      <c r="L769">
        <v>-4.219444444444445</v>
      </c>
    </row>
    <row r="770" spans="1:12" ht="15">
      <c r="A770" s="45">
        <v>1.5483796296296297</v>
      </c>
      <c r="B770" s="44">
        <f t="shared" si="23"/>
        <v>53</v>
      </c>
      <c r="C770" s="43" t="s">
        <v>5320</v>
      </c>
      <c r="D770" s="52">
        <v>-37.161111111111111</v>
      </c>
      <c r="E770" s="23" t="s">
        <v>5321</v>
      </c>
      <c r="F770" s="53">
        <f t="shared" si="24"/>
        <v>-4.9388888888888891</v>
      </c>
      <c r="G770">
        <v>-4.9388888888888891</v>
      </c>
      <c r="I770" s="79" t="s">
        <v>5322</v>
      </c>
      <c r="J770" s="77">
        <v>-37.115000000000002</v>
      </c>
      <c r="K770" s="84" t="s">
        <v>5323</v>
      </c>
      <c r="L770">
        <v>-11.146666666666667</v>
      </c>
    </row>
    <row r="771" spans="1:12" ht="15">
      <c r="A771" s="45">
        <v>1.8730671296296297</v>
      </c>
      <c r="B771" s="44">
        <f t="shared" ref="B771:B834" si="25">MINUTE(A771*60)+HOUR(A771)</f>
        <v>33</v>
      </c>
      <c r="C771" s="43" t="s">
        <v>5324</v>
      </c>
      <c r="D771" s="52">
        <v>-44.953611111111115</v>
      </c>
      <c r="E771" s="23" t="s">
        <v>5325</v>
      </c>
      <c r="F771" s="53">
        <f t="shared" ref="F771:F834" si="26">(_xlfn.NUMBERVALUE(MID(E771,1,2))+(_xlfn.NUMBERVALUE(MID(E771,4,2))/60)+(_xlfn.NUMBERVALUE(MID(E771,7,2))/3600))*(-1)</f>
        <v>-17.338333333333331</v>
      </c>
      <c r="G771">
        <v>-17.338333333333331</v>
      </c>
      <c r="I771" s="79" t="s">
        <v>5326</v>
      </c>
      <c r="J771" s="77">
        <v>-51.039444444444442</v>
      </c>
      <c r="K771" s="85" t="s">
        <v>5327</v>
      </c>
      <c r="L771">
        <v>5.6111111111111098E-2</v>
      </c>
    </row>
    <row r="772" spans="1:12" ht="15">
      <c r="A772" s="45">
        <v>2.4320138888888887</v>
      </c>
      <c r="B772" s="44">
        <f t="shared" si="25"/>
        <v>16</v>
      </c>
      <c r="C772" s="43" t="s">
        <v>5328</v>
      </c>
      <c r="D772" s="52">
        <v>-58.368333333333332</v>
      </c>
      <c r="E772" s="23" t="s">
        <v>5329</v>
      </c>
      <c r="F772" s="53">
        <f t="shared" si="26"/>
        <v>-3.1888888888888887</v>
      </c>
      <c r="G772">
        <v>-3.1888888888888887</v>
      </c>
      <c r="I772" s="79" t="s">
        <v>5330</v>
      </c>
      <c r="J772" s="77">
        <v>-46.347500000000004</v>
      </c>
      <c r="K772" s="84" t="s">
        <v>5331</v>
      </c>
      <c r="L772">
        <v>-23.993055555555557</v>
      </c>
    </row>
    <row r="773" spans="1:12" ht="15">
      <c r="A773" s="45">
        <v>1.1299768518518518</v>
      </c>
      <c r="B773" s="44">
        <f t="shared" si="25"/>
        <v>13</v>
      </c>
      <c r="C773" s="43" t="s">
        <v>5332</v>
      </c>
      <c r="D773" s="52">
        <v>-27.119444444444444</v>
      </c>
      <c r="E773" s="23" t="s">
        <v>5332</v>
      </c>
      <c r="F773" s="53">
        <f t="shared" si="26"/>
        <v>-27.119444444444444</v>
      </c>
      <c r="G773">
        <v>-27.119444444444444</v>
      </c>
      <c r="I773" s="79" t="s">
        <v>5333</v>
      </c>
      <c r="J773" s="77">
        <v>-43.416388888888889</v>
      </c>
      <c r="K773" s="84" t="s">
        <v>5334</v>
      </c>
      <c r="L773">
        <v>-23.020277777777778</v>
      </c>
    </row>
    <row r="774" spans="1:12" ht="15">
      <c r="A774" s="45">
        <v>1.6162962962962963</v>
      </c>
      <c r="B774" s="44">
        <f t="shared" si="25"/>
        <v>42</v>
      </c>
      <c r="C774" s="43" t="s">
        <v>5335</v>
      </c>
      <c r="D774" s="52">
        <v>-38.791111111111107</v>
      </c>
      <c r="E774" s="23" t="s">
        <v>5336</v>
      </c>
      <c r="F774" s="53">
        <f t="shared" si="26"/>
        <v>-3.5422222222222222</v>
      </c>
      <c r="G774">
        <v>-3.5422222222222222</v>
      </c>
      <c r="I774" s="79" t="s">
        <v>5337</v>
      </c>
      <c r="J774" s="77">
        <v>-43.289444444444442</v>
      </c>
      <c r="K774" s="84" t="s">
        <v>5338</v>
      </c>
      <c r="L774">
        <v>-23.044166666666669</v>
      </c>
    </row>
    <row r="775" spans="1:12" ht="15">
      <c r="A775" s="45">
        <v>1.1246643518518518</v>
      </c>
      <c r="B775" s="44">
        <f t="shared" si="25"/>
        <v>33</v>
      </c>
      <c r="C775" s="43" t="s">
        <v>5339</v>
      </c>
      <c r="D775" s="52">
        <v>-26.991944444444446</v>
      </c>
      <c r="E775" s="23" t="s">
        <v>5339</v>
      </c>
      <c r="F775" s="53">
        <f t="shared" si="26"/>
        <v>-26.991944444444446</v>
      </c>
      <c r="G775">
        <v>-26.991944444444446</v>
      </c>
      <c r="I775" s="79" t="s">
        <v>5340</v>
      </c>
      <c r="J775" s="77">
        <v>-15.502222222222223</v>
      </c>
      <c r="K775" s="85" t="s">
        <v>5341</v>
      </c>
      <c r="L775">
        <v>2.5355555555555598</v>
      </c>
    </row>
    <row r="776" spans="1:12" ht="15">
      <c r="A776" s="45">
        <v>2.1695601851851851</v>
      </c>
      <c r="B776" s="44">
        <f t="shared" si="25"/>
        <v>14</v>
      </c>
      <c r="C776" s="43" t="s">
        <v>5342</v>
      </c>
      <c r="D776" s="52">
        <v>-52.06944444444445</v>
      </c>
      <c r="E776" s="23" t="s">
        <v>5343</v>
      </c>
      <c r="F776" s="53">
        <f t="shared" si="26"/>
        <v>-32.733333333333334</v>
      </c>
      <c r="G776">
        <v>-32.733333333333334</v>
      </c>
      <c r="I776" s="79" t="s">
        <v>3377</v>
      </c>
      <c r="J776" s="77">
        <v>-46.285833333333329</v>
      </c>
      <c r="K776" s="84" t="s">
        <v>5344</v>
      </c>
      <c r="L776">
        <v>-23.988333333333333</v>
      </c>
    </row>
    <row r="777" spans="1:12" ht="15">
      <c r="A777" s="45">
        <v>1.804513888888889</v>
      </c>
      <c r="B777" s="44">
        <f t="shared" si="25"/>
        <v>49</v>
      </c>
      <c r="C777" s="43" t="s">
        <v>5345</v>
      </c>
      <c r="D777" s="52">
        <v>-43.30833333333333</v>
      </c>
      <c r="E777" s="23" t="s">
        <v>5346</v>
      </c>
      <c r="F777" s="53">
        <f t="shared" si="26"/>
        <v>-23.004722222222224</v>
      </c>
      <c r="G777">
        <v>-23.004722222222224</v>
      </c>
      <c r="I777" s="79" t="s">
        <v>5347</v>
      </c>
      <c r="J777" s="77">
        <v>-38.605000000000004</v>
      </c>
      <c r="K777" s="84" t="s">
        <v>5348</v>
      </c>
      <c r="L777">
        <v>-12.962222222222222</v>
      </c>
    </row>
    <row r="778" spans="1:12" ht="15">
      <c r="A778" s="45">
        <v>1.6678240740740742</v>
      </c>
      <c r="B778" s="44">
        <f t="shared" si="25"/>
        <v>56</v>
      </c>
      <c r="C778" s="43" t="s">
        <v>5349</v>
      </c>
      <c r="D778" s="52">
        <v>-40.027777777777779</v>
      </c>
      <c r="E778" s="23" t="s">
        <v>5350</v>
      </c>
      <c r="F778" s="53">
        <f t="shared" si="26"/>
        <v>-22.427777777777781</v>
      </c>
      <c r="G778">
        <v>-22.427777777777781</v>
      </c>
      <c r="I778" s="79" t="s">
        <v>3213</v>
      </c>
      <c r="K778" s="84"/>
    </row>
    <row r="779" spans="1:12" ht="15">
      <c r="A779" s="45">
        <v>1.6701388888888888</v>
      </c>
      <c r="B779" s="44">
        <f t="shared" si="25"/>
        <v>16</v>
      </c>
      <c r="C779" s="43" t="s">
        <v>5351</v>
      </c>
      <c r="D779" s="52">
        <v>-40.083333333333336</v>
      </c>
      <c r="E779" s="23" t="s">
        <v>5352</v>
      </c>
      <c r="F779" s="53">
        <f t="shared" si="26"/>
        <v>-19.916666666666668</v>
      </c>
      <c r="G779">
        <v>-19.916666666666668</v>
      </c>
      <c r="I779" s="79" t="s">
        <v>3563</v>
      </c>
      <c r="K779" s="84"/>
    </row>
    <row r="780" spans="1:12" ht="15">
      <c r="A780" s="45">
        <v>2.4021875000000001</v>
      </c>
      <c r="B780" s="44">
        <f t="shared" si="25"/>
        <v>18</v>
      </c>
      <c r="C780" s="43" t="s">
        <v>5353</v>
      </c>
      <c r="D780" s="52">
        <v>-57.652499999999996</v>
      </c>
      <c r="E780" s="23" t="s">
        <v>3750</v>
      </c>
      <c r="F780" s="53">
        <f t="shared" si="26"/>
        <v>-18.994722222222222</v>
      </c>
      <c r="G780">
        <v>-18.994722222222222</v>
      </c>
      <c r="I780" s="79" t="s">
        <v>5354</v>
      </c>
      <c r="J780" s="77">
        <v>-48.455833333333338</v>
      </c>
      <c r="K780" s="84" t="s">
        <v>5355</v>
      </c>
      <c r="L780">
        <v>-1.9675</v>
      </c>
    </row>
    <row r="781" spans="1:12" ht="15">
      <c r="A781" s="45">
        <v>1.9201157407407408</v>
      </c>
      <c r="B781" s="44">
        <f t="shared" si="25"/>
        <v>80</v>
      </c>
      <c r="C781" s="43" t="s">
        <v>5356</v>
      </c>
      <c r="D781" s="52">
        <v>-46.082777777777778</v>
      </c>
      <c r="E781" s="23" t="s">
        <v>5357</v>
      </c>
      <c r="F781" s="53">
        <f t="shared" si="26"/>
        <v>-24.77611111111111</v>
      </c>
      <c r="G781">
        <v>-24.77611111111111</v>
      </c>
      <c r="I781" s="79" t="s">
        <v>5358</v>
      </c>
      <c r="J781" s="77">
        <v>-54.676944444444445</v>
      </c>
      <c r="K781" s="84" t="s">
        <v>5359</v>
      </c>
      <c r="L781">
        <v>-2.443055555555556</v>
      </c>
    </row>
    <row r="782" spans="1:12" ht="15">
      <c r="A782" s="45">
        <v>1.925486111111111</v>
      </c>
      <c r="B782" s="44">
        <f t="shared" si="25"/>
        <v>64</v>
      </c>
      <c r="C782" s="43" t="s">
        <v>5360</v>
      </c>
      <c r="D782" s="52">
        <v>-46.211666666666666</v>
      </c>
      <c r="E782" s="23" t="s">
        <v>5361</v>
      </c>
      <c r="F782" s="53">
        <f t="shared" si="26"/>
        <v>-23.91611111111111</v>
      </c>
      <c r="G782">
        <v>-23.91611111111111</v>
      </c>
      <c r="I782" s="79" t="s">
        <v>3213</v>
      </c>
      <c r="K782" s="84"/>
    </row>
    <row r="783" spans="1:12" ht="15">
      <c r="A783" s="45">
        <v>2.9144097222222221</v>
      </c>
      <c r="B783" s="44">
        <f t="shared" si="25"/>
        <v>66</v>
      </c>
      <c r="C783" s="43" t="s">
        <v>4658</v>
      </c>
      <c r="D783" s="52">
        <v>-69.94583333333334</v>
      </c>
      <c r="E783" s="23" t="s">
        <v>4659</v>
      </c>
      <c r="F783" s="53">
        <f t="shared" si="26"/>
        <v>-4.2463888888888892</v>
      </c>
      <c r="G783">
        <v>-4.2463888888888892</v>
      </c>
      <c r="I783" s="79" t="s">
        <v>5362</v>
      </c>
      <c r="J783" s="77">
        <v>-44.102777777777781</v>
      </c>
      <c r="K783" s="84" t="s">
        <v>5363</v>
      </c>
      <c r="L783">
        <v>-23.032777777777778</v>
      </c>
    </row>
    <row r="784" spans="1:12" ht="15">
      <c r="A784" s="45" t="s">
        <v>5364</v>
      </c>
      <c r="B784" s="44"/>
      <c r="C784" s="43" t="s">
        <v>5364</v>
      </c>
      <c r="D784" s="52">
        <v>-51.199999999999996</v>
      </c>
      <c r="E784" s="23" t="s">
        <v>5365</v>
      </c>
      <c r="F784" s="53">
        <f t="shared" si="26"/>
        <v>-5.2222222222222225E-2</v>
      </c>
      <c r="G784">
        <v>-5.2222222222222225E-2</v>
      </c>
      <c r="I784" s="79" t="s">
        <v>5366</v>
      </c>
      <c r="J784" s="77">
        <v>-51.17722222222222</v>
      </c>
      <c r="K784" s="84" t="s">
        <v>5367</v>
      </c>
      <c r="L784">
        <v>-5.7777777777777782E-2</v>
      </c>
    </row>
    <row r="785" spans="1:12" ht="15">
      <c r="A785" s="45">
        <v>1.6636921296296296</v>
      </c>
      <c r="B785" s="44">
        <f t="shared" si="25"/>
        <v>58</v>
      </c>
      <c r="C785" s="43" t="s">
        <v>5368</v>
      </c>
      <c r="D785" s="52">
        <v>-39.92861111111111</v>
      </c>
      <c r="E785" s="23" t="s">
        <v>5369</v>
      </c>
      <c r="F785" s="53">
        <f t="shared" si="26"/>
        <v>-20.325277777777778</v>
      </c>
      <c r="G785">
        <v>-20.325277777777778</v>
      </c>
      <c r="I785" s="79" t="s">
        <v>5370</v>
      </c>
      <c r="J785" s="77">
        <v>-43.103333333333332</v>
      </c>
      <c r="K785" s="84" t="s">
        <v>5371</v>
      </c>
      <c r="L785">
        <v>-22.838333333333331</v>
      </c>
    </row>
    <row r="786" spans="1:12" ht="15">
      <c r="A786" s="45">
        <v>1.523275462962963</v>
      </c>
      <c r="B786" s="44">
        <f t="shared" si="25"/>
        <v>43</v>
      </c>
      <c r="C786" s="43" t="s">
        <v>5372</v>
      </c>
      <c r="D786" s="52">
        <v>-36.558611111111105</v>
      </c>
      <c r="E786" s="23" t="s">
        <v>5373</v>
      </c>
      <c r="F786" s="53">
        <f t="shared" si="26"/>
        <v>-5.1222222222222218</v>
      </c>
      <c r="G786">
        <v>-5.1222222222222218</v>
      </c>
      <c r="I786" s="79" t="s">
        <v>5374</v>
      </c>
      <c r="J786" s="77">
        <v>-41.978333333333332</v>
      </c>
      <c r="K786" s="84" t="s">
        <v>5375</v>
      </c>
      <c r="L786">
        <v>-22.961666666666666</v>
      </c>
    </row>
    <row r="787" spans="1:12" ht="15">
      <c r="B787" s="44"/>
      <c r="F787" s="53"/>
      <c r="I787" s="79" t="s">
        <v>5376</v>
      </c>
      <c r="J787" s="77">
        <v>-44.396388888888886</v>
      </c>
      <c r="K787" s="84" t="s">
        <v>5377</v>
      </c>
      <c r="L787">
        <v>-22.955555555555556</v>
      </c>
    </row>
    <row r="788" spans="1:12" ht="15">
      <c r="A788" s="45">
        <v>1.6771180555555556</v>
      </c>
      <c r="B788" s="44">
        <f t="shared" si="25"/>
        <v>19</v>
      </c>
      <c r="C788" s="43" t="s">
        <v>5378</v>
      </c>
      <c r="D788" s="52">
        <v>-40.250833333333333</v>
      </c>
      <c r="E788" s="23" t="s">
        <v>5379</v>
      </c>
      <c r="F788" s="53">
        <f t="shared" si="26"/>
        <v>-22.550277777777779</v>
      </c>
      <c r="G788">
        <v>-22.550277777777779</v>
      </c>
      <c r="I788" s="79" t="s">
        <v>5380</v>
      </c>
      <c r="J788" s="77">
        <v>-28.224999999999998</v>
      </c>
      <c r="K788" s="84" t="s">
        <v>5381</v>
      </c>
      <c r="L788">
        <v>-4.2250000000000005</v>
      </c>
    </row>
    <row r="789" spans="1:12" ht="15">
      <c r="A789" s="45">
        <v>1.6259606481481481</v>
      </c>
      <c r="B789" s="44">
        <f t="shared" si="25"/>
        <v>38</v>
      </c>
      <c r="C789" s="43" t="s">
        <v>4936</v>
      </c>
      <c r="D789" s="52">
        <v>-39.023055555555551</v>
      </c>
      <c r="E789" s="23" t="s">
        <v>5382</v>
      </c>
      <c r="F789" s="53">
        <f t="shared" si="26"/>
        <v>-16.274444444444445</v>
      </c>
      <c r="G789">
        <v>-16.274444444444445</v>
      </c>
      <c r="I789" s="79" t="s">
        <v>5383</v>
      </c>
      <c r="J789" s="77">
        <v>-40.259722222222223</v>
      </c>
      <c r="K789" s="84" t="s">
        <v>5379</v>
      </c>
      <c r="L789">
        <v>-22.550277777777779</v>
      </c>
    </row>
    <row r="790" spans="1:12" ht="15">
      <c r="A790" s="45">
        <v>1.7214120370370369</v>
      </c>
      <c r="B790" s="44">
        <f t="shared" si="25"/>
        <v>67</v>
      </c>
      <c r="C790" s="43" t="s">
        <v>5384</v>
      </c>
      <c r="D790" s="52">
        <v>-41.313888888888883</v>
      </c>
      <c r="E790" s="23" t="s">
        <v>5385</v>
      </c>
      <c r="F790" s="53">
        <f t="shared" si="26"/>
        <v>-2.9088888888888889</v>
      </c>
      <c r="G790">
        <v>-2.9088888888888889</v>
      </c>
      <c r="I790" s="79" t="s">
        <v>5386</v>
      </c>
      <c r="J790" s="77">
        <v>-54.248888888888892</v>
      </c>
      <c r="K790" s="84" t="s">
        <v>5387</v>
      </c>
      <c r="L790">
        <v>-0.67722222222222217</v>
      </c>
    </row>
    <row r="791" spans="1:12" ht="15">
      <c r="A791" s="45" t="e">
        <v>#VALUE!</v>
      </c>
      <c r="B791" s="44"/>
      <c r="C791" s="43" t="e">
        <v>#VALUE!</v>
      </c>
      <c r="F791" s="53"/>
      <c r="I791" s="79" t="s">
        <v>3604</v>
      </c>
      <c r="J791" s="77">
        <v>-47.786666666666662</v>
      </c>
      <c r="K791" s="84" t="s">
        <v>3605</v>
      </c>
      <c r="L791">
        <v>-15.798055555555555</v>
      </c>
    </row>
    <row r="792" spans="1:12" ht="15">
      <c r="A792" s="45">
        <v>2.2123263888888891</v>
      </c>
      <c r="B792" s="44">
        <f t="shared" si="25"/>
        <v>50</v>
      </c>
      <c r="C792" s="43" t="s">
        <v>5388</v>
      </c>
      <c r="D792" s="52">
        <v>-53.095833333333339</v>
      </c>
      <c r="E792" s="23" t="s">
        <v>5389</v>
      </c>
      <c r="F792" s="53">
        <f t="shared" si="26"/>
        <v>-22.661666666666665</v>
      </c>
      <c r="G792">
        <v>-22.661666666666665</v>
      </c>
      <c r="I792" s="79" t="s">
        <v>3604</v>
      </c>
      <c r="J792" s="77">
        <v>-47.786666666666662</v>
      </c>
      <c r="K792" s="84" t="s">
        <v>3605</v>
      </c>
      <c r="L792">
        <v>-15.798055555555555</v>
      </c>
    </row>
    <row r="793" spans="1:12" ht="15">
      <c r="A793" s="45">
        <v>2.5124537037037036</v>
      </c>
      <c r="B793" s="44">
        <f t="shared" si="25"/>
        <v>68</v>
      </c>
      <c r="C793" s="43" t="s">
        <v>5390</v>
      </c>
      <c r="D793" s="52">
        <v>-60.298888888888889</v>
      </c>
      <c r="E793" s="23" t="s">
        <v>5391</v>
      </c>
      <c r="F793" s="53">
        <f t="shared" si="26"/>
        <v>-13.094444444444445</v>
      </c>
      <c r="G793">
        <v>-13.094444444444445</v>
      </c>
      <c r="I793" s="79" t="s">
        <v>3604</v>
      </c>
      <c r="J793" s="77">
        <v>-47.786666666666662</v>
      </c>
      <c r="K793" s="84" t="s">
        <v>3605</v>
      </c>
      <c r="L793">
        <v>-15.798055555555555</v>
      </c>
    </row>
    <row r="794" spans="1:12" ht="15">
      <c r="A794" s="45">
        <v>2.1088541666666667</v>
      </c>
      <c r="B794" s="44">
        <f t="shared" si="25"/>
        <v>47</v>
      </c>
      <c r="C794" s="43" t="s">
        <v>5392</v>
      </c>
      <c r="D794" s="52">
        <v>-50.612500000000004</v>
      </c>
      <c r="E794" s="23" t="s">
        <v>5287</v>
      </c>
      <c r="F794" s="53">
        <f t="shared" si="26"/>
        <v>-1.8122222222222222</v>
      </c>
      <c r="G794">
        <v>-1.8122222222222222</v>
      </c>
      <c r="I794" s="79" t="s">
        <v>5393</v>
      </c>
      <c r="J794" s="77">
        <v>-57.596388888888889</v>
      </c>
      <c r="K794" s="84" t="s">
        <v>5394</v>
      </c>
      <c r="L794">
        <v>-2.9747222222222223</v>
      </c>
    </row>
    <row r="795" spans="1:12" ht="15">
      <c r="A795" s="45">
        <v>1.7959722222222223</v>
      </c>
      <c r="B795" s="44">
        <f t="shared" si="25"/>
        <v>31</v>
      </c>
      <c r="C795" s="43" t="s">
        <v>5370</v>
      </c>
      <c r="D795" s="52">
        <v>-43.103333333333332</v>
      </c>
      <c r="E795" s="23" t="s">
        <v>5395</v>
      </c>
      <c r="F795" s="53">
        <f t="shared" si="26"/>
        <v>-22.915555555555553</v>
      </c>
      <c r="G795">
        <v>-22.915555555555553</v>
      </c>
      <c r="I795" s="79" t="s">
        <v>5396</v>
      </c>
      <c r="J795" s="77">
        <v>-48.628611111111113</v>
      </c>
      <c r="K795" s="84" t="s">
        <v>5397</v>
      </c>
      <c r="L795">
        <v>-2.7405555555555554</v>
      </c>
    </row>
    <row r="796" spans="1:12" ht="15">
      <c r="A796" s="45">
        <v>1.9935532407407408</v>
      </c>
      <c r="B796" s="44">
        <f t="shared" si="25"/>
        <v>66</v>
      </c>
      <c r="C796" s="43" t="s">
        <v>5398</v>
      </c>
      <c r="D796" s="52">
        <v>-47.845277777777781</v>
      </c>
      <c r="E796" s="23" t="s">
        <v>5399</v>
      </c>
      <c r="F796" s="53">
        <f t="shared" si="26"/>
        <v>-15.82</v>
      </c>
      <c r="G796">
        <v>-15.82</v>
      </c>
      <c r="I796" s="79" t="s">
        <v>5400</v>
      </c>
      <c r="J796" s="77">
        <v>-56.730000000000004</v>
      </c>
      <c r="K796" s="84" t="s">
        <v>5401</v>
      </c>
      <c r="L796">
        <v>-2.6197222222222223</v>
      </c>
    </row>
    <row r="797" spans="1:12" ht="15">
      <c r="B797" s="44"/>
      <c r="F797" s="53"/>
      <c r="I797" s="79" t="s">
        <v>5402</v>
      </c>
      <c r="J797" s="77">
        <v>-44.36888888888889</v>
      </c>
      <c r="K797" s="84" t="s">
        <v>5403</v>
      </c>
      <c r="L797">
        <v>-22.101111111111113</v>
      </c>
    </row>
    <row r="798" spans="1:12" ht="15">
      <c r="A798" s="45">
        <v>1.6668981481481482</v>
      </c>
      <c r="B798" s="44">
        <f t="shared" si="25"/>
        <v>36</v>
      </c>
      <c r="C798" s="43" t="s">
        <v>5404</v>
      </c>
      <c r="D798" s="52">
        <v>-40.005555555555553</v>
      </c>
      <c r="E798" s="23" t="s">
        <v>5405</v>
      </c>
      <c r="F798" s="53">
        <f t="shared" si="26"/>
        <v>-22.204166666666666</v>
      </c>
      <c r="G798">
        <v>-22.204166666666666</v>
      </c>
      <c r="I798" s="79" t="s">
        <v>5406</v>
      </c>
      <c r="J798" s="77">
        <v>-60.041111111111107</v>
      </c>
      <c r="K798" s="84" t="s">
        <v>5407</v>
      </c>
      <c r="L798">
        <v>-3.1288888888888891</v>
      </c>
    </row>
    <row r="799" spans="1:12" ht="15">
      <c r="A799" s="45">
        <v>1.7503009259259259</v>
      </c>
      <c r="B799" s="44">
        <f t="shared" si="25"/>
        <v>44</v>
      </c>
      <c r="C799" s="43" t="s">
        <v>5408</v>
      </c>
      <c r="D799" s="52">
        <v>-42.007222222222225</v>
      </c>
      <c r="E799" s="23" t="s">
        <v>5409</v>
      </c>
      <c r="F799" s="53">
        <f t="shared" si="26"/>
        <v>-22.875555555555557</v>
      </c>
      <c r="G799">
        <v>-22.875555555555557</v>
      </c>
      <c r="I799" s="79" t="s">
        <v>5410</v>
      </c>
      <c r="J799" s="77">
        <v>-43.95194444444445</v>
      </c>
      <c r="K799" s="84" t="s">
        <v>5411</v>
      </c>
      <c r="L799">
        <v>-23.001944444444444</v>
      </c>
    </row>
    <row r="800" spans="1:12" ht="15">
      <c r="A800" s="45">
        <v>1.8005671296296297</v>
      </c>
      <c r="B800" s="44">
        <f t="shared" si="25"/>
        <v>68</v>
      </c>
      <c r="C800" s="43" t="s">
        <v>5412</v>
      </c>
      <c r="D800" s="52">
        <v>-43.213611111111113</v>
      </c>
      <c r="E800" s="23" t="s">
        <v>5413</v>
      </c>
      <c r="F800" s="53">
        <f t="shared" si="26"/>
        <v>-23.890833333333333</v>
      </c>
      <c r="G800">
        <v>-23.890833333333333</v>
      </c>
      <c r="I800" s="79" t="s">
        <v>5414</v>
      </c>
      <c r="J800" s="77">
        <v>-42.019444444444446</v>
      </c>
      <c r="K800" s="84" t="s">
        <v>5415</v>
      </c>
      <c r="L800">
        <v>-22.970833333333331</v>
      </c>
    </row>
    <row r="801" spans="1:12" ht="15">
      <c r="A801" s="45">
        <v>1.797199074074074</v>
      </c>
      <c r="B801" s="44">
        <f t="shared" si="25"/>
        <v>77</v>
      </c>
      <c r="C801" s="43" t="s">
        <v>5416</v>
      </c>
      <c r="D801" s="52">
        <v>-43.132777777777775</v>
      </c>
      <c r="E801" s="23" t="s">
        <v>3204</v>
      </c>
      <c r="F801" s="53">
        <f t="shared" si="26"/>
        <v>-22.878055555555555</v>
      </c>
      <c r="G801">
        <v>-22.878055555555555</v>
      </c>
      <c r="I801" s="79" t="s">
        <v>5417</v>
      </c>
      <c r="J801" s="77">
        <v>-52.088333333333338</v>
      </c>
      <c r="K801" s="84" t="s">
        <v>5418</v>
      </c>
      <c r="L801">
        <v>-8.075277777777778</v>
      </c>
    </row>
    <row r="802" spans="1:12" ht="15">
      <c r="A802" s="45">
        <v>1.6050694444444444</v>
      </c>
      <c r="B802" s="44">
        <f t="shared" si="25"/>
        <v>32</v>
      </c>
      <c r="C802" s="43" t="s">
        <v>5419</v>
      </c>
      <c r="D802" s="52">
        <v>-38.521666666666668</v>
      </c>
      <c r="E802" s="23" t="s">
        <v>5420</v>
      </c>
      <c r="F802" s="53">
        <f t="shared" si="26"/>
        <v>-3.7094444444444448</v>
      </c>
      <c r="G802">
        <v>-3.7094444444444448</v>
      </c>
      <c r="I802" s="79" t="s">
        <v>5421</v>
      </c>
      <c r="J802" s="77">
        <v>-43.13388888888889</v>
      </c>
      <c r="K802" s="84" t="s">
        <v>5422</v>
      </c>
      <c r="L802">
        <v>-22.862500000000001</v>
      </c>
    </row>
    <row r="803" spans="1:12" ht="15">
      <c r="A803" s="45">
        <v>1.4341087962962964</v>
      </c>
      <c r="B803" s="44">
        <f t="shared" si="25"/>
        <v>17</v>
      </c>
      <c r="C803" s="43" t="s">
        <v>5423</v>
      </c>
      <c r="D803" s="52">
        <v>-34.418611111111112</v>
      </c>
      <c r="E803" s="24" t="s">
        <v>5424</v>
      </c>
      <c r="F803" s="53">
        <f>(_xlfn.NUMBERVALUE(MID(E803,1,2))+(_xlfn.NUMBERVALUE(MID(E803,4,2))/60)+(_xlfn.NUMBERVALUE(MID(E803,7,2))/3600))</f>
        <v>1.2055555555555555</v>
      </c>
      <c r="G803">
        <v>1.2055555555555555</v>
      </c>
      <c r="I803" s="79" t="s">
        <v>5425</v>
      </c>
      <c r="J803" s="77">
        <v>-51.724444444444444</v>
      </c>
      <c r="K803" s="84" t="s">
        <v>5426</v>
      </c>
      <c r="L803">
        <v>-20.674166666666668</v>
      </c>
    </row>
    <row r="804" spans="1:12" ht="15">
      <c r="A804" s="45">
        <v>2.1496412037037036</v>
      </c>
      <c r="B804" s="44">
        <f t="shared" si="25"/>
        <v>32</v>
      </c>
      <c r="C804" s="43" t="s">
        <v>5427</v>
      </c>
      <c r="D804" s="52">
        <v>-51.591388888888893</v>
      </c>
      <c r="E804" s="23" t="s">
        <v>5428</v>
      </c>
      <c r="F804" s="53">
        <f t="shared" si="26"/>
        <v>-29.940277777777776</v>
      </c>
      <c r="G804">
        <v>-29.940277777777776</v>
      </c>
      <c r="I804" s="79" t="s">
        <v>4981</v>
      </c>
      <c r="J804" s="77">
        <v>-43.301111111111105</v>
      </c>
      <c r="K804" s="84" t="s">
        <v>5429</v>
      </c>
      <c r="L804">
        <v>-23.009722222222223</v>
      </c>
    </row>
    <row r="805" spans="1:12" ht="15">
      <c r="A805" s="45">
        <v>2.0421643518518517</v>
      </c>
      <c r="B805" s="44">
        <f t="shared" si="25"/>
        <v>44</v>
      </c>
      <c r="C805" s="43" t="s">
        <v>5430</v>
      </c>
      <c r="D805" s="52">
        <v>-49.011944444444445</v>
      </c>
      <c r="E805" s="23" t="s">
        <v>5431</v>
      </c>
      <c r="F805" s="53">
        <f t="shared" si="26"/>
        <v>-23.245000000000001</v>
      </c>
      <c r="G805">
        <v>-23.245000000000001</v>
      </c>
      <c r="I805" s="79" t="s">
        <v>5432</v>
      </c>
      <c r="J805" s="77">
        <v>-51.083333333333336</v>
      </c>
      <c r="K805" s="84" t="s">
        <v>5433</v>
      </c>
      <c r="L805">
        <v>-0.16666666666666666</v>
      </c>
    </row>
    <row r="806" spans="1:12" ht="15">
      <c r="A806" s="45">
        <v>2.0117476851851852</v>
      </c>
      <c r="B806" s="44">
        <f t="shared" si="25"/>
        <v>55</v>
      </c>
      <c r="C806" s="43" t="s">
        <v>5434</v>
      </c>
      <c r="D806" s="52">
        <v>-48.281944444444441</v>
      </c>
      <c r="E806" s="23" t="s">
        <v>5435</v>
      </c>
      <c r="F806" s="53">
        <f t="shared" si="26"/>
        <v>-25.618611111111111</v>
      </c>
      <c r="G806">
        <v>-25.618611111111111</v>
      </c>
      <c r="I806" s="79" t="s">
        <v>5083</v>
      </c>
      <c r="J806" s="77">
        <v>-51.166666666666664</v>
      </c>
      <c r="K806" s="84" t="s">
        <v>5436</v>
      </c>
      <c r="L806">
        <v>-6.277777777777778E-2</v>
      </c>
    </row>
    <row r="807" spans="1:12" ht="15">
      <c r="A807" s="45">
        <v>2.6197916666666665</v>
      </c>
      <c r="B807" s="44">
        <f t="shared" si="25"/>
        <v>44</v>
      </c>
      <c r="C807" s="43" t="s">
        <v>5437</v>
      </c>
      <c r="D807" s="52">
        <v>-62.875</v>
      </c>
      <c r="E807" s="23" t="s">
        <v>5438</v>
      </c>
      <c r="F807" s="53">
        <f t="shared" si="26"/>
        <v>-8.0058333333333334</v>
      </c>
      <c r="G807">
        <v>-8.0058333333333334</v>
      </c>
      <c r="I807" s="79" t="s">
        <v>5439</v>
      </c>
      <c r="J807" s="77">
        <v>-49.606666666666669</v>
      </c>
      <c r="K807" s="85" t="s">
        <v>5440</v>
      </c>
      <c r="L807">
        <v>1.0816666666666701</v>
      </c>
    </row>
    <row r="808" spans="1:12" ht="15">
      <c r="A808" s="45">
        <v>2.6583449074074075</v>
      </c>
      <c r="B808" s="44">
        <f t="shared" si="25"/>
        <v>16</v>
      </c>
      <c r="C808" s="43" t="s">
        <v>5441</v>
      </c>
      <c r="D808" s="52">
        <v>-63.800277777777772</v>
      </c>
      <c r="E808" s="23" t="s">
        <v>5442</v>
      </c>
      <c r="F808" s="53">
        <f t="shared" si="26"/>
        <v>-8.5961111111111119</v>
      </c>
      <c r="G808">
        <v>-8.5961111111111119</v>
      </c>
      <c r="I808" s="79" t="s">
        <v>5443</v>
      </c>
      <c r="J808" s="77">
        <v>-34.817222222222227</v>
      </c>
      <c r="K808" s="84" t="s">
        <v>5444</v>
      </c>
      <c r="L808">
        <v>-7.1052777777777774</v>
      </c>
    </row>
    <row r="809" spans="1:12" ht="15">
      <c r="A809" s="45">
        <v>2.0251620370370369</v>
      </c>
      <c r="B809" s="44">
        <f t="shared" si="25"/>
        <v>14</v>
      </c>
      <c r="C809" s="43" t="s">
        <v>5445</v>
      </c>
      <c r="D809" s="52">
        <v>-48.603888888888889</v>
      </c>
      <c r="E809" s="23" t="s">
        <v>5446</v>
      </c>
      <c r="F809" s="53">
        <f t="shared" si="26"/>
        <v>-26.995000000000001</v>
      </c>
      <c r="G809">
        <v>-26.995000000000001</v>
      </c>
      <c r="I809" s="80" t="s">
        <v>5447</v>
      </c>
      <c r="J809" s="77">
        <v>-50.984999999999999</v>
      </c>
      <c r="K809" s="85" t="s">
        <v>5448</v>
      </c>
      <c r="L809">
        <v>3.4722222222222203E-2</v>
      </c>
    </row>
    <row r="810" spans="1:12" ht="15">
      <c r="A810" s="45">
        <v>2.3277893518518518</v>
      </c>
      <c r="B810" s="44">
        <f t="shared" si="25"/>
        <v>8</v>
      </c>
      <c r="C810" s="43" t="s">
        <v>5449</v>
      </c>
      <c r="D810" s="52">
        <v>-55.866944444444442</v>
      </c>
      <c r="E810" s="23" t="s">
        <v>5450</v>
      </c>
      <c r="F810" s="53">
        <f t="shared" si="26"/>
        <v>-1.7719444444444443</v>
      </c>
      <c r="G810">
        <v>-1.7719444444444443</v>
      </c>
      <c r="I810" s="79" t="s">
        <v>5451</v>
      </c>
      <c r="J810" s="77">
        <v>-38.402499999999996</v>
      </c>
      <c r="K810" s="84" t="s">
        <v>5452</v>
      </c>
      <c r="L810">
        <v>-3.5413888888888887</v>
      </c>
    </row>
    <row r="811" spans="1:12" ht="15">
      <c r="A811" s="45">
        <v>1.6105324074074074</v>
      </c>
      <c r="B811" s="44">
        <f t="shared" si="25"/>
        <v>24</v>
      </c>
      <c r="C811" s="43" t="s">
        <v>5305</v>
      </c>
      <c r="D811" s="52">
        <v>-38.652777777777779</v>
      </c>
      <c r="E811" s="23" t="s">
        <v>5306</v>
      </c>
      <c r="F811" s="53">
        <f t="shared" si="26"/>
        <v>-12.814722222222223</v>
      </c>
      <c r="G811">
        <v>-12.814722222222223</v>
      </c>
      <c r="I811" s="79" t="s">
        <v>5453</v>
      </c>
      <c r="J811" s="77">
        <v>-32.408055555555556</v>
      </c>
      <c r="K811" s="84" t="s">
        <v>5454</v>
      </c>
      <c r="L811">
        <v>-3.8344444444444448</v>
      </c>
    </row>
    <row r="812" spans="1:12" ht="15">
      <c r="A812" s="45">
        <v>2.9111574074074076</v>
      </c>
      <c r="B812" s="44">
        <f t="shared" si="25"/>
        <v>25</v>
      </c>
      <c r="C812" s="43" t="s">
        <v>5455</v>
      </c>
      <c r="D812" s="52">
        <v>-69.867777777777775</v>
      </c>
      <c r="E812" s="23" t="s">
        <v>5456</v>
      </c>
      <c r="F812" s="53">
        <f t="shared" si="26"/>
        <v>-6.6683333333333339</v>
      </c>
      <c r="G812">
        <v>-6.6683333333333339</v>
      </c>
      <c r="I812" s="79" t="s">
        <v>3213</v>
      </c>
      <c r="K812" s="84"/>
    </row>
    <row r="813" spans="1:12" ht="15">
      <c r="A813" s="45">
        <v>0.27489583333333334</v>
      </c>
      <c r="B813" s="44">
        <f t="shared" si="25"/>
        <v>57</v>
      </c>
      <c r="C813" s="43" t="s">
        <v>5457</v>
      </c>
      <c r="D813" s="52">
        <v>-6.5975000000000001</v>
      </c>
      <c r="E813" s="23" t="s">
        <v>5458</v>
      </c>
      <c r="F813" s="53">
        <f t="shared" si="26"/>
        <v>-4.5788888888888888</v>
      </c>
      <c r="G813">
        <v>-4.5788888888888888</v>
      </c>
      <c r="I813" s="79" t="s">
        <v>5459</v>
      </c>
      <c r="J813" s="77">
        <v>-43.902777777777779</v>
      </c>
      <c r="K813" s="84" t="s">
        <v>4591</v>
      </c>
      <c r="L813">
        <v>-22.89361111111111</v>
      </c>
    </row>
    <row r="814" spans="1:12" ht="15">
      <c r="B814" s="44"/>
      <c r="F814" s="53"/>
      <c r="I814" s="79" t="s">
        <v>3213</v>
      </c>
      <c r="K814" s="84" t="s">
        <v>5460</v>
      </c>
      <c r="L814">
        <v>-23.918333333333333</v>
      </c>
    </row>
    <row r="815" spans="1:12" ht="15">
      <c r="A815" s="45">
        <v>1.8486111111111112</v>
      </c>
      <c r="B815" s="44">
        <f t="shared" si="25"/>
        <v>20</v>
      </c>
      <c r="C815" s="43" t="s">
        <v>5461</v>
      </c>
      <c r="D815" s="52">
        <v>-44.366666666666667</v>
      </c>
      <c r="E815" s="23" t="s">
        <v>5462</v>
      </c>
      <c r="F815" s="53">
        <f t="shared" si="26"/>
        <v>-2.4805555555555556</v>
      </c>
      <c r="G815">
        <v>-2.4805555555555556</v>
      </c>
      <c r="I815" s="79" t="s">
        <v>5134</v>
      </c>
      <c r="J815" s="77">
        <v>-46.300555555555555</v>
      </c>
      <c r="K815" s="84" t="s">
        <v>5463</v>
      </c>
      <c r="L815">
        <v>-23.966111111111111</v>
      </c>
    </row>
    <row r="816" spans="1:12" ht="15">
      <c r="A816" s="45">
        <v>1.8377083333333333</v>
      </c>
      <c r="B816" s="44">
        <f t="shared" si="25"/>
        <v>38</v>
      </c>
      <c r="C816" s="43" t="s">
        <v>5464</v>
      </c>
      <c r="D816" s="52">
        <v>-44.138333333333335</v>
      </c>
      <c r="E816" s="23" t="s">
        <v>5465</v>
      </c>
      <c r="F816" s="53">
        <f t="shared" si="26"/>
        <v>-2.3794444444444447</v>
      </c>
      <c r="G816">
        <v>-2.3794444444444447</v>
      </c>
      <c r="I816" s="79" t="s">
        <v>5466</v>
      </c>
      <c r="J816" s="77">
        <v>-52.18611111111111</v>
      </c>
      <c r="K816" s="84" t="s">
        <v>5467</v>
      </c>
      <c r="L816">
        <v>-21.834999999999997</v>
      </c>
    </row>
    <row r="817" spans="1:12" ht="15">
      <c r="A817" s="45">
        <v>1.6765972222222223</v>
      </c>
      <c r="B817" s="44">
        <f t="shared" si="25"/>
        <v>34</v>
      </c>
      <c r="C817" s="43" t="s">
        <v>5468</v>
      </c>
      <c r="D817" s="52">
        <v>-40.238333333333337</v>
      </c>
      <c r="E817" s="23" t="s">
        <v>5469</v>
      </c>
      <c r="F817" s="53">
        <f t="shared" si="26"/>
        <v>-20.296666666666667</v>
      </c>
      <c r="G817">
        <v>-20.296666666666667</v>
      </c>
      <c r="I817" s="79" t="s">
        <v>5470</v>
      </c>
      <c r="J817" s="77">
        <v>-46.275277777777774</v>
      </c>
      <c r="K817" s="84" t="s">
        <v>5471</v>
      </c>
      <c r="L817">
        <v>-0.20972222222222223</v>
      </c>
    </row>
    <row r="818" spans="1:12" ht="15">
      <c r="A818" s="45">
        <v>1.838287037037037</v>
      </c>
      <c r="B818" s="44">
        <f t="shared" si="25"/>
        <v>28</v>
      </c>
      <c r="C818" s="23" t="s">
        <v>5472</v>
      </c>
      <c r="D818" s="52">
        <v>-44.11888888888889</v>
      </c>
      <c r="E818" s="23" t="s">
        <v>5473</v>
      </c>
      <c r="F818" s="53">
        <f t="shared" si="26"/>
        <v>-23.307222222222222</v>
      </c>
      <c r="G818">
        <v>-23.307222222222222</v>
      </c>
      <c r="I818" s="79" t="s">
        <v>5474</v>
      </c>
      <c r="J818" s="77">
        <v>-35.341944444444444</v>
      </c>
      <c r="K818" s="84" t="s">
        <v>5475</v>
      </c>
      <c r="L818">
        <v>-8.7222222222222215E-2</v>
      </c>
    </row>
    <row r="819" spans="1:12" ht="15">
      <c r="A819" s="45">
        <v>1.8686805555555555</v>
      </c>
      <c r="B819" s="44">
        <f t="shared" si="25"/>
        <v>74</v>
      </c>
      <c r="C819" s="43" t="s">
        <v>5476</v>
      </c>
      <c r="D819" s="52">
        <v>-44.848333333333336</v>
      </c>
      <c r="E819" s="23" t="s">
        <v>5477</v>
      </c>
      <c r="F819" s="53">
        <f t="shared" si="26"/>
        <v>-17.223611111111108</v>
      </c>
      <c r="G819">
        <v>-17.223611111111108</v>
      </c>
      <c r="I819" s="79" t="s">
        <v>5478</v>
      </c>
      <c r="J819" s="77">
        <v>-46.408333333333331</v>
      </c>
      <c r="K819" s="84" t="s">
        <v>5479</v>
      </c>
      <c r="L819">
        <v>-23.988055555555558</v>
      </c>
    </row>
    <row r="820" spans="1:12" ht="15">
      <c r="A820" s="45">
        <v>1.579212962962963</v>
      </c>
      <c r="B820" s="44">
        <f t="shared" si="25"/>
        <v>17</v>
      </c>
      <c r="C820" s="43" t="s">
        <v>5480</v>
      </c>
      <c r="D820" s="52">
        <v>-37.901111111111106</v>
      </c>
      <c r="E820" s="23" t="s">
        <v>5481</v>
      </c>
      <c r="F820" s="53">
        <f t="shared" si="26"/>
        <v>-22.500277777777779</v>
      </c>
      <c r="G820">
        <v>-22.500277777777779</v>
      </c>
      <c r="I820" s="79" t="s">
        <v>3604</v>
      </c>
      <c r="J820" s="77">
        <v>-47.786666666666662</v>
      </c>
      <c r="K820" s="84" t="s">
        <v>3605</v>
      </c>
      <c r="L820">
        <v>-15.798055555555555</v>
      </c>
    </row>
    <row r="821" spans="1:12" ht="15">
      <c r="A821" s="45">
        <v>1.5437268518518519</v>
      </c>
      <c r="B821" s="44">
        <f t="shared" si="25"/>
        <v>71</v>
      </c>
      <c r="C821" s="43" t="s">
        <v>5482</v>
      </c>
      <c r="D821" s="52">
        <v>-37.04944444444444</v>
      </c>
      <c r="E821" s="23" t="s">
        <v>5483</v>
      </c>
      <c r="F821" s="53">
        <f t="shared" si="26"/>
        <v>-10.925833333333333</v>
      </c>
      <c r="G821">
        <v>-10.925833333333333</v>
      </c>
      <c r="I821" s="79" t="s">
        <v>5484</v>
      </c>
      <c r="J821" s="77">
        <v>-46.391388888888891</v>
      </c>
      <c r="K821" s="84" t="s">
        <v>5485</v>
      </c>
      <c r="L821">
        <v>-23.171944444444446</v>
      </c>
    </row>
    <row r="822" spans="1:12" ht="15">
      <c r="A822" s="45">
        <v>1.4444444444444444</v>
      </c>
      <c r="B822" s="44">
        <f t="shared" si="25"/>
        <v>10</v>
      </c>
      <c r="C822" s="43" t="s">
        <v>5486</v>
      </c>
      <c r="D822" s="52">
        <v>-34.666666666666664</v>
      </c>
      <c r="E822" s="23" t="s">
        <v>5487</v>
      </c>
      <c r="F822" s="53">
        <f t="shared" si="26"/>
        <v>-7.8388888888888886</v>
      </c>
      <c r="G822">
        <v>-7.8388888888888886</v>
      </c>
      <c r="I822" s="79" t="s">
        <v>5488</v>
      </c>
      <c r="J822" s="77">
        <v>-46.641388888888891</v>
      </c>
      <c r="K822" s="84" t="s">
        <v>5489</v>
      </c>
      <c r="L822">
        <v>-23.091388888888886</v>
      </c>
    </row>
    <row r="823" spans="1:12" ht="15">
      <c r="A823" s="45">
        <v>2.0257523148148149</v>
      </c>
      <c r="B823" s="44">
        <f t="shared" si="25"/>
        <v>5</v>
      </c>
      <c r="C823" s="43" t="s">
        <v>5490</v>
      </c>
      <c r="D823" s="52">
        <v>-48.618055555555557</v>
      </c>
      <c r="E823" s="23" t="s">
        <v>3168</v>
      </c>
      <c r="F823" s="53">
        <f t="shared" si="26"/>
        <v>-27.005277777777778</v>
      </c>
      <c r="G823">
        <v>-27.005277777777778</v>
      </c>
      <c r="I823" s="79" t="s">
        <v>3213</v>
      </c>
      <c r="K823" s="84"/>
    </row>
    <row r="824" spans="1:12" ht="15">
      <c r="A824" s="45">
        <v>1.0914467592592592</v>
      </c>
      <c r="B824" s="44">
        <f t="shared" si="25"/>
        <v>43</v>
      </c>
      <c r="C824" s="43" t="s">
        <v>5491</v>
      </c>
      <c r="D824" s="52">
        <v>-26.194722222222222</v>
      </c>
      <c r="E824" s="23" t="s">
        <v>5492</v>
      </c>
      <c r="F824" s="53">
        <f t="shared" si="26"/>
        <v>-15.481111111111112</v>
      </c>
      <c r="G824">
        <v>-15.481111111111112</v>
      </c>
      <c r="I824" s="79" t="s">
        <v>5493</v>
      </c>
      <c r="J824" s="77">
        <v>-40.980833333333337</v>
      </c>
      <c r="K824" s="84" t="s">
        <v>5494</v>
      </c>
      <c r="L824">
        <v>-21.796666666666667</v>
      </c>
    </row>
    <row r="825" spans="1:12" ht="15">
      <c r="A825" s="45">
        <v>2.0207060185185184</v>
      </c>
      <c r="B825" s="44">
        <f t="shared" si="25"/>
        <v>49</v>
      </c>
      <c r="C825" s="43" t="s">
        <v>5495</v>
      </c>
      <c r="D825" s="52">
        <v>-48.496944444444445</v>
      </c>
      <c r="E825" s="23" t="s">
        <v>5496</v>
      </c>
      <c r="F825" s="53">
        <f t="shared" si="26"/>
        <v>-25.5</v>
      </c>
      <c r="G825">
        <v>-25.5</v>
      </c>
      <c r="I825" s="79" t="s">
        <v>5497</v>
      </c>
      <c r="J825" s="77">
        <v>-35.43472222222222</v>
      </c>
      <c r="K825" s="84" t="s">
        <v>5498</v>
      </c>
      <c r="L825">
        <v>-7.0716666666666663</v>
      </c>
    </row>
    <row r="826" spans="1:12" ht="15">
      <c r="A826" s="45">
        <v>1.9498032407407409</v>
      </c>
      <c r="B826" s="44">
        <f t="shared" si="25"/>
        <v>65</v>
      </c>
      <c r="C826" s="43" t="s">
        <v>5499</v>
      </c>
      <c r="D826" s="52">
        <v>-46.795277777777777</v>
      </c>
      <c r="E826" s="23" t="s">
        <v>5500</v>
      </c>
      <c r="F826" s="53">
        <f t="shared" si="26"/>
        <v>-24.180833333333336</v>
      </c>
      <c r="G826">
        <v>-24.180833333333336</v>
      </c>
      <c r="I826" s="79" t="s">
        <v>5501</v>
      </c>
      <c r="J826" s="77">
        <v>-40.146666666666668</v>
      </c>
      <c r="K826" s="84" t="s">
        <v>5502</v>
      </c>
      <c r="L826">
        <v>-22.157499999999999</v>
      </c>
    </row>
    <row r="827" spans="1:12" ht="15">
      <c r="A827" s="45">
        <v>2.1046990740740741</v>
      </c>
      <c r="B827" s="44">
        <f t="shared" si="25"/>
        <v>48</v>
      </c>
      <c r="C827" s="43" t="s">
        <v>5503</v>
      </c>
      <c r="D827" s="52">
        <v>-50.512777777777778</v>
      </c>
      <c r="E827" s="23" t="s">
        <v>5504</v>
      </c>
      <c r="F827" s="53">
        <f t="shared" si="26"/>
        <v>-21.704444444444444</v>
      </c>
      <c r="G827">
        <v>-21.704444444444444</v>
      </c>
      <c r="I827" s="79" t="s">
        <v>4970</v>
      </c>
      <c r="J827" s="77">
        <v>-41.05222222222222</v>
      </c>
      <c r="K827" s="84" t="s">
        <v>3560</v>
      </c>
      <c r="L827">
        <v>-23.502222222222223</v>
      </c>
    </row>
    <row r="828" spans="1:12" ht="15">
      <c r="B828" s="44"/>
      <c r="F828" s="53"/>
      <c r="I828" s="79" t="s">
        <v>5505</v>
      </c>
      <c r="J828" s="77">
        <v>-42.017499999999998</v>
      </c>
      <c r="K828" s="84" t="s">
        <v>5506</v>
      </c>
      <c r="L828">
        <v>-22.973333333333333</v>
      </c>
    </row>
    <row r="829" spans="1:12" ht="15">
      <c r="A829" s="45">
        <v>2.1365625000000001</v>
      </c>
      <c r="B829" s="44">
        <f t="shared" si="25"/>
        <v>42</v>
      </c>
      <c r="C829" s="43" t="s">
        <v>5507</v>
      </c>
      <c r="D829" s="52">
        <v>-51.277499999999996</v>
      </c>
      <c r="E829" s="23" t="s">
        <v>5508</v>
      </c>
      <c r="F829" s="53">
        <f t="shared" si="26"/>
        <v>-30.061388888888889</v>
      </c>
      <c r="G829">
        <v>-30.061388888888889</v>
      </c>
      <c r="I829" s="79" t="s">
        <v>5509</v>
      </c>
      <c r="J829" s="77">
        <v>-40.49722222222222</v>
      </c>
      <c r="K829" s="84" t="s">
        <v>5510</v>
      </c>
      <c r="L829">
        <v>-20.675833333333333</v>
      </c>
    </row>
    <row r="830" spans="1:12" ht="15">
      <c r="A830" s="45">
        <v>2.0173611111111112</v>
      </c>
      <c r="B830" s="44">
        <f t="shared" si="25"/>
        <v>0</v>
      </c>
      <c r="C830" s="43" t="s">
        <v>5511</v>
      </c>
      <c r="D830" s="52">
        <v>-48.416666666666664</v>
      </c>
      <c r="E830" s="23" t="s">
        <v>5512</v>
      </c>
      <c r="F830" s="53">
        <f t="shared" si="26"/>
        <v>-9.7908333333333335</v>
      </c>
      <c r="G830">
        <v>-9.7908333333333335</v>
      </c>
      <c r="I830" s="79" t="s">
        <v>5513</v>
      </c>
      <c r="J830" s="77">
        <v>-48.502499999999998</v>
      </c>
      <c r="K830" s="84" t="s">
        <v>5514</v>
      </c>
      <c r="L830">
        <v>-1.4947222222222223</v>
      </c>
    </row>
    <row r="831" spans="1:12" ht="15">
      <c r="A831" s="45">
        <v>1.9928703703703703</v>
      </c>
      <c r="B831" s="44">
        <f t="shared" si="25"/>
        <v>67</v>
      </c>
      <c r="C831" s="43" t="s">
        <v>5515</v>
      </c>
      <c r="D831" s="52">
        <v>-47.828888888888891</v>
      </c>
      <c r="E831" s="23" t="s">
        <v>5516</v>
      </c>
      <c r="F831" s="53">
        <f t="shared" si="26"/>
        <v>-15.786111111111111</v>
      </c>
      <c r="G831">
        <v>-15.786111111111111</v>
      </c>
      <c r="I831" s="79" t="s">
        <v>5517</v>
      </c>
      <c r="J831" s="77">
        <v>-50.048055555555557</v>
      </c>
      <c r="K831" s="84" t="s">
        <v>5518</v>
      </c>
      <c r="L831">
        <v>-19.881944444444446</v>
      </c>
    </row>
    <row r="832" spans="1:12" ht="15">
      <c r="A832" s="45">
        <v>2.2651041666666667</v>
      </c>
      <c r="B832" s="44">
        <f t="shared" si="25"/>
        <v>51</v>
      </c>
      <c r="C832" s="43" t="s">
        <v>5519</v>
      </c>
      <c r="D832" s="52">
        <v>-54.362500000000004</v>
      </c>
      <c r="E832" s="23" t="s">
        <v>5520</v>
      </c>
      <c r="F832" s="53">
        <f t="shared" si="26"/>
        <v>-25.278333333333332</v>
      </c>
      <c r="G832">
        <v>-25.278333333333332</v>
      </c>
      <c r="I832" s="79" t="s">
        <v>5493</v>
      </c>
      <c r="J832" s="77">
        <v>-40.980833333333337</v>
      </c>
      <c r="K832" s="84" t="s">
        <v>5494</v>
      </c>
      <c r="L832">
        <v>-21.796666666666667</v>
      </c>
    </row>
    <row r="833" spans="1:12" ht="15">
      <c r="A833" s="45">
        <v>2.3492361111111113</v>
      </c>
      <c r="B833" s="44">
        <f t="shared" si="25"/>
        <v>62</v>
      </c>
      <c r="C833" s="43" t="s">
        <v>5521</v>
      </c>
      <c r="D833" s="52">
        <v>-56.381666666666668</v>
      </c>
      <c r="E833" s="23" t="s">
        <v>5522</v>
      </c>
      <c r="F833" s="53">
        <f t="shared" si="26"/>
        <v>-16.515000000000001</v>
      </c>
      <c r="G833">
        <v>-16.515000000000001</v>
      </c>
      <c r="I833" s="79" t="s">
        <v>5523</v>
      </c>
      <c r="J833" s="77">
        <v>-41.027222222222221</v>
      </c>
      <c r="K833" s="84" t="s">
        <v>5524</v>
      </c>
      <c r="L833">
        <v>-21.873055555555556</v>
      </c>
    </row>
    <row r="834" spans="1:12" ht="15">
      <c r="A834" s="45">
        <v>2.6206365740740742</v>
      </c>
      <c r="B834" s="44">
        <f t="shared" si="25"/>
        <v>57</v>
      </c>
      <c r="C834" s="43" t="s">
        <v>5525</v>
      </c>
      <c r="D834" s="52">
        <v>-62.895277777777778</v>
      </c>
      <c r="E834" s="23" t="s">
        <v>5526</v>
      </c>
      <c r="F834" s="53">
        <f t="shared" si="26"/>
        <v>-8.0425000000000004</v>
      </c>
      <c r="G834">
        <v>-8.0425000000000004</v>
      </c>
      <c r="I834" s="79" t="s">
        <v>5527</v>
      </c>
      <c r="J834" s="77">
        <v>-42.00333333333333</v>
      </c>
      <c r="K834" s="84" t="s">
        <v>5528</v>
      </c>
      <c r="L834">
        <v>-22.999722222222225</v>
      </c>
    </row>
    <row r="835" spans="1:12" ht="15">
      <c r="A835" s="45">
        <v>2.6999652777777778</v>
      </c>
      <c r="B835" s="44">
        <f t="shared" ref="B835:B898" si="27">MINUTE(A835*60)+HOUR(A835)</f>
        <v>73</v>
      </c>
      <c r="C835" s="43" t="s">
        <v>5529</v>
      </c>
      <c r="D835" s="52">
        <v>-64.799166666666665</v>
      </c>
      <c r="E835" s="23" t="s">
        <v>5530</v>
      </c>
      <c r="F835" s="53">
        <f t="shared" ref="F835:F898" si="28">(_xlfn.NUMBERVALUE(MID(E835,1,2))+(_xlfn.NUMBERVALUE(MID(E835,4,2))/60)+(_xlfn.NUMBERVALUE(MID(E835,7,2))/3600))*(-1)</f>
        <v>-7.26</v>
      </c>
      <c r="G835">
        <v>-7.26</v>
      </c>
      <c r="I835" s="79" t="s">
        <v>5531</v>
      </c>
      <c r="J835" s="77">
        <v>-42.003611111111113</v>
      </c>
      <c r="K835" s="84" t="s">
        <v>5528</v>
      </c>
      <c r="L835">
        <v>-22.999722222222225</v>
      </c>
    </row>
    <row r="836" spans="1:12" ht="15">
      <c r="B836" s="44"/>
      <c r="F836" s="53"/>
      <c r="I836" s="79" t="s">
        <v>5532</v>
      </c>
      <c r="J836" s="77">
        <v>-2.6044444444444443</v>
      </c>
      <c r="K836" s="84" t="s">
        <v>5532</v>
      </c>
      <c r="L836">
        <v>-2.6044444444444443</v>
      </c>
    </row>
    <row r="837" spans="1:12" ht="15">
      <c r="A837" s="45">
        <v>1.8433912037037037</v>
      </c>
      <c r="B837" s="44">
        <f t="shared" si="27"/>
        <v>49</v>
      </c>
      <c r="C837" s="43" t="s">
        <v>5533</v>
      </c>
      <c r="D837" s="52">
        <v>-44.241388888888892</v>
      </c>
      <c r="E837" s="23" t="s">
        <v>5534</v>
      </c>
      <c r="F837" s="53">
        <f t="shared" si="28"/>
        <v>-23.084722222222222</v>
      </c>
      <c r="G837">
        <v>-23.084722222222222</v>
      </c>
      <c r="I837" s="79" t="s">
        <v>5535</v>
      </c>
      <c r="J837" s="77">
        <v>-41.322500000000005</v>
      </c>
      <c r="K837" s="84" t="s">
        <v>5536</v>
      </c>
      <c r="L837">
        <v>-6.9424999999999999</v>
      </c>
    </row>
    <row r="838" spans="1:12" ht="15">
      <c r="A838" s="45">
        <v>1.8637731481481481</v>
      </c>
      <c r="B838" s="44">
        <f t="shared" si="27"/>
        <v>70</v>
      </c>
      <c r="C838" s="43" t="s">
        <v>5537</v>
      </c>
      <c r="D838" s="52">
        <v>-44.730555555555554</v>
      </c>
      <c r="E838" s="23" t="s">
        <v>5538</v>
      </c>
      <c r="F838" s="53">
        <f t="shared" si="28"/>
        <v>-23.200555555555553</v>
      </c>
      <c r="G838">
        <v>-23.200555555555553</v>
      </c>
      <c r="I838" s="79" t="s">
        <v>5539</v>
      </c>
      <c r="J838" s="77">
        <v>-53.289444444444442</v>
      </c>
      <c r="K838" s="84" t="s">
        <v>5540</v>
      </c>
      <c r="L838">
        <v>-0.30444444444444441</v>
      </c>
    </row>
    <row r="839" spans="1:12" ht="15">
      <c r="B839" s="44"/>
      <c r="F839" s="53"/>
      <c r="I839" s="79" t="s">
        <v>4730</v>
      </c>
      <c r="J839" s="77">
        <v>-51.140277777777776</v>
      </c>
      <c r="K839" s="84" t="s">
        <v>3892</v>
      </c>
      <c r="L839">
        <v>-0.05</v>
      </c>
    </row>
    <row r="840" spans="1:12" ht="15">
      <c r="A840" s="45">
        <v>2.0270833333333331</v>
      </c>
      <c r="B840" s="44">
        <f t="shared" si="27"/>
        <v>0</v>
      </c>
      <c r="C840" s="43" t="s">
        <v>5318</v>
      </c>
      <c r="D840" s="52">
        <v>-48.65</v>
      </c>
      <c r="E840" s="23" t="s">
        <v>5541</v>
      </c>
      <c r="F840" s="53">
        <f t="shared" si="28"/>
        <v>-28.219444444444441</v>
      </c>
      <c r="G840">
        <v>-28.219444444444441</v>
      </c>
      <c r="I840" s="79"/>
      <c r="K840" s="84"/>
    </row>
    <row r="841" spans="1:12" ht="15">
      <c r="A841" s="45">
        <v>2.0270833333333331</v>
      </c>
      <c r="B841" s="44"/>
      <c r="C841" s="43" t="s">
        <v>5318</v>
      </c>
      <c r="D841" s="52">
        <v>-48.65</v>
      </c>
      <c r="E841" s="23" t="s">
        <v>5541</v>
      </c>
      <c r="F841" s="53">
        <f t="shared" si="28"/>
        <v>-28.219444444444441</v>
      </c>
      <c r="G841">
        <v>-28.219444444444441</v>
      </c>
      <c r="I841" s="79" t="s">
        <v>5542</v>
      </c>
      <c r="J841" s="77">
        <v>-43.196388888888883</v>
      </c>
      <c r="K841" s="84" t="s">
        <v>5543</v>
      </c>
      <c r="L841">
        <v>-22.892222222222223</v>
      </c>
    </row>
    <row r="842" spans="1:12" ht="15">
      <c r="A842" s="45">
        <v>2.1256944444444446</v>
      </c>
      <c r="B842" s="44">
        <f t="shared" si="27"/>
        <v>3</v>
      </c>
      <c r="C842" s="43" t="s">
        <v>5544</v>
      </c>
      <c r="D842" s="52">
        <v>-51.016666666666666</v>
      </c>
      <c r="E842" s="24" t="s">
        <v>5545</v>
      </c>
      <c r="F842" s="53">
        <f>(_xlfn.NUMBERVALUE(MID(E842,1,2))+(_xlfn.NUMBERVALUE(MID(E842,4,2))/60)+(_xlfn.NUMBERVALUE(MID(E842,7,2))/3600))</f>
        <v>1.6666666666666666E-2</v>
      </c>
      <c r="G842">
        <v>1.6666666666666666E-2</v>
      </c>
      <c r="I842" s="79" t="s">
        <v>5546</v>
      </c>
      <c r="J842" s="77">
        <v>-53.05222222222222</v>
      </c>
      <c r="K842" s="84" t="s">
        <v>5547</v>
      </c>
      <c r="L842">
        <v>-1.7725</v>
      </c>
    </row>
    <row r="843" spans="1:12" ht="15">
      <c r="A843" s="45">
        <v>2.1259837962962962</v>
      </c>
      <c r="B843" s="44">
        <f t="shared" si="27"/>
        <v>28</v>
      </c>
      <c r="C843" s="43" t="s">
        <v>5548</v>
      </c>
      <c r="D843" s="52">
        <v>-51.023611111111109</v>
      </c>
      <c r="E843" s="23" t="s">
        <v>5549</v>
      </c>
      <c r="F843" s="53">
        <f t="shared" si="28"/>
        <v>-4.1666666666666664E-2</v>
      </c>
      <c r="G843">
        <v>-4.1666666666666664E-2</v>
      </c>
      <c r="I843" s="79" t="s">
        <v>5550</v>
      </c>
      <c r="J843" s="77">
        <v>-56.505000000000003</v>
      </c>
      <c r="K843" s="84" t="s">
        <v>5551</v>
      </c>
      <c r="L843">
        <v>-2.1161111111111111</v>
      </c>
    </row>
    <row r="844" spans="1:12" ht="15">
      <c r="A844" s="45">
        <v>1.8293287037037036</v>
      </c>
      <c r="B844" s="44">
        <f t="shared" si="27"/>
        <v>33</v>
      </c>
      <c r="C844" s="43" t="s">
        <v>5552</v>
      </c>
      <c r="D844" s="52">
        <v>-43.903888888888886</v>
      </c>
      <c r="E844" s="23" t="s">
        <v>5553</v>
      </c>
      <c r="F844" s="53">
        <f t="shared" si="28"/>
        <v>-22.970555555555553</v>
      </c>
      <c r="G844">
        <v>-22.970555555555553</v>
      </c>
      <c r="I844" s="79" t="s">
        <v>5554</v>
      </c>
      <c r="J844" s="77">
        <v>-49.033333333333331</v>
      </c>
      <c r="K844" s="84" t="s">
        <v>3325</v>
      </c>
      <c r="L844">
        <v>-1.8333333333333335</v>
      </c>
    </row>
    <row r="845" spans="1:12" ht="15">
      <c r="A845" s="45">
        <v>1.6929398148148149</v>
      </c>
      <c r="B845" s="44">
        <f t="shared" si="27"/>
        <v>66</v>
      </c>
      <c r="C845" s="43" t="s">
        <v>5555</v>
      </c>
      <c r="D845" s="52">
        <v>-40.630555555555553</v>
      </c>
      <c r="E845" s="23" t="s">
        <v>5556</v>
      </c>
      <c r="F845" s="53">
        <f t="shared" si="28"/>
        <v>-21.966666666666665</v>
      </c>
      <c r="G845">
        <v>-21.966666666666665</v>
      </c>
      <c r="I845" s="79" t="s">
        <v>5557</v>
      </c>
      <c r="J845" s="77">
        <v>-49.083333333333336</v>
      </c>
      <c r="K845" s="84" t="s">
        <v>5558</v>
      </c>
      <c r="L845">
        <v>-1.9</v>
      </c>
    </row>
    <row r="846" spans="1:12" ht="15">
      <c r="A846" s="45">
        <v>2.0305787037037035</v>
      </c>
      <c r="B846" s="44">
        <f t="shared" si="27"/>
        <v>2</v>
      </c>
      <c r="C846" s="43" t="s">
        <v>5559</v>
      </c>
      <c r="D846" s="52">
        <v>-48.733888888888892</v>
      </c>
      <c r="E846" s="23" t="s">
        <v>5560</v>
      </c>
      <c r="F846" s="53">
        <f t="shared" si="28"/>
        <v>-26.279444444444444</v>
      </c>
      <c r="G846">
        <v>-26.279444444444444</v>
      </c>
      <c r="I846" s="79" t="s">
        <v>5561</v>
      </c>
      <c r="J846" s="77">
        <v>-52.105833333333337</v>
      </c>
      <c r="K846" s="84" t="s">
        <v>5562</v>
      </c>
      <c r="L846">
        <v>-8.125</v>
      </c>
    </row>
    <row r="847" spans="1:12" ht="15">
      <c r="B847" s="44"/>
      <c r="F847" s="53"/>
      <c r="I847" s="79" t="s">
        <v>3937</v>
      </c>
      <c r="J847" s="77">
        <v>-65.177222222222227</v>
      </c>
      <c r="K847" s="84" t="s">
        <v>5563</v>
      </c>
      <c r="L847">
        <v>-3.5713888888888885</v>
      </c>
    </row>
    <row r="848" spans="1:12" ht="15">
      <c r="A848" s="45">
        <v>1.6780671296296297</v>
      </c>
      <c r="B848" s="44">
        <f t="shared" si="27"/>
        <v>41</v>
      </c>
      <c r="C848" s="43" t="s">
        <v>5564</v>
      </c>
      <c r="D848" s="52">
        <v>-40.273611111111109</v>
      </c>
      <c r="E848" s="23" t="s">
        <v>5565</v>
      </c>
      <c r="F848" s="53">
        <f t="shared" si="28"/>
        <v>-20.312222222222221</v>
      </c>
      <c r="G848">
        <v>-20.312222222222221</v>
      </c>
      <c r="I848" s="79" t="s">
        <v>5566</v>
      </c>
      <c r="J848" s="77">
        <v>-28.834444444444443</v>
      </c>
      <c r="K848" s="84" t="s">
        <v>3738</v>
      </c>
      <c r="L848">
        <v>-4.8177777777777777</v>
      </c>
    </row>
    <row r="849" spans="1:12" ht="15">
      <c r="A849" s="45">
        <v>1.7984722222222222</v>
      </c>
      <c r="B849" s="44">
        <f t="shared" si="27"/>
        <v>67</v>
      </c>
      <c r="C849" s="43" t="s">
        <v>5567</v>
      </c>
      <c r="D849" s="52">
        <v>-43.163333333333334</v>
      </c>
      <c r="E849" s="23" t="s">
        <v>5568</v>
      </c>
      <c r="F849" s="53">
        <f t="shared" si="28"/>
        <v>-22.889722222222222</v>
      </c>
      <c r="G849">
        <v>-22.889722222222222</v>
      </c>
      <c r="I849" s="79" t="s">
        <v>5569</v>
      </c>
      <c r="J849" s="77">
        <v>-54.538055555555552</v>
      </c>
      <c r="K849" s="84" t="s">
        <v>5570</v>
      </c>
      <c r="L849">
        <v>-1.5958333333333334</v>
      </c>
    </row>
    <row r="850" spans="1:12" ht="15">
      <c r="A850" s="45">
        <v>2.0889351851851852</v>
      </c>
      <c r="B850" s="44">
        <f t="shared" si="27"/>
        <v>6</v>
      </c>
      <c r="C850" s="43" t="s">
        <v>5571</v>
      </c>
      <c r="D850" s="52">
        <v>-50.134444444444441</v>
      </c>
      <c r="E850" s="23" t="s">
        <v>5572</v>
      </c>
      <c r="F850" s="53">
        <f t="shared" si="28"/>
        <v>-29.82</v>
      </c>
      <c r="G850">
        <v>-29.82</v>
      </c>
      <c r="I850" s="79" t="s">
        <v>5573</v>
      </c>
      <c r="J850" s="77">
        <v>-59.671666666666667</v>
      </c>
      <c r="K850" s="84" t="s">
        <v>5574</v>
      </c>
      <c r="L850">
        <v>-3.0625</v>
      </c>
    </row>
    <row r="851" spans="1:12" ht="15">
      <c r="A851" s="45">
        <v>2.2622916666666666</v>
      </c>
      <c r="B851" s="44">
        <f t="shared" si="27"/>
        <v>48</v>
      </c>
      <c r="C851" s="43" t="s">
        <v>5575</v>
      </c>
      <c r="D851" s="52">
        <v>-54.294999999999995</v>
      </c>
      <c r="E851" s="23" t="s">
        <v>5576</v>
      </c>
      <c r="F851" s="53">
        <f t="shared" si="28"/>
        <v>-2.7941666666666665</v>
      </c>
      <c r="G851">
        <v>-2.7941666666666665</v>
      </c>
      <c r="I851" s="79" t="s">
        <v>5577</v>
      </c>
      <c r="K851" s="84" t="s">
        <v>5578</v>
      </c>
      <c r="L851">
        <v>-1.5144444444444445</v>
      </c>
    </row>
    <row r="852" spans="1:12" ht="15">
      <c r="A852" s="45">
        <v>1.6048726851851851</v>
      </c>
      <c r="B852" s="44">
        <f t="shared" si="27"/>
        <v>15</v>
      </c>
      <c r="C852" s="43" t="s">
        <v>3290</v>
      </c>
      <c r="D852" s="52">
        <v>-38.516944444444441</v>
      </c>
      <c r="E852" s="23" t="s">
        <v>3489</v>
      </c>
      <c r="F852" s="53">
        <f t="shared" si="28"/>
        <v>-12.793888888888889</v>
      </c>
      <c r="G852">
        <v>-12.793888888888889</v>
      </c>
      <c r="I852" s="79" t="s">
        <v>5579</v>
      </c>
      <c r="J852" s="77">
        <v>-0.91916666666666658</v>
      </c>
      <c r="K852" s="84" t="s">
        <v>5580</v>
      </c>
      <c r="L852">
        <v>-10.718611111111111</v>
      </c>
    </row>
    <row r="853" spans="1:12" ht="15">
      <c r="A853" s="45">
        <v>1.6036805555555556</v>
      </c>
      <c r="B853" s="44">
        <f t="shared" si="27"/>
        <v>32</v>
      </c>
      <c r="C853" s="43" t="s">
        <v>5581</v>
      </c>
      <c r="D853" s="52">
        <v>-38.488333333333337</v>
      </c>
      <c r="E853" s="23" t="s">
        <v>5582</v>
      </c>
      <c r="F853" s="53">
        <f t="shared" si="28"/>
        <v>-12.789722222222222</v>
      </c>
      <c r="G853">
        <v>-12.789722222222222</v>
      </c>
      <c r="I853" s="79" t="s">
        <v>5583</v>
      </c>
      <c r="J853" s="77">
        <v>-55.097222222222221</v>
      </c>
      <c r="K853" s="84" t="s">
        <v>5584</v>
      </c>
      <c r="L853">
        <v>-3.0338888888888889</v>
      </c>
    </row>
    <row r="854" spans="1:12" ht="15">
      <c r="A854" s="45">
        <v>1.6252893518518519</v>
      </c>
      <c r="B854" s="44">
        <f t="shared" si="27"/>
        <v>40</v>
      </c>
      <c r="C854" s="43" t="s">
        <v>5585</v>
      </c>
      <c r="D854" s="52">
        <v>-39.006944444444443</v>
      </c>
      <c r="E854" s="23" t="s">
        <v>5586</v>
      </c>
      <c r="F854" s="53">
        <f t="shared" si="28"/>
        <v>-14.77638888888889</v>
      </c>
      <c r="G854">
        <v>-14.77638888888889</v>
      </c>
      <c r="I854" s="79" t="s">
        <v>5587</v>
      </c>
      <c r="J854" s="77">
        <v>-51.656111111111109</v>
      </c>
      <c r="K854" s="84" t="s">
        <v>5588</v>
      </c>
      <c r="L854">
        <v>-1.3947222222222222</v>
      </c>
    </row>
    <row r="855" spans="1:12" ht="15">
      <c r="A855" s="45">
        <v>2.1339236111111113</v>
      </c>
      <c r="B855" s="44">
        <f t="shared" si="27"/>
        <v>54</v>
      </c>
      <c r="C855" s="43" t="s">
        <v>5589</v>
      </c>
      <c r="D855" s="52">
        <v>-51.214166666666671</v>
      </c>
      <c r="E855" s="23" t="s">
        <v>5590</v>
      </c>
      <c r="F855" s="53">
        <f t="shared" si="28"/>
        <v>-30.013333333333332</v>
      </c>
      <c r="G855">
        <v>-30.013333333333332</v>
      </c>
      <c r="I855" s="79" t="s">
        <v>5591</v>
      </c>
      <c r="J855" s="77">
        <v>-39.655000000000001</v>
      </c>
      <c r="K855" s="84" t="s">
        <v>5592</v>
      </c>
      <c r="L855">
        <v>-2.7233333333333336</v>
      </c>
    </row>
    <row r="856" spans="1:12" ht="15">
      <c r="B856" s="44"/>
      <c r="F856" s="53"/>
      <c r="I856" s="79" t="s">
        <v>3945</v>
      </c>
      <c r="J856" s="77">
        <v>-43.296944444444442</v>
      </c>
      <c r="K856" s="84" t="s">
        <v>5593</v>
      </c>
      <c r="L856">
        <v>-23.012222222222221</v>
      </c>
    </row>
    <row r="857" spans="1:12" ht="15">
      <c r="B857" s="44"/>
      <c r="F857" s="53"/>
      <c r="I857" s="79" t="s">
        <v>5594</v>
      </c>
      <c r="J857" s="77">
        <v>-45.397222222222219</v>
      </c>
      <c r="K857" s="84" t="s">
        <v>5595</v>
      </c>
      <c r="L857">
        <v>-23.897222222222222</v>
      </c>
    </row>
    <row r="858" spans="1:12" ht="15">
      <c r="A858" s="45">
        <v>1.9986111111111111</v>
      </c>
      <c r="B858" s="44">
        <f t="shared" si="27"/>
        <v>23</v>
      </c>
      <c r="C858" s="43" t="s">
        <v>5596</v>
      </c>
      <c r="D858" s="52">
        <v>-47.966666666666669</v>
      </c>
      <c r="E858" s="23" t="s">
        <v>5597</v>
      </c>
      <c r="F858" s="53">
        <f t="shared" si="28"/>
        <v>-27.45</v>
      </c>
      <c r="G858">
        <v>-27.45</v>
      </c>
      <c r="I858" s="79" t="s">
        <v>5598</v>
      </c>
      <c r="J858" s="77">
        <v>-44.00611111111111</v>
      </c>
      <c r="K858" s="84" t="s">
        <v>5599</v>
      </c>
      <c r="L858">
        <v>-22.951111111111111</v>
      </c>
    </row>
    <row r="859" spans="1:12" ht="15">
      <c r="A859" s="45">
        <v>1.870625</v>
      </c>
      <c r="B859" s="44">
        <f t="shared" si="27"/>
        <v>62</v>
      </c>
      <c r="C859" s="43" t="s">
        <v>5600</v>
      </c>
      <c r="D859" s="52">
        <v>-44.894999999999996</v>
      </c>
      <c r="E859" s="23" t="s">
        <v>5601</v>
      </c>
      <c r="F859" s="53">
        <f t="shared" si="28"/>
        <v>-15.970833333333333</v>
      </c>
      <c r="G859">
        <v>-15.970833333333333</v>
      </c>
      <c r="I859" s="79" t="s">
        <v>5602</v>
      </c>
      <c r="J859" s="77">
        <v>-38.563333333333333</v>
      </c>
      <c r="K859" s="84" t="s">
        <v>5603</v>
      </c>
      <c r="L859">
        <v>-12.918055555555554</v>
      </c>
    </row>
    <row r="860" spans="1:12" ht="15">
      <c r="A860" s="45">
        <v>1.6816782407407407</v>
      </c>
      <c r="B860" s="44">
        <f t="shared" si="27"/>
        <v>53</v>
      </c>
      <c r="C860" s="43" t="s">
        <v>5604</v>
      </c>
      <c r="D860" s="52">
        <v>-40.360277777777782</v>
      </c>
      <c r="E860" s="23" t="s">
        <v>5605</v>
      </c>
      <c r="F860" s="53">
        <f t="shared" si="28"/>
        <v>-20.316111111111113</v>
      </c>
      <c r="G860">
        <v>-20.316111111111113</v>
      </c>
      <c r="I860" s="79" t="s">
        <v>3213</v>
      </c>
      <c r="K860" s="84"/>
    </row>
    <row r="861" spans="1:12" ht="15">
      <c r="A861" s="45">
        <v>1.6785763888888889</v>
      </c>
      <c r="B861" s="44">
        <f t="shared" si="27"/>
        <v>25</v>
      </c>
      <c r="C861" s="43" t="s">
        <v>5606</v>
      </c>
      <c r="D861" s="52">
        <v>-40.285833333333329</v>
      </c>
      <c r="E861" s="23" t="s">
        <v>5607</v>
      </c>
      <c r="F861" s="53">
        <f t="shared" si="28"/>
        <v>-20.303055555555556</v>
      </c>
      <c r="G861">
        <v>-20.303055555555556</v>
      </c>
      <c r="I861" s="79" t="s">
        <v>5608</v>
      </c>
      <c r="J861" s="77">
        <v>-52.095277777777781</v>
      </c>
      <c r="K861" s="84" t="s">
        <v>5609</v>
      </c>
      <c r="L861">
        <v>-8.0858333333333334</v>
      </c>
    </row>
    <row r="862" spans="1:12" ht="15">
      <c r="A862" s="45">
        <v>1.549988425925926</v>
      </c>
      <c r="B862" s="44">
        <f t="shared" si="27"/>
        <v>72</v>
      </c>
      <c r="C862" s="43" t="s">
        <v>5610</v>
      </c>
      <c r="D862" s="52">
        <v>-37.199722222222221</v>
      </c>
      <c r="E862" s="23" t="s">
        <v>5611</v>
      </c>
      <c r="F862" s="53">
        <f t="shared" si="28"/>
        <v>-14.854444444444445</v>
      </c>
      <c r="G862">
        <v>-14.854444444444445</v>
      </c>
      <c r="I862" s="79" t="s">
        <v>3213</v>
      </c>
      <c r="K862" s="84"/>
    </row>
    <row r="863" spans="1:12" ht="15">
      <c r="A863" s="45">
        <v>2.0679050925925928</v>
      </c>
      <c r="B863" s="44">
        <f t="shared" si="27"/>
        <v>48</v>
      </c>
      <c r="C863" s="43" t="s">
        <v>5612</v>
      </c>
      <c r="D863" s="52">
        <v>-49.62972222222222</v>
      </c>
      <c r="E863" s="23" t="s">
        <v>5613</v>
      </c>
      <c r="F863" s="53">
        <f t="shared" si="28"/>
        <v>-23.140833333333333</v>
      </c>
      <c r="G863">
        <v>-23.140833333333333</v>
      </c>
      <c r="I863" s="79" t="s">
        <v>5614</v>
      </c>
      <c r="J863" s="77">
        <v>-38.846388888888889</v>
      </c>
      <c r="K863" s="84" t="s">
        <v>5615</v>
      </c>
      <c r="L863">
        <v>-13.221111111111112</v>
      </c>
    </row>
    <row r="864" spans="1:12" ht="15">
      <c r="A864" s="45">
        <v>2.1243981481481482</v>
      </c>
      <c r="B864" s="44">
        <f t="shared" si="27"/>
        <v>10</v>
      </c>
      <c r="C864" s="43" t="s">
        <v>5616</v>
      </c>
      <c r="D864" s="52">
        <v>-50.985555555555557</v>
      </c>
      <c r="E864" s="23" t="s">
        <v>5617</v>
      </c>
      <c r="F864" s="53">
        <f t="shared" si="28"/>
        <v>-22.836666666666666</v>
      </c>
      <c r="G864">
        <v>-22.836666666666666</v>
      </c>
      <c r="I864" s="79" t="s">
        <v>5618</v>
      </c>
      <c r="J864" s="77">
        <v>-55.745555555555555</v>
      </c>
      <c r="K864" s="84" t="s">
        <v>5619</v>
      </c>
      <c r="L864">
        <v>-14.940833333333334</v>
      </c>
    </row>
    <row r="865" spans="1:12" ht="15">
      <c r="A865" s="45">
        <v>1.7444444444444445</v>
      </c>
      <c r="B865" s="44">
        <f t="shared" si="27"/>
        <v>17</v>
      </c>
      <c r="C865" s="43" t="s">
        <v>5620</v>
      </c>
      <c r="D865" s="52">
        <v>-41.866666666666667</v>
      </c>
      <c r="E865" s="23" t="s">
        <v>5621</v>
      </c>
      <c r="F865" s="53">
        <f t="shared" si="28"/>
        <v>-22.740833333333335</v>
      </c>
      <c r="G865">
        <v>-22.740833333333335</v>
      </c>
      <c r="I865" s="79" t="s">
        <v>5622</v>
      </c>
      <c r="J865" s="77">
        <v>-44.256388888888885</v>
      </c>
      <c r="K865" s="84" t="s">
        <v>4492</v>
      </c>
      <c r="L865">
        <v>-23.009166666666665</v>
      </c>
    </row>
    <row r="866" spans="1:12" ht="15">
      <c r="A866" s="45">
        <v>2.0221296296296298</v>
      </c>
      <c r="B866" s="44">
        <f t="shared" si="27"/>
        <v>52</v>
      </c>
      <c r="C866" s="43" t="s">
        <v>3538</v>
      </c>
      <c r="D866" s="52">
        <v>-48.531111111111109</v>
      </c>
      <c r="E866" s="23" t="s">
        <v>3539</v>
      </c>
      <c r="F866" s="53">
        <f t="shared" si="28"/>
        <v>-25.515555555555554</v>
      </c>
      <c r="G866">
        <v>-25.515555555555554</v>
      </c>
      <c r="I866" s="79" t="s">
        <v>5623</v>
      </c>
      <c r="J866" s="77">
        <v>-54.411944444444444</v>
      </c>
      <c r="K866" s="84" t="s">
        <v>5624</v>
      </c>
      <c r="L866">
        <v>-1.0605555555555557</v>
      </c>
    </row>
    <row r="867" spans="1:12" ht="15">
      <c r="A867" s="45">
        <v>1.7982407407407408</v>
      </c>
      <c r="B867" s="44">
        <f t="shared" si="27"/>
        <v>47</v>
      </c>
      <c r="C867" s="43" t="s">
        <v>5625</v>
      </c>
      <c r="D867" s="52">
        <v>-43.157777777777774</v>
      </c>
      <c r="E867" s="23" t="s">
        <v>4840</v>
      </c>
      <c r="F867" s="53">
        <f t="shared" si="28"/>
        <v>-22.943333333333335</v>
      </c>
      <c r="G867">
        <v>-22.943333333333335</v>
      </c>
      <c r="I867" s="79" t="s">
        <v>5626</v>
      </c>
      <c r="J867" s="77">
        <v>-46.384444444444441</v>
      </c>
      <c r="K867" s="84" t="s">
        <v>5627</v>
      </c>
      <c r="L867">
        <v>-23.176111111111112</v>
      </c>
    </row>
    <row r="868" spans="1:12" ht="15">
      <c r="A868" s="45">
        <v>1.7967245370370371</v>
      </c>
      <c r="B868" s="44">
        <f t="shared" si="27"/>
        <v>36</v>
      </c>
      <c r="C868" s="43" t="s">
        <v>3723</v>
      </c>
      <c r="D868" s="52">
        <v>-43.121388888888887</v>
      </c>
      <c r="E868" s="23" t="s">
        <v>5628</v>
      </c>
      <c r="F868" s="53">
        <f t="shared" si="28"/>
        <v>-22.87638888888889</v>
      </c>
      <c r="G868">
        <v>-22.87638888888889</v>
      </c>
      <c r="I868" s="79" t="s">
        <v>5629</v>
      </c>
      <c r="J868" s="77">
        <v>-39.325277777777778</v>
      </c>
      <c r="K868" s="84" t="s">
        <v>5630</v>
      </c>
      <c r="L868">
        <v>-18.980277777777776</v>
      </c>
    </row>
    <row r="869" spans="1:12" ht="15">
      <c r="A869" s="45">
        <v>2.0713425925925928</v>
      </c>
      <c r="B869" s="44">
        <f t="shared" si="27"/>
        <v>45</v>
      </c>
      <c r="C869" s="43" t="s">
        <v>5024</v>
      </c>
      <c r="D869" s="52">
        <v>-49.712222222222223</v>
      </c>
      <c r="E869" s="23" t="s">
        <v>5025</v>
      </c>
      <c r="F869" s="53">
        <f t="shared" si="28"/>
        <v>-29.324722222222221</v>
      </c>
      <c r="G869">
        <v>-29.324722222222221</v>
      </c>
      <c r="I869" s="79" t="s">
        <v>5631</v>
      </c>
      <c r="J869" s="77">
        <v>-47.944166666666661</v>
      </c>
      <c r="K869" s="84" t="s">
        <v>5632</v>
      </c>
      <c r="L869">
        <v>-0.97972222222222227</v>
      </c>
    </row>
    <row r="870" spans="1:12" ht="15">
      <c r="A870" s="45">
        <v>2.0136342592592591</v>
      </c>
      <c r="B870" s="44">
        <f t="shared" si="27"/>
        <v>38</v>
      </c>
      <c r="C870" s="43" t="s">
        <v>5633</v>
      </c>
      <c r="D870" s="52">
        <v>-48.327222222222225</v>
      </c>
      <c r="E870" s="23" t="s">
        <v>5634</v>
      </c>
      <c r="F870" s="53">
        <f t="shared" si="28"/>
        <v>-22.675833333333333</v>
      </c>
      <c r="G870">
        <v>-22.675833333333333</v>
      </c>
      <c r="I870" s="79" t="s">
        <v>5635</v>
      </c>
      <c r="J870" s="77">
        <v>-36.662222222222219</v>
      </c>
      <c r="K870" s="84" t="s">
        <v>5636</v>
      </c>
      <c r="L870">
        <v>-10.620833333333334</v>
      </c>
    </row>
    <row r="871" spans="1:12" ht="15">
      <c r="A871" s="45">
        <v>1.7507060185185186</v>
      </c>
      <c r="B871" s="44">
        <f t="shared" si="27"/>
        <v>19</v>
      </c>
      <c r="C871" s="43" t="s">
        <v>5637</v>
      </c>
      <c r="D871" s="52">
        <v>-42.016944444444441</v>
      </c>
      <c r="E871" s="23" t="s">
        <v>3648</v>
      </c>
      <c r="F871" s="53">
        <f t="shared" si="28"/>
        <v>-22.877222222222223</v>
      </c>
      <c r="G871">
        <v>-22.877222222222223</v>
      </c>
      <c r="I871" s="79" t="s">
        <v>5638</v>
      </c>
      <c r="J871" s="77">
        <v>-36.307777777777773</v>
      </c>
      <c r="K871" s="84" t="s">
        <v>5639</v>
      </c>
      <c r="L871">
        <v>-10.370277777777778</v>
      </c>
    </row>
    <row r="872" spans="1:12" ht="15">
      <c r="A872" s="45">
        <v>1.9331134259259259</v>
      </c>
      <c r="B872" s="44">
        <f t="shared" si="27"/>
        <v>63</v>
      </c>
      <c r="C872" s="43" t="s">
        <v>5640</v>
      </c>
      <c r="D872" s="52">
        <v>-46.394722222222221</v>
      </c>
      <c r="E872" s="23" t="s">
        <v>5641</v>
      </c>
      <c r="F872" s="53">
        <f t="shared" si="28"/>
        <v>-24.081944444444446</v>
      </c>
      <c r="G872">
        <v>-24.081944444444446</v>
      </c>
      <c r="I872" s="79" t="s">
        <v>5642</v>
      </c>
      <c r="J872" s="77">
        <v>-43.125833333333333</v>
      </c>
      <c r="K872" s="84" t="s">
        <v>3678</v>
      </c>
      <c r="L872">
        <v>-22.872777777777777</v>
      </c>
    </row>
    <row r="873" spans="1:12" ht="15">
      <c r="A873" s="45">
        <v>2.0237037037037036</v>
      </c>
      <c r="B873" s="44">
        <f t="shared" si="27"/>
        <v>8</v>
      </c>
      <c r="C873" s="43" t="s">
        <v>3449</v>
      </c>
      <c r="D873" s="52">
        <v>-48.568888888888893</v>
      </c>
      <c r="E873" s="23" t="s">
        <v>5643</v>
      </c>
      <c r="F873" s="53">
        <f t="shared" si="28"/>
        <v>-26.180555555555557</v>
      </c>
      <c r="G873">
        <v>-26.180555555555557</v>
      </c>
      <c r="I873" s="79" t="s">
        <v>5644</v>
      </c>
      <c r="J873" s="77">
        <v>-42.016388888888891</v>
      </c>
      <c r="K873" s="84" t="s">
        <v>4611</v>
      </c>
      <c r="L873">
        <v>-22.886944444444445</v>
      </c>
    </row>
    <row r="874" spans="1:12" ht="15">
      <c r="A874" s="45">
        <v>1.5833449074074073</v>
      </c>
      <c r="B874" s="44">
        <f t="shared" si="27"/>
        <v>15</v>
      </c>
      <c r="C874" s="43" t="s">
        <v>5645</v>
      </c>
      <c r="D874" s="52">
        <v>-38.000277777777775</v>
      </c>
      <c r="E874" s="23" t="s">
        <v>5646</v>
      </c>
      <c r="F874" s="53">
        <f t="shared" si="28"/>
        <v>-12.578055555555554</v>
      </c>
      <c r="G874">
        <v>-12.578055555555554</v>
      </c>
      <c r="I874" s="79" t="s">
        <v>5647</v>
      </c>
      <c r="J874" s="77">
        <v>-52.551388888888887</v>
      </c>
      <c r="K874" s="84" t="s">
        <v>5648</v>
      </c>
      <c r="L874">
        <v>-1.7330555555555556</v>
      </c>
    </row>
    <row r="875" spans="1:12" ht="15">
      <c r="A875" s="45">
        <v>1.8430902777777778</v>
      </c>
      <c r="B875" s="44">
        <f t="shared" si="27"/>
        <v>23</v>
      </c>
      <c r="C875" s="43" t="s">
        <v>5649</v>
      </c>
      <c r="D875" s="52">
        <v>-44.234166666666667</v>
      </c>
      <c r="E875" s="23" t="s">
        <v>5650</v>
      </c>
      <c r="F875" s="53">
        <f t="shared" si="28"/>
        <v>-23.025277777777777</v>
      </c>
      <c r="G875">
        <v>-23.025277777777777</v>
      </c>
      <c r="I875" s="79" t="s">
        <v>3719</v>
      </c>
      <c r="J875" s="77">
        <v>-54.339444444444446</v>
      </c>
      <c r="K875" s="84" t="s">
        <v>5651</v>
      </c>
      <c r="L875">
        <v>-0.81361111111111117</v>
      </c>
    </row>
    <row r="876" spans="1:12" ht="15">
      <c r="A876" s="45">
        <v>2.0722222222222224</v>
      </c>
      <c r="B876" s="44">
        <f t="shared" si="27"/>
        <v>1</v>
      </c>
      <c r="C876" s="43" t="s">
        <v>5652</v>
      </c>
      <c r="D876" s="52">
        <v>-49.733333333333334</v>
      </c>
      <c r="E876" s="23" t="s">
        <v>5653</v>
      </c>
      <c r="F876" s="53">
        <f t="shared" si="28"/>
        <v>-29.325833333333332</v>
      </c>
      <c r="G876">
        <v>-29.325833333333332</v>
      </c>
      <c r="I876" s="79" t="s">
        <v>5654</v>
      </c>
      <c r="J876" s="77">
        <v>-54.356944444444444</v>
      </c>
      <c r="K876" s="84" t="s">
        <v>5655</v>
      </c>
      <c r="L876">
        <v>-0.87777777777777777</v>
      </c>
    </row>
    <row r="877" spans="1:12" ht="15">
      <c r="A877" s="45">
        <v>1.8909143518518519</v>
      </c>
      <c r="B877" s="44">
        <f t="shared" si="27"/>
        <v>76</v>
      </c>
      <c r="C877" s="43" t="s">
        <v>5656</v>
      </c>
      <c r="D877" s="52">
        <v>-45.381944444444443</v>
      </c>
      <c r="E877" s="23" t="s">
        <v>5657</v>
      </c>
      <c r="F877" s="53">
        <f t="shared" si="28"/>
        <v>-23.749166666666667</v>
      </c>
      <c r="G877">
        <v>-23.749166666666667</v>
      </c>
      <c r="I877" s="79" t="s">
        <v>5658</v>
      </c>
      <c r="J877" s="77">
        <v>-52.41</v>
      </c>
      <c r="K877" s="84" t="s">
        <v>5659</v>
      </c>
      <c r="L877">
        <v>-8.6294444444444451</v>
      </c>
    </row>
    <row r="878" spans="1:12" ht="15">
      <c r="A878" s="45">
        <v>1.9045023148148148</v>
      </c>
      <c r="B878" s="44">
        <f t="shared" si="27"/>
        <v>50</v>
      </c>
      <c r="C878" s="43" t="s">
        <v>5660</v>
      </c>
      <c r="D878" s="52">
        <v>-45.708055555555561</v>
      </c>
      <c r="E878" s="23" t="s">
        <v>5661</v>
      </c>
      <c r="F878" s="53">
        <f t="shared" si="28"/>
        <v>-23.787500000000001</v>
      </c>
      <c r="G878">
        <v>-23.787500000000001</v>
      </c>
      <c r="I878" s="79" t="s">
        <v>5662</v>
      </c>
      <c r="J878" s="77">
        <v>-29.654444444444444</v>
      </c>
      <c r="K878" s="84" t="s">
        <v>5663</v>
      </c>
      <c r="L878">
        <v>-3.7072222222222222</v>
      </c>
    </row>
    <row r="879" spans="1:12" ht="15">
      <c r="A879" s="45">
        <v>2.13375</v>
      </c>
      <c r="B879" s="44">
        <f t="shared" si="27"/>
        <v>39</v>
      </c>
      <c r="C879" s="43" t="s">
        <v>5664</v>
      </c>
      <c r="D879" s="52">
        <v>-51.21</v>
      </c>
      <c r="E879" s="23" t="s">
        <v>5665</v>
      </c>
      <c r="F879" s="53">
        <f t="shared" si="28"/>
        <v>-0.1522222222222222</v>
      </c>
      <c r="G879">
        <v>-0.1522222222222222</v>
      </c>
      <c r="I879" s="79" t="s">
        <v>5666</v>
      </c>
      <c r="J879" s="77">
        <v>-41.80972222222222</v>
      </c>
      <c r="K879" s="84" t="s">
        <v>5667</v>
      </c>
      <c r="L879">
        <v>-22.769166666666667</v>
      </c>
    </row>
    <row r="880" spans="1:12" ht="15">
      <c r="A880" s="45">
        <v>2.0441319444444446</v>
      </c>
      <c r="B880" s="44">
        <f t="shared" si="27"/>
        <v>34</v>
      </c>
      <c r="C880" s="43" t="s">
        <v>5668</v>
      </c>
      <c r="D880" s="52">
        <v>-49.059166666666663</v>
      </c>
      <c r="E880" s="23" t="s">
        <v>5669</v>
      </c>
      <c r="F880" s="53">
        <f t="shared" si="28"/>
        <v>-1.8455555555555556</v>
      </c>
      <c r="G880">
        <v>-1.8455555555555556</v>
      </c>
      <c r="I880" s="79" t="s">
        <v>5670</v>
      </c>
      <c r="J880" s="77">
        <v>-39.955555555555556</v>
      </c>
      <c r="K880" s="84" t="s">
        <v>5671</v>
      </c>
      <c r="L880">
        <v>-21.237222222222222</v>
      </c>
    </row>
    <row r="881" spans="1:12" ht="15">
      <c r="A881" s="45">
        <v>1.6803935185185186</v>
      </c>
      <c r="B881" s="44">
        <f t="shared" si="27"/>
        <v>62</v>
      </c>
      <c r="C881" s="43" t="s">
        <v>5672</v>
      </c>
      <c r="D881" s="52">
        <v>-40.329444444444448</v>
      </c>
      <c r="E881" s="23" t="s">
        <v>5673</v>
      </c>
      <c r="F881" s="53">
        <f t="shared" si="28"/>
        <v>-22.254722222222224</v>
      </c>
      <c r="G881">
        <v>-22.254722222222224</v>
      </c>
      <c r="I881" s="79" t="s">
        <v>5674</v>
      </c>
      <c r="J881" s="77">
        <v>-38.515000000000001</v>
      </c>
      <c r="K881" s="84" t="s">
        <v>5675</v>
      </c>
      <c r="L881">
        <v>-12.803333333333335</v>
      </c>
    </row>
    <row r="882" spans="1:12" ht="15">
      <c r="A882" s="45">
        <v>1.8283449074074074</v>
      </c>
      <c r="B882" s="44">
        <f t="shared" si="27"/>
        <v>68</v>
      </c>
      <c r="C882" s="43" t="s">
        <v>5676</v>
      </c>
      <c r="D882" s="52">
        <v>-43.880277777777778</v>
      </c>
      <c r="E882" s="23" t="s">
        <v>3368</v>
      </c>
      <c r="F882" s="53">
        <f t="shared" si="28"/>
        <v>-23.05</v>
      </c>
      <c r="G882">
        <v>-23.05</v>
      </c>
      <c r="I882" s="79" t="s">
        <v>5677</v>
      </c>
      <c r="J882" s="77">
        <v>-29.991666666666664</v>
      </c>
      <c r="K882" s="84" t="s">
        <v>5678</v>
      </c>
      <c r="L882">
        <v>-3.2355555555555555</v>
      </c>
    </row>
    <row r="883" spans="1:12" ht="15">
      <c r="A883" s="45">
        <v>2.4653125</v>
      </c>
      <c r="B883" s="44">
        <f t="shared" si="27"/>
        <v>14</v>
      </c>
      <c r="C883" s="43" t="s">
        <v>5679</v>
      </c>
      <c r="D883" s="52">
        <v>-59.167499999999997</v>
      </c>
      <c r="E883" s="23" t="s">
        <v>5680</v>
      </c>
      <c r="F883" s="53">
        <f t="shared" si="28"/>
        <v>-3.2319444444444447</v>
      </c>
      <c r="G883">
        <v>-3.2319444444444447</v>
      </c>
      <c r="I883" s="79" t="s">
        <v>5681</v>
      </c>
      <c r="J883" s="77">
        <v>-18.533333333333335</v>
      </c>
      <c r="K883" s="84" t="s">
        <v>5682</v>
      </c>
      <c r="L883">
        <v>-22.966111111111111</v>
      </c>
    </row>
    <row r="884" spans="1:12" ht="15">
      <c r="A884" s="45">
        <v>2.2592592592592591</v>
      </c>
      <c r="B884" s="44">
        <f t="shared" si="27"/>
        <v>26</v>
      </c>
      <c r="C884" s="43" t="s">
        <v>5683</v>
      </c>
      <c r="D884" s="52">
        <v>-54.222222222222221</v>
      </c>
      <c r="E884" s="23" t="s">
        <v>5684</v>
      </c>
      <c r="F884" s="53">
        <f t="shared" si="28"/>
        <v>-2.7966666666666664</v>
      </c>
      <c r="G884">
        <v>-2.7966666666666664</v>
      </c>
      <c r="I884" s="79" t="s">
        <v>5265</v>
      </c>
      <c r="J884" s="77">
        <v>-44.361944444444447</v>
      </c>
      <c r="K884" s="84" t="s">
        <v>5685</v>
      </c>
      <c r="L884">
        <v>-2.4744444444444444</v>
      </c>
    </row>
    <row r="885" spans="1:12" ht="15">
      <c r="A885" s="45">
        <v>1.676412037037037</v>
      </c>
      <c r="B885" s="44">
        <f t="shared" si="27"/>
        <v>18</v>
      </c>
      <c r="C885" s="43" t="s">
        <v>5686</v>
      </c>
      <c r="D885" s="52">
        <v>-40.233888888888892</v>
      </c>
      <c r="E885" s="23" t="s">
        <v>5687</v>
      </c>
      <c r="F885" s="53">
        <f t="shared" si="28"/>
        <v>-22.348055555555554</v>
      </c>
      <c r="G885">
        <v>-22.348055555555554</v>
      </c>
      <c r="I885" s="79" t="s">
        <v>5688</v>
      </c>
      <c r="J885" s="77">
        <v>-41.768611111111113</v>
      </c>
      <c r="K885" s="84" t="s">
        <v>5689</v>
      </c>
      <c r="L885">
        <v>-22.383888888888887</v>
      </c>
    </row>
    <row r="886" spans="1:12" ht="15">
      <c r="A886" s="45">
        <v>2.5261805555555554</v>
      </c>
      <c r="B886" s="44">
        <f t="shared" si="27"/>
        <v>54</v>
      </c>
      <c r="C886" s="43" t="s">
        <v>5690</v>
      </c>
      <c r="D886" s="52">
        <v>-60.62833333333333</v>
      </c>
      <c r="E886" s="23" t="s">
        <v>5691</v>
      </c>
      <c r="F886" s="53">
        <f t="shared" si="28"/>
        <v>-3.3391666666666668</v>
      </c>
      <c r="G886">
        <v>-3.3391666666666668</v>
      </c>
      <c r="I886" s="79" t="s">
        <v>5692</v>
      </c>
      <c r="J886" s="77">
        <v>-48.633333333333333</v>
      </c>
      <c r="K886" s="84" t="s">
        <v>5693</v>
      </c>
      <c r="L886">
        <v>-0.43694444444444447</v>
      </c>
    </row>
    <row r="887" spans="1:12" ht="15">
      <c r="A887" s="45">
        <v>2.8001851851851853</v>
      </c>
      <c r="B887" s="44">
        <f t="shared" si="27"/>
        <v>35</v>
      </c>
      <c r="C887" s="43" t="s">
        <v>5694</v>
      </c>
      <c r="D887" s="52">
        <v>-67.204444444444448</v>
      </c>
      <c r="E887" s="23" t="s">
        <v>5695</v>
      </c>
      <c r="F887" s="53">
        <f t="shared" si="28"/>
        <v>-1.1111111111111111E-3</v>
      </c>
      <c r="G887">
        <v>-1.1111111111111111E-3</v>
      </c>
      <c r="I887" s="79" t="s">
        <v>5696</v>
      </c>
      <c r="J887" s="77">
        <v>-48.438888888888883</v>
      </c>
      <c r="K887" s="84" t="s">
        <v>5697</v>
      </c>
      <c r="L887">
        <v>-22.52</v>
      </c>
    </row>
    <row r="888" spans="1:12" ht="15">
      <c r="A888" s="45">
        <v>2.5042245370370368</v>
      </c>
      <c r="B888" s="44">
        <f t="shared" si="27"/>
        <v>17</v>
      </c>
      <c r="C888" s="43" t="s">
        <v>5698</v>
      </c>
      <c r="D888" s="52">
        <v>-60.101388888888891</v>
      </c>
      <c r="E888" s="23" t="s">
        <v>5699</v>
      </c>
      <c r="F888" s="53">
        <f t="shared" si="28"/>
        <v>-3.0344444444444445</v>
      </c>
      <c r="G888">
        <v>-3.0344444444444445</v>
      </c>
      <c r="I888" s="79" t="s">
        <v>3406</v>
      </c>
      <c r="J888" s="77">
        <v>-64.890277777777783</v>
      </c>
      <c r="K888" s="84" t="s">
        <v>3407</v>
      </c>
      <c r="L888">
        <v>-3.4755555555555557</v>
      </c>
    </row>
    <row r="889" spans="1:12" ht="15">
      <c r="A889" s="45">
        <v>2.5041782407407407</v>
      </c>
      <c r="B889" s="44">
        <f t="shared" si="27"/>
        <v>13</v>
      </c>
      <c r="C889" s="43" t="s">
        <v>5700</v>
      </c>
      <c r="D889" s="52">
        <v>-60.100277777777777</v>
      </c>
      <c r="E889" s="23" t="s">
        <v>5701</v>
      </c>
      <c r="F889" s="53">
        <f t="shared" si="28"/>
        <v>-3.065833333333333</v>
      </c>
      <c r="G889">
        <v>-3.065833333333333</v>
      </c>
      <c r="I889" s="79" t="s">
        <v>5702</v>
      </c>
      <c r="J889" s="77">
        <v>-43.835833333333333</v>
      </c>
      <c r="K889" s="84" t="s">
        <v>3782</v>
      </c>
      <c r="L889">
        <v>-22.949444444444445</v>
      </c>
    </row>
    <row r="890" spans="1:12" ht="15">
      <c r="A890" s="45">
        <v>1.709074074074074</v>
      </c>
      <c r="B890" s="44">
        <f t="shared" si="27"/>
        <v>21</v>
      </c>
      <c r="C890" s="43" t="s">
        <v>5703</v>
      </c>
      <c r="D890" s="52">
        <v>-41.017777777777773</v>
      </c>
      <c r="E890" s="23" t="s">
        <v>5704</v>
      </c>
      <c r="F890" s="53">
        <f t="shared" si="28"/>
        <v>-21.861111111111114</v>
      </c>
      <c r="G890">
        <v>-21.861111111111114</v>
      </c>
      <c r="I890" s="79" t="s">
        <v>5705</v>
      </c>
      <c r="J890" s="77">
        <v>-45.117777777777775</v>
      </c>
      <c r="K890" s="84" t="s">
        <v>5706</v>
      </c>
      <c r="L890">
        <v>-23.5</v>
      </c>
    </row>
    <row r="891" spans="1:12" ht="15">
      <c r="A891" s="45">
        <v>1.9763425925925926</v>
      </c>
      <c r="B891" s="44">
        <f t="shared" si="27"/>
        <v>79</v>
      </c>
      <c r="C891" s="43" t="s">
        <v>5707</v>
      </c>
      <c r="D891" s="52">
        <v>-47.432222222222222</v>
      </c>
      <c r="E891" s="23" t="s">
        <v>5708</v>
      </c>
      <c r="F891" s="53">
        <f t="shared" si="28"/>
        <v>-24.669722222222223</v>
      </c>
      <c r="G891">
        <v>-24.669722222222223</v>
      </c>
      <c r="I891" s="79" t="s">
        <v>5709</v>
      </c>
      <c r="J891" s="77">
        <v>-40.171388888888885</v>
      </c>
      <c r="K891" s="84" t="s">
        <v>5710</v>
      </c>
      <c r="L891">
        <v>-10.853055555555555</v>
      </c>
    </row>
    <row r="892" spans="1:12" ht="15">
      <c r="A892" s="45">
        <v>1.973449074074074</v>
      </c>
      <c r="B892" s="44">
        <f t="shared" si="27"/>
        <v>69</v>
      </c>
      <c r="C892" s="43" t="s">
        <v>5711</v>
      </c>
      <c r="D892" s="52">
        <v>-47.362777777777779</v>
      </c>
      <c r="E892" s="23" t="s">
        <v>5712</v>
      </c>
      <c r="F892" s="53">
        <f t="shared" si="28"/>
        <v>-23.634722222222223</v>
      </c>
      <c r="G892">
        <v>-23.634722222222223</v>
      </c>
      <c r="I892" s="79" t="s">
        <v>5713</v>
      </c>
      <c r="J892" s="77">
        <v>-49.662500000000001</v>
      </c>
      <c r="K892" s="84" t="s">
        <v>5714</v>
      </c>
      <c r="L892">
        <v>-21.53222222222222</v>
      </c>
    </row>
    <row r="893" spans="1:12" ht="15">
      <c r="A893" s="45">
        <v>1.9178240740740742</v>
      </c>
      <c r="B893" s="44">
        <f t="shared" si="27"/>
        <v>62</v>
      </c>
      <c r="C893" s="43" t="s">
        <v>5715</v>
      </c>
      <c r="D893" s="52">
        <v>-46.027777777777779</v>
      </c>
      <c r="E893" s="23" t="s">
        <v>5716</v>
      </c>
      <c r="F893" s="53">
        <f t="shared" si="28"/>
        <v>-23.826111111111111</v>
      </c>
      <c r="G893">
        <v>-23.826111111111111</v>
      </c>
      <c r="I893" s="79" t="s">
        <v>5717</v>
      </c>
      <c r="J893" s="77">
        <v>-46.289166666666667</v>
      </c>
      <c r="K893" s="84" t="s">
        <v>4269</v>
      </c>
      <c r="L893">
        <v>-23.967777777777776</v>
      </c>
    </row>
    <row r="894" spans="1:12" ht="15">
      <c r="A894" s="45">
        <v>1.9182291666666667</v>
      </c>
      <c r="B894" s="44">
        <f t="shared" si="27"/>
        <v>37</v>
      </c>
      <c r="C894" s="43" t="s">
        <v>5718</v>
      </c>
      <c r="D894" s="52">
        <v>-46.037500000000001</v>
      </c>
      <c r="E894" s="23" t="s">
        <v>5719</v>
      </c>
      <c r="F894" s="53">
        <f t="shared" si="28"/>
        <v>-23.814166666666669</v>
      </c>
      <c r="G894">
        <v>-23.814166666666669</v>
      </c>
      <c r="I894" s="79" t="s">
        <v>5720</v>
      </c>
      <c r="J894" s="77">
        <v>-13.935277777777777</v>
      </c>
      <c r="K894" s="84" t="s">
        <v>5721</v>
      </c>
      <c r="L894">
        <v>-1.5363888888888888</v>
      </c>
    </row>
    <row r="895" spans="1:12" ht="15">
      <c r="A895" s="45">
        <v>1.9273148148148149</v>
      </c>
      <c r="B895" s="44">
        <f t="shared" si="27"/>
        <v>42</v>
      </c>
      <c r="C895" s="43" t="s">
        <v>5722</v>
      </c>
      <c r="D895" s="52">
        <v>-46.255555555555553</v>
      </c>
      <c r="E895" s="23" t="s">
        <v>5723</v>
      </c>
      <c r="F895" s="53">
        <f t="shared" si="28"/>
        <v>-23.922222222222224</v>
      </c>
      <c r="G895">
        <v>-23.922222222222224</v>
      </c>
      <c r="I895" s="79" t="s">
        <v>5724</v>
      </c>
      <c r="J895" s="77">
        <v>-48.401111111111106</v>
      </c>
      <c r="K895" s="84" t="s">
        <v>5725</v>
      </c>
      <c r="L895">
        <v>-1.4683333333333335</v>
      </c>
    </row>
    <row r="896" spans="1:12" ht="15">
      <c r="A896" s="45">
        <v>2.1351851851851853</v>
      </c>
      <c r="B896" s="44">
        <f t="shared" si="27"/>
        <v>43</v>
      </c>
      <c r="C896" s="43" t="s">
        <v>5726</v>
      </c>
      <c r="D896" s="52">
        <v>-51.244444444444447</v>
      </c>
      <c r="E896" s="23" t="s">
        <v>5727</v>
      </c>
      <c r="F896" s="53">
        <f t="shared" si="28"/>
        <v>-30.034722222222225</v>
      </c>
      <c r="G896">
        <v>-30.034722222222225</v>
      </c>
      <c r="I896" s="79" t="s">
        <v>5728</v>
      </c>
      <c r="J896" s="77">
        <v>-42.016111111111108</v>
      </c>
      <c r="K896" s="84" t="s">
        <v>3818</v>
      </c>
      <c r="L896">
        <v>-22.876111111111111</v>
      </c>
    </row>
    <row r="897" spans="1:12" ht="15">
      <c r="B897" s="44"/>
      <c r="F897" s="53"/>
      <c r="I897" s="79" t="s">
        <v>5729</v>
      </c>
      <c r="J897" s="77">
        <v>-51.268055555555556</v>
      </c>
      <c r="K897" s="84" t="s">
        <v>5730</v>
      </c>
      <c r="L897">
        <v>-7.5777777777777775</v>
      </c>
    </row>
    <row r="898" spans="1:12" ht="15">
      <c r="A898" s="45">
        <v>2.1493055555555554</v>
      </c>
      <c r="B898" s="44">
        <f t="shared" si="27"/>
        <v>3</v>
      </c>
      <c r="C898" s="43" t="s">
        <v>5731</v>
      </c>
      <c r="D898" s="52">
        <v>-51.583333333333336</v>
      </c>
      <c r="E898" s="23" t="s">
        <v>5732</v>
      </c>
      <c r="F898" s="53">
        <f t="shared" si="28"/>
        <v>-22.683333333333334</v>
      </c>
      <c r="G898">
        <v>-22.683333333333334</v>
      </c>
      <c r="I898" s="79" t="s">
        <v>5733</v>
      </c>
      <c r="J898" s="77">
        <v>-44.945833333333333</v>
      </c>
      <c r="K898" s="84" t="s">
        <v>5734</v>
      </c>
      <c r="L898">
        <v>-17.359722222222224</v>
      </c>
    </row>
    <row r="899" spans="1:12" ht="15">
      <c r="A899" s="45">
        <v>2.1722222222222221</v>
      </c>
      <c r="B899" s="44">
        <f t="shared" ref="B899:B904" si="29">MINUTE(A899*60)+HOUR(A899)</f>
        <v>4</v>
      </c>
      <c r="C899" s="43" t="s">
        <v>5735</v>
      </c>
      <c r="D899" s="52">
        <v>-52.133333333333333</v>
      </c>
      <c r="E899" s="23" t="s">
        <v>5736</v>
      </c>
      <c r="F899" s="53">
        <f t="shared" ref="F899:F904" si="30">(_xlfn.NUMBERVALUE(MID(E899,1,2))+(_xlfn.NUMBERVALUE(MID(E899,4,2))/60)+(_xlfn.NUMBERVALUE(MID(E899,7,2))/3600))*(-1)</f>
        <v>-21.737222222222222</v>
      </c>
      <c r="G899">
        <v>-21.737222222222222</v>
      </c>
      <c r="I899" s="79" t="s">
        <v>5737</v>
      </c>
      <c r="J899" s="77">
        <v>-43.183611111111105</v>
      </c>
      <c r="K899" s="84" t="s">
        <v>5429</v>
      </c>
      <c r="L899">
        <v>-23.009722222222223</v>
      </c>
    </row>
    <row r="900" spans="1:12" ht="15">
      <c r="A900" s="45">
        <v>2.0257060185185187</v>
      </c>
      <c r="B900" s="44">
        <f t="shared" si="29"/>
        <v>1</v>
      </c>
      <c r="C900" s="43" t="s">
        <v>5738</v>
      </c>
      <c r="D900" s="52">
        <v>-48.616944444444442</v>
      </c>
      <c r="E900" s="23" t="s">
        <v>5739</v>
      </c>
      <c r="F900" s="53">
        <f t="shared" si="30"/>
        <v>-1.5188888888888887</v>
      </c>
      <c r="G900">
        <v>-1.5188888888888887</v>
      </c>
      <c r="I900" s="79" t="s">
        <v>5740</v>
      </c>
      <c r="J900" s="77">
        <v>-43.177777777777777</v>
      </c>
      <c r="K900" s="84" t="s">
        <v>5741</v>
      </c>
      <c r="L900">
        <v>-22.804166666666667</v>
      </c>
    </row>
    <row r="901" spans="1:12" ht="15">
      <c r="A901" s="45">
        <v>2.8195023148148146</v>
      </c>
      <c r="B901" s="44">
        <f t="shared" si="29"/>
        <v>24</v>
      </c>
      <c r="C901" s="43" t="s">
        <v>5742</v>
      </c>
      <c r="D901" s="52">
        <v>-67.668055555555554</v>
      </c>
      <c r="E901" s="23" t="s">
        <v>5743</v>
      </c>
      <c r="F901" s="53">
        <f t="shared" si="30"/>
        <v>-9.2236111111111114</v>
      </c>
      <c r="G901">
        <v>-9.2236111111111114</v>
      </c>
      <c r="I901" s="79" t="s">
        <v>5744</v>
      </c>
      <c r="J901" s="77">
        <v>-35.033888888888889</v>
      </c>
      <c r="K901" s="84" t="s">
        <v>5745</v>
      </c>
      <c r="L901">
        <v>-6.2883333333333331</v>
      </c>
    </row>
    <row r="902" spans="1:12" ht="15">
      <c r="A902" s="45">
        <v>1.7982407407407408</v>
      </c>
      <c r="B902" s="44">
        <f t="shared" si="29"/>
        <v>47</v>
      </c>
      <c r="C902" s="43" t="s">
        <v>5625</v>
      </c>
      <c r="D902" s="52">
        <v>-43.157777777777774</v>
      </c>
      <c r="E902" s="23" t="s">
        <v>4840</v>
      </c>
      <c r="F902" s="53">
        <f t="shared" si="30"/>
        <v>-22.943333333333335</v>
      </c>
      <c r="G902">
        <v>-22.943333333333335</v>
      </c>
      <c r="I902" s="79" t="s">
        <v>3563</v>
      </c>
      <c r="K902" s="84"/>
    </row>
    <row r="903" spans="1:12" ht="15">
      <c r="A903" s="45">
        <v>2.6636111111111109</v>
      </c>
      <c r="B903" s="44">
        <f t="shared" si="29"/>
        <v>51</v>
      </c>
      <c r="C903" s="43" t="s">
        <v>5746</v>
      </c>
      <c r="D903" s="52">
        <v>-63.926666666666662</v>
      </c>
      <c r="E903" s="23" t="s">
        <v>5747</v>
      </c>
      <c r="F903" s="53">
        <f t="shared" si="30"/>
        <v>-8.7105555555555547</v>
      </c>
      <c r="G903">
        <v>-8.7105555555555547</v>
      </c>
      <c r="I903" s="79" t="s">
        <v>5748</v>
      </c>
      <c r="J903" s="77">
        <v>-50.778888888888886</v>
      </c>
      <c r="K903" s="84" t="s">
        <v>5749</v>
      </c>
      <c r="L903">
        <v>-3.1022222222222222</v>
      </c>
    </row>
    <row r="904" spans="1:12" ht="15">
      <c r="A904" s="45">
        <v>1.6766666666666667</v>
      </c>
      <c r="B904" s="44">
        <f t="shared" si="29"/>
        <v>40</v>
      </c>
      <c r="C904" s="43" t="s">
        <v>5750</v>
      </c>
      <c r="D904" s="52">
        <v>-40.24</v>
      </c>
      <c r="E904" s="23" t="s">
        <v>5751</v>
      </c>
      <c r="F904" s="53">
        <f t="shared" si="30"/>
        <v>-22.350069444444447</v>
      </c>
      <c r="G904">
        <v>-22.350069444444447</v>
      </c>
      <c r="I904" s="79" t="s">
        <v>5752</v>
      </c>
      <c r="J904" s="77">
        <v>-43.136666666666663</v>
      </c>
      <c r="K904" s="84" t="s">
        <v>5753</v>
      </c>
      <c r="L904">
        <v>-22.894444444444446</v>
      </c>
    </row>
    <row r="905" spans="1:12" ht="15">
      <c r="I905" s="79" t="s">
        <v>5754</v>
      </c>
      <c r="J905" s="77">
        <v>-38.515833333333333</v>
      </c>
      <c r="K905" s="84" t="s">
        <v>5755</v>
      </c>
      <c r="L905">
        <v>-12.972222222222223</v>
      </c>
    </row>
    <row r="906" spans="1:12" ht="15">
      <c r="I906" s="79" t="s">
        <v>5756</v>
      </c>
      <c r="J906" s="77">
        <v>-37.44361111111111</v>
      </c>
      <c r="K906" s="84" t="s">
        <v>5757</v>
      </c>
      <c r="L906">
        <v>-9.7561111111111103</v>
      </c>
    </row>
    <row r="907" spans="1:12" ht="15">
      <c r="I907" s="79" t="s">
        <v>5758</v>
      </c>
      <c r="J907" s="77">
        <v>-54.990277777777777</v>
      </c>
      <c r="K907" s="84" t="s">
        <v>5759</v>
      </c>
      <c r="L907">
        <v>-2.6799999999999997</v>
      </c>
    </row>
    <row r="908" spans="1:12" ht="15">
      <c r="I908" s="79" t="s">
        <v>3563</v>
      </c>
      <c r="K908" s="84"/>
    </row>
    <row r="909" spans="1:12" ht="45.75">
      <c r="I909" s="79" t="s">
        <v>5760</v>
      </c>
      <c r="K909" s="84"/>
    </row>
    <row r="910" spans="1:12" ht="15">
      <c r="I910" s="79" t="s">
        <v>5761</v>
      </c>
      <c r="J910" s="77">
        <v>-58.733333333333334</v>
      </c>
      <c r="K910" s="84" t="s">
        <v>5762</v>
      </c>
      <c r="L910">
        <v>-3.2547222222222221</v>
      </c>
    </row>
    <row r="911" spans="1:12" ht="15">
      <c r="I911" s="79" t="s">
        <v>5763</v>
      </c>
      <c r="J911" s="77">
        <v>-38.523611111111109</v>
      </c>
      <c r="K911" s="84" t="s">
        <v>5764</v>
      </c>
      <c r="L911">
        <v>-12.958888888888888</v>
      </c>
    </row>
    <row r="912" spans="1:12" ht="15">
      <c r="I912" s="79" t="s">
        <v>5765</v>
      </c>
      <c r="J912" s="77">
        <v>-38.566388888888888</v>
      </c>
      <c r="K912" s="84" t="s">
        <v>5766</v>
      </c>
      <c r="L912">
        <v>-12.918888888888889</v>
      </c>
    </row>
    <row r="913" spans="5:12" ht="15">
      <c r="I913" s="79" t="s">
        <v>3213</v>
      </c>
      <c r="K913" s="84"/>
    </row>
    <row r="914" spans="5:12" ht="15">
      <c r="I914" s="79" t="s">
        <v>5767</v>
      </c>
      <c r="J914" s="77">
        <v>-43.126111111111115</v>
      </c>
      <c r="K914" s="84" t="s">
        <v>5768</v>
      </c>
      <c r="L914">
        <v>-22.834444444444443</v>
      </c>
    </row>
    <row r="915" spans="5:12" ht="15">
      <c r="I915" s="79" t="s">
        <v>3563</v>
      </c>
      <c r="K915" s="84"/>
    </row>
    <row r="916" spans="5:12" ht="15">
      <c r="I916" s="79" t="s">
        <v>5769</v>
      </c>
      <c r="J916" s="77">
        <v>-50.627499999999998</v>
      </c>
      <c r="K916" s="88" t="s">
        <v>5770</v>
      </c>
      <c r="L916">
        <v>0.38277777777777799</v>
      </c>
    </row>
    <row r="917" spans="5:12" ht="15">
      <c r="I917" s="79" t="s">
        <v>5771</v>
      </c>
      <c r="J917" s="77">
        <v>-38.531388888888891</v>
      </c>
      <c r="K917" s="84" t="s">
        <v>5772</v>
      </c>
      <c r="L917">
        <v>-3.1833333333333331</v>
      </c>
    </row>
    <row r="918" spans="5:12" ht="15">
      <c r="E918"/>
      <c r="I918" s="79" t="s">
        <v>5773</v>
      </c>
      <c r="J918" s="77">
        <v>-44.68333333333333</v>
      </c>
      <c r="K918" s="84" t="s">
        <v>5774</v>
      </c>
      <c r="L918">
        <v>-23.176666666666669</v>
      </c>
    </row>
    <row r="919" spans="5:12" ht="15">
      <c r="I919" s="79" t="s">
        <v>5775</v>
      </c>
      <c r="J919" s="77">
        <v>-43.99527777777778</v>
      </c>
      <c r="K919" s="84" t="s">
        <v>5776</v>
      </c>
      <c r="L919">
        <v>-23.18</v>
      </c>
    </row>
    <row r="920" spans="5:12" ht="15">
      <c r="I920" s="79" t="s">
        <v>5777</v>
      </c>
      <c r="J920" s="77">
        <v>-42.24666666666667</v>
      </c>
      <c r="K920" s="84" t="s">
        <v>5778</v>
      </c>
      <c r="L920">
        <v>-8.3580555555555556</v>
      </c>
    </row>
    <row r="921" spans="5:12" ht="15">
      <c r="I921" s="79" t="s">
        <v>5779</v>
      </c>
      <c r="J921" s="77">
        <v>-8.6444444444444439</v>
      </c>
      <c r="K921" s="84" t="s">
        <v>5780</v>
      </c>
      <c r="L921">
        <v>-2.8327777777777774</v>
      </c>
    </row>
    <row r="922" spans="5:12" ht="15">
      <c r="I922" s="79" t="s">
        <v>3191</v>
      </c>
      <c r="J922" s="77">
        <v>-51.064166666666665</v>
      </c>
      <c r="K922" s="84" t="s">
        <v>3192</v>
      </c>
      <c r="L922">
        <v>-4.1666666666666666E-3</v>
      </c>
    </row>
    <row r="923" spans="5:12" ht="15">
      <c r="I923" s="79" t="s">
        <v>5781</v>
      </c>
      <c r="J923" s="77">
        <v>-38.833333333333336</v>
      </c>
      <c r="K923" s="84" t="s">
        <v>3473</v>
      </c>
      <c r="L923">
        <v>-3.5</v>
      </c>
    </row>
    <row r="924" spans="5:12" ht="15">
      <c r="I924" s="79" t="s">
        <v>5782</v>
      </c>
      <c r="J924" s="77">
        <v>-45.863055555555555</v>
      </c>
      <c r="K924" s="84" t="s">
        <v>5783</v>
      </c>
      <c r="L924">
        <v>-23.788888888888891</v>
      </c>
    </row>
    <row r="925" spans="5:12" ht="15">
      <c r="I925" s="79" t="s">
        <v>5784</v>
      </c>
      <c r="J925" s="77">
        <v>-43.137222222222221</v>
      </c>
      <c r="K925" s="84" t="s">
        <v>5785</v>
      </c>
      <c r="L925">
        <v>-22.899722222222223</v>
      </c>
    </row>
    <row r="926" spans="5:12" ht="15">
      <c r="I926" s="79" t="s">
        <v>5786</v>
      </c>
      <c r="J926" s="77">
        <v>-47.406944444444441</v>
      </c>
      <c r="K926" s="84" t="s">
        <v>5787</v>
      </c>
      <c r="L926">
        <v>-20.065000000000001</v>
      </c>
    </row>
    <row r="927" spans="5:12" ht="15">
      <c r="I927" s="79" t="s">
        <v>5788</v>
      </c>
      <c r="J927" s="77">
        <v>-55.110555555555557</v>
      </c>
      <c r="K927" s="84" t="s">
        <v>5789</v>
      </c>
      <c r="L927">
        <v>-1.8961111111111111</v>
      </c>
    </row>
    <row r="928" spans="5:12" ht="15">
      <c r="I928" s="79" t="s">
        <v>5790</v>
      </c>
      <c r="J928" s="77">
        <v>-45.924999999999997</v>
      </c>
      <c r="K928" s="84" t="s">
        <v>5791</v>
      </c>
      <c r="L928">
        <v>-20.728055555555553</v>
      </c>
    </row>
    <row r="929" spans="9:12" ht="15">
      <c r="I929" s="79" t="s">
        <v>5792</v>
      </c>
      <c r="J929" s="77">
        <v>-48.582222222222228</v>
      </c>
      <c r="K929" s="84" t="s">
        <v>5793</v>
      </c>
      <c r="L929">
        <v>-1.845277777777778</v>
      </c>
    </row>
    <row r="930" spans="9:12" ht="15">
      <c r="I930" s="79" t="s">
        <v>5794</v>
      </c>
      <c r="J930" s="77">
        <v>-34.829722222222223</v>
      </c>
      <c r="K930" s="84" t="s">
        <v>5795</v>
      </c>
      <c r="L930">
        <v>-7.1030555555555548</v>
      </c>
    </row>
    <row r="931" spans="9:12" ht="15">
      <c r="I931" s="79" t="s">
        <v>5796</v>
      </c>
      <c r="J931" s="77">
        <v>-54.446388888888883</v>
      </c>
      <c r="K931" s="84" t="s">
        <v>5797</v>
      </c>
      <c r="L931">
        <v>-2.4091666666666667</v>
      </c>
    </row>
    <row r="932" spans="9:12" ht="15">
      <c r="I932" s="79" t="s">
        <v>3311</v>
      </c>
      <c r="J932" s="77">
        <v>-48.651666666666664</v>
      </c>
      <c r="K932" s="84" t="s">
        <v>5288</v>
      </c>
      <c r="L932">
        <v>-4.2208333333333332</v>
      </c>
    </row>
    <row r="933" spans="9:12" ht="15">
      <c r="I933" s="79" t="s">
        <v>5798</v>
      </c>
      <c r="J933" s="77">
        <v>-37.81666666666667</v>
      </c>
      <c r="K933" s="84" t="s">
        <v>5799</v>
      </c>
      <c r="L933">
        <v>-3.6666666666666665</v>
      </c>
    </row>
    <row r="934" spans="9:12" ht="15">
      <c r="I934" s="79" t="s">
        <v>5800</v>
      </c>
      <c r="J934" s="77">
        <v>-44.511944444444445</v>
      </c>
      <c r="K934" s="84" t="s">
        <v>5801</v>
      </c>
      <c r="L934">
        <v>-23.326944444444443</v>
      </c>
    </row>
    <row r="935" spans="9:12" ht="15">
      <c r="I935" s="79" t="s">
        <v>5802</v>
      </c>
      <c r="J935" s="77">
        <v>-35.492777777777782</v>
      </c>
      <c r="K935" s="84" t="s">
        <v>5803</v>
      </c>
      <c r="L935">
        <v>-5.0269444444444442</v>
      </c>
    </row>
    <row r="936" spans="9:12" ht="15">
      <c r="I936" s="79" t="s">
        <v>5804</v>
      </c>
      <c r="J936" s="77">
        <v>-44.369722222222222</v>
      </c>
      <c r="K936" s="84" t="s">
        <v>5805</v>
      </c>
      <c r="L936">
        <v>-8.6180555555555552E-2</v>
      </c>
    </row>
    <row r="937" spans="9:12" ht="15">
      <c r="I937" s="79" t="s">
        <v>5806</v>
      </c>
      <c r="J937" s="77">
        <v>-40.158333333333331</v>
      </c>
      <c r="K937" s="84" t="s">
        <v>5807</v>
      </c>
      <c r="L937">
        <v>-20.047222222222224</v>
      </c>
    </row>
    <row r="938" spans="9:12" ht="15">
      <c r="I938" s="79" t="s">
        <v>5808</v>
      </c>
      <c r="J938" s="77">
        <v>-51.251944444444447</v>
      </c>
      <c r="K938" s="84" t="s">
        <v>5809</v>
      </c>
      <c r="L938">
        <v>-6.1180555555555554</v>
      </c>
    </row>
    <row r="939" spans="9:12" ht="15">
      <c r="I939" s="79" t="s">
        <v>5810</v>
      </c>
      <c r="J939" s="77">
        <v>-53.718888888888891</v>
      </c>
      <c r="K939" s="84" t="s">
        <v>5811</v>
      </c>
      <c r="L939">
        <v>-3.1827777777777775</v>
      </c>
    </row>
    <row r="940" spans="9:12" ht="15">
      <c r="I940" s="79" t="s">
        <v>5812</v>
      </c>
      <c r="J940" s="77">
        <v>-52.188333333333333</v>
      </c>
      <c r="K940" s="84" t="s">
        <v>5813</v>
      </c>
      <c r="L940">
        <v>-6.1405555555555562</v>
      </c>
    </row>
    <row r="941" spans="9:12" ht="15">
      <c r="I941" s="79" t="s">
        <v>5814</v>
      </c>
      <c r="J941" s="77">
        <v>-38.558055555555555</v>
      </c>
      <c r="K941" s="84" t="s">
        <v>5815</v>
      </c>
      <c r="L941">
        <v>-3.6911111111111112</v>
      </c>
    </row>
    <row r="942" spans="9:12" ht="15">
      <c r="I942" s="79" t="s">
        <v>5816</v>
      </c>
      <c r="J942" s="77">
        <v>-48.630555555555553</v>
      </c>
      <c r="K942" s="84" t="s">
        <v>3882</v>
      </c>
      <c r="L942">
        <v>-2.9266666666666663</v>
      </c>
    </row>
    <row r="943" spans="9:12" ht="15">
      <c r="I943" s="79" t="s">
        <v>5817</v>
      </c>
      <c r="J943" s="77">
        <v>-39.737222222222222</v>
      </c>
      <c r="K943" s="84" t="s">
        <v>4750</v>
      </c>
      <c r="L943">
        <v>-21.904999999999998</v>
      </c>
    </row>
    <row r="944" spans="9:12" ht="15">
      <c r="I944" s="79" t="s">
        <v>5818</v>
      </c>
      <c r="J944" s="77">
        <v>-40.801388888888887</v>
      </c>
      <c r="K944" s="84" t="s">
        <v>3984</v>
      </c>
      <c r="L944">
        <v>-22.759722222222223</v>
      </c>
    </row>
    <row r="945" spans="9:12" ht="15">
      <c r="I945" s="79" t="s">
        <v>5819</v>
      </c>
      <c r="J945" s="77">
        <v>-48.182499999999997</v>
      </c>
      <c r="K945" s="84" t="s">
        <v>5820</v>
      </c>
      <c r="L945">
        <v>-8.974444444444444</v>
      </c>
    </row>
    <row r="946" spans="9:12" ht="15">
      <c r="I946" s="79" t="s">
        <v>3563</v>
      </c>
      <c r="K946" s="84"/>
    </row>
    <row r="947" spans="9:12" ht="15">
      <c r="I947" s="79" t="s">
        <v>5821</v>
      </c>
      <c r="J947" s="77">
        <v>-50.445277777777775</v>
      </c>
      <c r="K947" s="84" t="s">
        <v>5822</v>
      </c>
      <c r="L947">
        <v>-1.7802777777777776</v>
      </c>
    </row>
    <row r="948" spans="9:12" ht="15">
      <c r="I948" s="79" t="s">
        <v>5823</v>
      </c>
      <c r="J948" s="77">
        <v>-60.014444444444443</v>
      </c>
      <c r="K948" s="84" t="s">
        <v>5824</v>
      </c>
      <c r="L948">
        <v>-3.1333333333333333</v>
      </c>
    </row>
    <row r="949" spans="9:12" ht="15">
      <c r="I949" s="79" t="s">
        <v>5825</v>
      </c>
      <c r="J949" s="77">
        <v>-60.009444444444448</v>
      </c>
      <c r="K949" s="79" t="s">
        <v>5826</v>
      </c>
      <c r="L949">
        <v>-3.1483333333333334</v>
      </c>
    </row>
    <row r="950" spans="9:12" ht="15">
      <c r="I950" s="79" t="s">
        <v>5827</v>
      </c>
      <c r="J950" s="77">
        <v>-48.515833333333333</v>
      </c>
      <c r="K950" s="84" t="s">
        <v>5828</v>
      </c>
      <c r="L950">
        <v>-0.75222222222222224</v>
      </c>
    </row>
    <row r="951" spans="9:12" ht="15">
      <c r="I951" s="79" t="s">
        <v>5829</v>
      </c>
      <c r="J951" s="77">
        <v>-57.68333333333333</v>
      </c>
      <c r="K951" s="84" t="s">
        <v>5830</v>
      </c>
      <c r="L951">
        <v>-19.009166666666665</v>
      </c>
    </row>
    <row r="952" spans="9:12" ht="15">
      <c r="I952" s="79" t="s">
        <v>5577</v>
      </c>
      <c r="K952" s="88" t="s">
        <v>5831</v>
      </c>
      <c r="L952">
        <v>1.95611111111111</v>
      </c>
    </row>
    <row r="953" spans="9:12" ht="15">
      <c r="I953" s="79" t="s">
        <v>5670</v>
      </c>
      <c r="J953" s="77">
        <v>-39.955555555555556</v>
      </c>
      <c r="K953" s="84" t="s">
        <v>5832</v>
      </c>
      <c r="L953">
        <v>-21.237500000000001</v>
      </c>
    </row>
    <row r="954" spans="9:12" ht="15">
      <c r="I954" s="79" t="s">
        <v>5833</v>
      </c>
      <c r="J954" s="77">
        <v>-52.1</v>
      </c>
      <c r="K954" s="84" t="s">
        <v>5834</v>
      </c>
      <c r="L954">
        <v>-8.1219444444444449</v>
      </c>
    </row>
    <row r="955" spans="9:12" ht="15">
      <c r="I955" s="79" t="s">
        <v>5835</v>
      </c>
      <c r="J955" s="77">
        <v>-42.012500000000003</v>
      </c>
      <c r="K955" s="84" t="s">
        <v>5836</v>
      </c>
      <c r="L955">
        <v>-22.969166666666666</v>
      </c>
    </row>
    <row r="956" spans="9:12" ht="15">
      <c r="I956" s="79" t="s">
        <v>5837</v>
      </c>
      <c r="J956" s="77">
        <v>-48.906388888888884</v>
      </c>
      <c r="K956" s="84" t="s">
        <v>5838</v>
      </c>
      <c r="L956">
        <v>-18.267777777777777</v>
      </c>
    </row>
    <row r="957" spans="9:12" ht="15">
      <c r="I957" s="79" t="s">
        <v>5839</v>
      </c>
      <c r="J957" s="77">
        <v>-35.209166666666668</v>
      </c>
      <c r="K957" s="84" t="s">
        <v>5840</v>
      </c>
      <c r="L957">
        <v>-5.7663888888888888</v>
      </c>
    </row>
    <row r="958" spans="9:12" ht="15">
      <c r="I958" s="79" t="s">
        <v>5841</v>
      </c>
      <c r="J958" s="77">
        <v>-53.755000000000003</v>
      </c>
      <c r="K958" s="84" t="s">
        <v>5842</v>
      </c>
      <c r="L958">
        <v>-23.366388888888892</v>
      </c>
    </row>
    <row r="959" spans="9:12" ht="15">
      <c r="I959" s="79" t="s">
        <v>3213</v>
      </c>
      <c r="K959" s="84"/>
    </row>
    <row r="960" spans="9:12" ht="15">
      <c r="I960" s="79" t="s">
        <v>5711</v>
      </c>
      <c r="J960" s="77">
        <v>-47.362777777777779</v>
      </c>
      <c r="K960" s="84" t="s">
        <v>5843</v>
      </c>
      <c r="L960">
        <v>-23.63</v>
      </c>
    </row>
    <row r="961" spans="9:12" ht="15">
      <c r="I961" s="79" t="s">
        <v>5844</v>
      </c>
      <c r="J961" s="77">
        <v>-37.45194444444445</v>
      </c>
      <c r="K961" s="84" t="s">
        <v>5845</v>
      </c>
      <c r="L961">
        <v>-4.6536111111111111</v>
      </c>
    </row>
    <row r="962" spans="9:12" ht="15">
      <c r="I962" s="79" t="s">
        <v>5846</v>
      </c>
      <c r="J962" s="77">
        <v>-35.737500000000004</v>
      </c>
      <c r="K962" s="84" t="s">
        <v>5847</v>
      </c>
      <c r="L962">
        <v>-9.7080555555555552</v>
      </c>
    </row>
    <row r="963" spans="9:12" ht="15">
      <c r="I963" s="79" t="s">
        <v>5848</v>
      </c>
      <c r="J963" s="77">
        <v>-44.643333333333331</v>
      </c>
      <c r="K963" s="84" t="s">
        <v>5849</v>
      </c>
      <c r="L963">
        <v>-23.195833333333333</v>
      </c>
    </row>
    <row r="964" spans="9:12" ht="15">
      <c r="I964" s="79" t="s">
        <v>5850</v>
      </c>
      <c r="J964" s="77">
        <v>-36.99666666666667</v>
      </c>
      <c r="K964" s="84" t="s">
        <v>5851</v>
      </c>
      <c r="L964">
        <v>-16.888333333333332</v>
      </c>
    </row>
    <row r="965" spans="9:12" ht="15">
      <c r="I965" s="79" t="s">
        <v>5852</v>
      </c>
      <c r="J965" s="77">
        <v>-48.62638888888889</v>
      </c>
      <c r="K965" s="84" t="s">
        <v>5853</v>
      </c>
      <c r="L965">
        <v>-2.9563888888888892</v>
      </c>
    </row>
    <row r="966" spans="9:12" ht="15">
      <c r="I966" s="79" t="s">
        <v>5221</v>
      </c>
      <c r="J966" s="77">
        <v>-45.413333333333334</v>
      </c>
      <c r="K966" s="84" t="s">
        <v>5854</v>
      </c>
      <c r="L966">
        <v>-0.19583333333333333</v>
      </c>
    </row>
    <row r="967" spans="9:12" ht="15">
      <c r="I967" s="79" t="s">
        <v>5855</v>
      </c>
      <c r="J967" s="77">
        <v>-49.616666666666667</v>
      </c>
      <c r="K967" s="84" t="s">
        <v>5856</v>
      </c>
      <c r="L967">
        <v>-2.1166666666666667</v>
      </c>
    </row>
    <row r="968" spans="9:12" ht="15">
      <c r="I968" s="79" t="s">
        <v>5857</v>
      </c>
      <c r="J968" s="77">
        <v>-65.444444444444443</v>
      </c>
      <c r="K968" s="84" t="s">
        <v>5858</v>
      </c>
      <c r="L968">
        <v>-9.6708333333333325</v>
      </c>
    </row>
    <row r="969" spans="9:12" ht="15">
      <c r="I969" s="79" t="s">
        <v>3701</v>
      </c>
      <c r="J969" s="77">
        <v>-43.297222222222217</v>
      </c>
      <c r="K969" s="84" t="s">
        <v>3702</v>
      </c>
      <c r="L969">
        <v>-23.015277777777779</v>
      </c>
    </row>
    <row r="970" spans="9:12" ht="15">
      <c r="I970" s="79" t="s">
        <v>5859</v>
      </c>
      <c r="J970" s="77">
        <v>-38.694166666666661</v>
      </c>
      <c r="K970" s="84" t="s">
        <v>5860</v>
      </c>
      <c r="L970">
        <v>-12.875277777777779</v>
      </c>
    </row>
    <row r="971" spans="9:12" ht="15">
      <c r="I971" s="79" t="s">
        <v>5861</v>
      </c>
      <c r="J971" s="77">
        <v>-35.193055555555553</v>
      </c>
      <c r="K971" s="84" t="s">
        <v>5862</v>
      </c>
      <c r="L971">
        <v>-5.4316666666666666</v>
      </c>
    </row>
    <row r="972" spans="9:12" ht="15">
      <c r="I972" s="79" t="s">
        <v>3971</v>
      </c>
      <c r="J972" s="77">
        <v>-39.966111111111111</v>
      </c>
      <c r="K972" s="84" t="s">
        <v>3972</v>
      </c>
      <c r="L972">
        <v>-22.129444444444445</v>
      </c>
    </row>
    <row r="973" spans="9:12" ht="15">
      <c r="I973" s="79" t="s">
        <v>5863</v>
      </c>
      <c r="J973" s="77">
        <v>-47.563611111111108</v>
      </c>
      <c r="K973" s="84" t="s">
        <v>5864</v>
      </c>
      <c r="L973">
        <v>-15.405555555555557</v>
      </c>
    </row>
    <row r="974" spans="9:12" ht="15">
      <c r="I974" s="79" t="s">
        <v>5865</v>
      </c>
      <c r="J974" s="77">
        <v>-44.383333333333333</v>
      </c>
      <c r="K974" s="84" t="s">
        <v>5866</v>
      </c>
      <c r="L974">
        <v>-23.133333333333333</v>
      </c>
    </row>
    <row r="975" spans="9:12" ht="15">
      <c r="I975" s="79" t="s">
        <v>5867</v>
      </c>
      <c r="J975" s="77">
        <v>-60.012777777777778</v>
      </c>
      <c r="K975" s="84" t="s">
        <v>5868</v>
      </c>
      <c r="L975">
        <v>-3.1480555555555556</v>
      </c>
    </row>
    <row r="976" spans="9:12" ht="15">
      <c r="I976" s="79" t="s">
        <v>5869</v>
      </c>
      <c r="J976" s="77">
        <v>-60.557777777777773</v>
      </c>
      <c r="K976" s="84" t="s">
        <v>5870</v>
      </c>
      <c r="L976">
        <v>-3.3125</v>
      </c>
    </row>
    <row r="977" spans="9:12" ht="15">
      <c r="I977" s="79" t="s">
        <v>5871</v>
      </c>
      <c r="J977" s="77">
        <v>-64.798333333333332</v>
      </c>
      <c r="K977" s="84" t="s">
        <v>5872</v>
      </c>
      <c r="L977">
        <v>-7.2566666666666668</v>
      </c>
    </row>
    <row r="978" spans="9:12" ht="15">
      <c r="I978" s="79" t="s">
        <v>5873</v>
      </c>
      <c r="J978" s="77">
        <v>-47.829166666666673</v>
      </c>
      <c r="K978" s="84" t="s">
        <v>5874</v>
      </c>
      <c r="L978">
        <v>-15.80638888888889</v>
      </c>
    </row>
    <row r="979" spans="9:12" ht="15">
      <c r="I979" s="79" t="s">
        <v>5875</v>
      </c>
      <c r="J979" s="77">
        <v>-47.832777777777778</v>
      </c>
      <c r="K979" s="84" t="s">
        <v>5876</v>
      </c>
      <c r="L979">
        <v>-15.785</v>
      </c>
    </row>
    <row r="980" spans="9:12" ht="15">
      <c r="I980" s="79" t="s">
        <v>3213</v>
      </c>
      <c r="K980" s="84" t="s">
        <v>5877</v>
      </c>
      <c r="L980">
        <v>-6.1402777777777784</v>
      </c>
    </row>
    <row r="981" spans="9:12" ht="15">
      <c r="I981" s="79" t="s">
        <v>5878</v>
      </c>
      <c r="J981" s="77">
        <v>-51.310833333333328</v>
      </c>
      <c r="K981" s="84" t="s">
        <v>5877</v>
      </c>
      <c r="L981">
        <v>-6.1402777777777784</v>
      </c>
    </row>
    <row r="982" spans="9:12" ht="15">
      <c r="I982" s="79" t="s">
        <v>5879</v>
      </c>
      <c r="J982" s="77">
        <v>-51.259166666666665</v>
      </c>
      <c r="K982" s="84" t="s">
        <v>5880</v>
      </c>
      <c r="L982">
        <v>-6.0908333333333333</v>
      </c>
    </row>
    <row r="983" spans="9:12" ht="15">
      <c r="I983" s="79" t="s">
        <v>5881</v>
      </c>
      <c r="J983" s="77">
        <v>-44.389166666666668</v>
      </c>
      <c r="K983" s="84" t="s">
        <v>5882</v>
      </c>
      <c r="L983">
        <v>-23.090833333333332</v>
      </c>
    </row>
    <row r="984" spans="9:12" ht="15">
      <c r="I984" s="79" t="s">
        <v>5883</v>
      </c>
      <c r="J984" s="77">
        <v>-43.30083333333333</v>
      </c>
      <c r="K984" s="84" t="s">
        <v>5429</v>
      </c>
      <c r="L984">
        <v>-23.009722222222223</v>
      </c>
    </row>
    <row r="985" spans="9:12" ht="15">
      <c r="I985" s="79" t="s">
        <v>5884</v>
      </c>
      <c r="J985" s="77">
        <v>-54.56166666666666</v>
      </c>
      <c r="K985" s="84" t="s">
        <v>5885</v>
      </c>
      <c r="L985">
        <v>-1.5886111111111112</v>
      </c>
    </row>
    <row r="986" spans="9:12" ht="15">
      <c r="I986" s="79" t="s">
        <v>5886</v>
      </c>
      <c r="J986" s="77">
        <v>-40.057499999999997</v>
      </c>
      <c r="K986" s="84" t="s">
        <v>3576</v>
      </c>
      <c r="L986">
        <v>-19.85027777777778</v>
      </c>
    </row>
    <row r="987" spans="9:12" ht="15">
      <c r="I987" s="79" t="s">
        <v>5887</v>
      </c>
      <c r="J987" s="77">
        <v>-40.067500000000003</v>
      </c>
      <c r="K987" s="84" t="s">
        <v>5888</v>
      </c>
      <c r="L987">
        <v>-22.436666666666667</v>
      </c>
    </row>
    <row r="988" spans="9:12" ht="15">
      <c r="I988" s="79" t="s">
        <v>5889</v>
      </c>
      <c r="J988" s="77">
        <v>-48.716666666666669</v>
      </c>
      <c r="K988" s="84" t="s">
        <v>5890</v>
      </c>
      <c r="L988">
        <v>-0.21666666666666667</v>
      </c>
    </row>
    <row r="989" spans="9:12" ht="15">
      <c r="I989" s="79" t="s">
        <v>5891</v>
      </c>
      <c r="J989" s="77">
        <v>-38.499444444444443</v>
      </c>
      <c r="K989" s="84" t="s">
        <v>5892</v>
      </c>
      <c r="L989">
        <v>-3.7272222222222222</v>
      </c>
    </row>
    <row r="990" spans="9:12" ht="15">
      <c r="I990" s="79" t="s">
        <v>5893</v>
      </c>
      <c r="J990" s="77">
        <v>-55.547777777777775</v>
      </c>
      <c r="K990" s="84" t="s">
        <v>5894</v>
      </c>
      <c r="L990">
        <v>-11.499166666666666</v>
      </c>
    </row>
    <row r="991" spans="9:12" ht="15">
      <c r="I991" s="79" t="s">
        <v>5895</v>
      </c>
      <c r="J991" s="77">
        <v>-46.048055555555557</v>
      </c>
      <c r="K991" s="84" t="s">
        <v>5896</v>
      </c>
      <c r="L991">
        <v>-23.827222222222222</v>
      </c>
    </row>
    <row r="992" spans="9:12" ht="15">
      <c r="I992" s="79" t="s">
        <v>5897</v>
      </c>
      <c r="J992" s="77">
        <v>-48.791388888888889</v>
      </c>
      <c r="K992" s="84" t="s">
        <v>5898</v>
      </c>
      <c r="L992">
        <v>-4.5047222222222221</v>
      </c>
    </row>
    <row r="993" spans="9:12" ht="15">
      <c r="I993" s="79" t="s">
        <v>5899</v>
      </c>
      <c r="J993" s="77">
        <v>-49.967777777777776</v>
      </c>
      <c r="K993" s="84" t="s">
        <v>5900</v>
      </c>
      <c r="L993">
        <v>-5.7188888888888894</v>
      </c>
    </row>
    <row r="994" spans="9:12" ht="15">
      <c r="I994" s="79" t="s">
        <v>3213</v>
      </c>
      <c r="K994" s="84"/>
    </row>
    <row r="995" spans="9:12" ht="15">
      <c r="I995" s="79" t="s">
        <v>5901</v>
      </c>
      <c r="J995" s="77">
        <v>-57.462500000000006</v>
      </c>
      <c r="K995" s="84" t="s">
        <v>5902</v>
      </c>
      <c r="L995">
        <v>-17.896944444444443</v>
      </c>
    </row>
    <row r="996" spans="9:12" ht="15">
      <c r="I996" s="79" t="s">
        <v>3213</v>
      </c>
      <c r="K996" s="84" t="s">
        <v>3213</v>
      </c>
    </row>
    <row r="997" spans="9:12" ht="15">
      <c r="I997" s="79" t="s">
        <v>5903</v>
      </c>
      <c r="J997" s="77">
        <v>-55.915277777777774</v>
      </c>
      <c r="K997" s="84" t="s">
        <v>5904</v>
      </c>
      <c r="L997">
        <v>-1.6872222222222222</v>
      </c>
    </row>
    <row r="998" spans="9:12" ht="15">
      <c r="I998" s="79" t="s">
        <v>5905</v>
      </c>
      <c r="J998" s="77">
        <v>-48.371944444444445</v>
      </c>
      <c r="K998" s="84" t="s">
        <v>5906</v>
      </c>
      <c r="L998">
        <v>-10.22638888888889</v>
      </c>
    </row>
    <row r="999" spans="9:12" ht="15">
      <c r="I999" s="79" t="s">
        <v>5907</v>
      </c>
      <c r="J999" s="77">
        <v>-40.776388888888889</v>
      </c>
      <c r="K999" s="84" t="s">
        <v>5908</v>
      </c>
      <c r="L999">
        <v>-0.80194444444444446</v>
      </c>
    </row>
    <row r="1000" spans="9:12" ht="15">
      <c r="I1000" s="79" t="s">
        <v>5909</v>
      </c>
      <c r="J1000" s="77">
        <v>-35.21</v>
      </c>
      <c r="K1000" s="84" t="s">
        <v>5910</v>
      </c>
      <c r="L1000">
        <v>-5.7822222222222219</v>
      </c>
    </row>
    <row r="1001" spans="9:12" ht="15">
      <c r="I1001" s="79" t="s">
        <v>5911</v>
      </c>
      <c r="J1001" s="77">
        <v>-40.265277777777776</v>
      </c>
      <c r="K1001" s="84" t="s">
        <v>5912</v>
      </c>
      <c r="L1001">
        <v>-20.342777777777776</v>
      </c>
    </row>
    <row r="1002" spans="9:12" ht="15">
      <c r="I1002" s="79" t="s">
        <v>5913</v>
      </c>
      <c r="J1002" s="77">
        <v>-39.789444444444442</v>
      </c>
      <c r="K1002" s="84" t="s">
        <v>5914</v>
      </c>
      <c r="L1002">
        <v>-19.698888888888888</v>
      </c>
    </row>
    <row r="1003" spans="9:12" ht="15">
      <c r="I1003" s="79" t="s">
        <v>5915</v>
      </c>
      <c r="J1003" s="77">
        <v>-38.978611111111114</v>
      </c>
      <c r="K1003" s="84" t="s">
        <v>5916</v>
      </c>
      <c r="L1003">
        <v>-13.999166666666666</v>
      </c>
    </row>
    <row r="1004" spans="9:12" ht="15">
      <c r="I1004" s="79" t="s">
        <v>3563</v>
      </c>
      <c r="K1004" s="84"/>
    </row>
    <row r="1005" spans="9:12" ht="15">
      <c r="I1005" s="79" t="s">
        <v>5917</v>
      </c>
      <c r="J1005" s="77">
        <v>-48.633611111111115</v>
      </c>
      <c r="K1005" s="84" t="s">
        <v>5918</v>
      </c>
      <c r="L1005">
        <v>-2.2355555555555555</v>
      </c>
    </row>
    <row r="1006" spans="9:12" ht="15">
      <c r="I1006" s="79" t="s">
        <v>5919</v>
      </c>
      <c r="J1006" s="77">
        <v>-50.333611111111111</v>
      </c>
      <c r="K1006" s="84" t="s">
        <v>5920</v>
      </c>
      <c r="L1006">
        <v>-5.9136111111111118</v>
      </c>
    </row>
    <row r="1007" spans="9:12" ht="15">
      <c r="I1007" s="79" t="s">
        <v>5921</v>
      </c>
      <c r="J1007" s="77">
        <v>-55.873055555555553</v>
      </c>
      <c r="K1007" s="84" t="s">
        <v>5922</v>
      </c>
      <c r="L1007">
        <v>-1.7713888888888889</v>
      </c>
    </row>
    <row r="1008" spans="9:12" ht="15">
      <c r="I1008" s="79" t="s">
        <v>5923</v>
      </c>
      <c r="J1008" s="77">
        <v>-48.592500000000001</v>
      </c>
      <c r="K1008" s="84" t="s">
        <v>5924</v>
      </c>
      <c r="L1008">
        <v>-2.9905555555555554</v>
      </c>
    </row>
    <row r="1009" spans="9:12" ht="15">
      <c r="I1009" s="79" t="s">
        <v>5925</v>
      </c>
      <c r="J1009" s="77">
        <v>-41.062222222222218</v>
      </c>
      <c r="K1009" s="84" t="s">
        <v>5926</v>
      </c>
      <c r="L1009">
        <v>-21.579166666666666</v>
      </c>
    </row>
    <row r="1010" spans="9:12" ht="15">
      <c r="I1010" s="79" t="s">
        <v>5927</v>
      </c>
      <c r="J1010" s="77">
        <v>-40.844166666666666</v>
      </c>
      <c r="K1010" s="84" t="s">
        <v>5928</v>
      </c>
      <c r="L1010">
        <v>-9.4530555555555544</v>
      </c>
    </row>
    <row r="1011" spans="9:12" ht="15">
      <c r="I1011" s="79" t="s">
        <v>5929</v>
      </c>
      <c r="J1011" s="77">
        <v>-37.755000000000003</v>
      </c>
      <c r="K1011" s="84" t="s">
        <v>5930</v>
      </c>
      <c r="L1011">
        <v>-9.6266666666666669</v>
      </c>
    </row>
    <row r="1012" spans="9:12" ht="15">
      <c r="I1012" s="79" t="s">
        <v>5931</v>
      </c>
      <c r="J1012" s="77">
        <v>-48.481666666666669</v>
      </c>
      <c r="K1012" s="84" t="s">
        <v>5932</v>
      </c>
      <c r="L1012">
        <v>-3.1377777777777776</v>
      </c>
    </row>
    <row r="1013" spans="9:12" ht="15">
      <c r="I1013" s="79" t="s">
        <v>5931</v>
      </c>
      <c r="J1013" s="77">
        <v>-48.481666666666669</v>
      </c>
      <c r="K1013" s="84" t="s">
        <v>5932</v>
      </c>
      <c r="L1013">
        <v>-3.1377777777777776</v>
      </c>
    </row>
    <row r="1014" spans="9:12" ht="15">
      <c r="I1014" s="79" t="s">
        <v>5933</v>
      </c>
      <c r="J1014" s="77">
        <v>-48.542222222222222</v>
      </c>
      <c r="K1014" s="84" t="s">
        <v>5934</v>
      </c>
      <c r="L1014">
        <v>-3.1433333333333331</v>
      </c>
    </row>
    <row r="1015" spans="9:12" ht="15">
      <c r="I1015" s="79" t="s">
        <v>5935</v>
      </c>
      <c r="J1015" s="77">
        <v>-48.526944444444446</v>
      </c>
      <c r="K1015" s="84" t="s">
        <v>5936</v>
      </c>
      <c r="L1015">
        <v>-3.1269444444444443</v>
      </c>
    </row>
    <row r="1016" spans="9:12" ht="15">
      <c r="I1016" s="79" t="s">
        <v>4710</v>
      </c>
      <c r="J1016" s="77">
        <v>-43.134444444444441</v>
      </c>
      <c r="K1016" s="84" t="s">
        <v>5937</v>
      </c>
      <c r="L1016">
        <v>-22.822777777777777</v>
      </c>
    </row>
    <row r="1017" spans="9:12" ht="15">
      <c r="I1017" s="79" t="s">
        <v>5577</v>
      </c>
      <c r="K1017" s="84" t="s">
        <v>5926</v>
      </c>
      <c r="L1017">
        <v>-21.579166666666666</v>
      </c>
    </row>
    <row r="1018" spans="9:12" ht="15">
      <c r="I1018" s="79" t="s">
        <v>3563</v>
      </c>
      <c r="K1018" s="84"/>
    </row>
    <row r="1019" spans="9:12" ht="15">
      <c r="I1019" s="79" t="s">
        <v>5784</v>
      </c>
      <c r="J1019" s="77">
        <v>-43.137222222222221</v>
      </c>
      <c r="K1019" s="84" t="s">
        <v>5785</v>
      </c>
      <c r="L1019">
        <v>-22.899722222222223</v>
      </c>
    </row>
    <row r="1020" spans="9:12" ht="15">
      <c r="I1020" s="79" t="s">
        <v>5938</v>
      </c>
      <c r="J1020" s="77">
        <v>-46.980833333333337</v>
      </c>
      <c r="K1020" s="84" t="s">
        <v>5939</v>
      </c>
      <c r="L1020">
        <v>-0.31083333333333329</v>
      </c>
    </row>
    <row r="1021" spans="9:12" ht="15">
      <c r="I1021" s="79" t="s">
        <v>5940</v>
      </c>
      <c r="J1021" s="77">
        <v>-54.891666666666666</v>
      </c>
      <c r="K1021" s="84" t="s">
        <v>5941</v>
      </c>
      <c r="L1021">
        <v>-2.3111111111111109</v>
      </c>
    </row>
    <row r="1022" spans="9:12" ht="15">
      <c r="I1022" s="79" t="s">
        <v>5942</v>
      </c>
      <c r="J1022" s="77">
        <v>-57.058611111111105</v>
      </c>
      <c r="K1022" s="84" t="s">
        <v>5943</v>
      </c>
      <c r="L1022">
        <v>-2.8311111111111109</v>
      </c>
    </row>
    <row r="1023" spans="9:12" ht="15">
      <c r="I1023" s="79" t="s">
        <v>5944</v>
      </c>
      <c r="J1023" s="77">
        <v>-39.911111111111111</v>
      </c>
      <c r="K1023" s="84" t="s">
        <v>5945</v>
      </c>
      <c r="L1023">
        <v>-8.9788888888888891</v>
      </c>
    </row>
    <row r="1024" spans="9:12" ht="15">
      <c r="I1024" s="79" t="s">
        <v>5946</v>
      </c>
      <c r="J1024" s="77">
        <v>-43.174166666666665</v>
      </c>
      <c r="K1024" s="84" t="s">
        <v>5947</v>
      </c>
      <c r="L1024">
        <v>-22.991388888888888</v>
      </c>
    </row>
    <row r="1025" spans="9:12" ht="15">
      <c r="I1025" s="79" t="s">
        <v>5948</v>
      </c>
      <c r="J1025" s="77">
        <v>-48.870833333333337</v>
      </c>
      <c r="K1025" s="84" t="s">
        <v>5570</v>
      </c>
      <c r="L1025">
        <v>-1.5958333333333334</v>
      </c>
    </row>
    <row r="1026" spans="9:12" ht="15">
      <c r="I1026" s="79" t="s">
        <v>5949</v>
      </c>
      <c r="J1026" s="77">
        <v>-40.418888888888887</v>
      </c>
      <c r="K1026" s="84" t="s">
        <v>5950</v>
      </c>
      <c r="L1026">
        <v>-10.782222222222224</v>
      </c>
    </row>
    <row r="1027" spans="9:12" ht="15">
      <c r="I1027" s="79" t="s">
        <v>5951</v>
      </c>
      <c r="J1027" s="77">
        <v>-54.900555555555556</v>
      </c>
      <c r="K1027" s="84" t="s">
        <v>5952</v>
      </c>
      <c r="L1027">
        <v>-2.4219444444444442</v>
      </c>
    </row>
    <row r="1028" spans="9:12" ht="15">
      <c r="I1028" s="79" t="s">
        <v>5953</v>
      </c>
      <c r="J1028" s="77">
        <v>-41.87361111111111</v>
      </c>
      <c r="K1028" s="84" t="s">
        <v>5954</v>
      </c>
      <c r="L1028">
        <v>-22.737222222222222</v>
      </c>
    </row>
    <row r="1029" spans="9:12" ht="15">
      <c r="I1029" s="81" t="s">
        <v>5955</v>
      </c>
      <c r="J1029" s="77">
        <v>-53.7841666666667</v>
      </c>
      <c r="K1029" s="84" t="s">
        <v>5956</v>
      </c>
      <c r="L1029">
        <v>-1.9602777777777778</v>
      </c>
    </row>
    <row r="1030" spans="9:12" ht="15">
      <c r="I1030" s="79" t="s">
        <v>5728</v>
      </c>
      <c r="J1030" s="77">
        <v>-42.016111111111108</v>
      </c>
      <c r="K1030" s="84" t="s">
        <v>5957</v>
      </c>
      <c r="L1030">
        <v>-22.886388888888888</v>
      </c>
    </row>
    <row r="1031" spans="9:12" ht="15">
      <c r="I1031" s="81" t="s">
        <v>5958</v>
      </c>
      <c r="J1031" s="77">
        <v>-21.3691666666667</v>
      </c>
      <c r="K1031" s="84" t="s">
        <v>5959</v>
      </c>
      <c r="L1031">
        <v>-23.801944444444445</v>
      </c>
    </row>
    <row r="1032" spans="9:12" ht="15">
      <c r="I1032" s="81" t="s">
        <v>5960</v>
      </c>
      <c r="J1032" s="77">
        <v>-61.59</v>
      </c>
      <c r="K1032" s="84" t="s">
        <v>5961</v>
      </c>
      <c r="L1032">
        <v>-1.4713888888888891</v>
      </c>
    </row>
    <row r="1033" spans="9:12" ht="15">
      <c r="I1033" s="81" t="s">
        <v>5962</v>
      </c>
      <c r="J1033" s="77">
        <v>-48.933333333333302</v>
      </c>
      <c r="K1033" s="84" t="s">
        <v>5963</v>
      </c>
      <c r="L1033">
        <v>-1.5333333333333332</v>
      </c>
    </row>
    <row r="1034" spans="9:12" ht="15">
      <c r="I1034" s="81" t="s">
        <v>5964</v>
      </c>
      <c r="J1034" s="77">
        <v>-40.970555555555599</v>
      </c>
      <c r="K1034" s="84" t="s">
        <v>5965</v>
      </c>
      <c r="L1034">
        <v>-21.80777777777778</v>
      </c>
    </row>
    <row r="1035" spans="9:12" ht="15">
      <c r="I1035" s="79" t="s">
        <v>5966</v>
      </c>
      <c r="J1035" s="77">
        <v>-59.933333333333003</v>
      </c>
      <c r="K1035" s="84" t="s">
        <v>5967</v>
      </c>
      <c r="L1035">
        <v>-3.1355555555555554</v>
      </c>
    </row>
    <row r="1036" spans="9:12" ht="15">
      <c r="I1036" s="79" t="s">
        <v>5968</v>
      </c>
      <c r="J1036" s="77">
        <v>-64.534444444444404</v>
      </c>
      <c r="K1036" s="84" t="s">
        <v>5969</v>
      </c>
      <c r="L1036">
        <v>-3.4019444444444442</v>
      </c>
    </row>
    <row r="1037" spans="9:12" ht="15">
      <c r="I1037" s="79" t="s">
        <v>5970</v>
      </c>
      <c r="J1037" s="77">
        <v>-51.187222222222218</v>
      </c>
      <c r="K1037" s="84" t="s">
        <v>5971</v>
      </c>
      <c r="L1037">
        <v>-6.9166666666666668E-2</v>
      </c>
    </row>
    <row r="1038" spans="9:12" ht="15">
      <c r="I1038" s="79" t="s">
        <v>5972</v>
      </c>
      <c r="J1038" s="77">
        <v>-61.954722222222202</v>
      </c>
      <c r="K1038" s="88" t="s">
        <v>5973</v>
      </c>
      <c r="L1038">
        <v>3.2422222222222201</v>
      </c>
    </row>
    <row r="1039" spans="9:12" ht="15">
      <c r="I1039" s="79" t="s">
        <v>5974</v>
      </c>
      <c r="J1039" s="77">
        <v>-39.058333333333302</v>
      </c>
      <c r="K1039" s="84" t="s">
        <v>5975</v>
      </c>
      <c r="L1039">
        <v>-16.484722222222224</v>
      </c>
    </row>
    <row r="1040" spans="9:12" ht="15">
      <c r="I1040" s="79" t="s">
        <v>5976</v>
      </c>
      <c r="J1040" s="77">
        <v>55.212500000000006</v>
      </c>
      <c r="K1040" s="84" t="s">
        <v>5977</v>
      </c>
      <c r="L1040">
        <v>-2.3838888888888889</v>
      </c>
    </row>
    <row r="1041" spans="4:13" ht="15">
      <c r="I1041" s="79" t="s">
        <v>5978</v>
      </c>
      <c r="J1041" s="77">
        <v>-48.590833333333336</v>
      </c>
      <c r="K1041" s="84" t="s">
        <v>5979</v>
      </c>
      <c r="L1041">
        <v>-3.0808333333333335</v>
      </c>
    </row>
    <row r="1042" spans="4:13" ht="15">
      <c r="I1042" s="79" t="s">
        <v>3817</v>
      </c>
      <c r="J1042" s="77">
        <v>-43.168611111111098</v>
      </c>
      <c r="K1042" s="84" t="s">
        <v>5980</v>
      </c>
      <c r="L1042">
        <v>-22.999444444444446</v>
      </c>
    </row>
    <row r="1043" spans="4:13" ht="15">
      <c r="I1043" s="79"/>
      <c r="K1043" s="84" t="s">
        <v>5981</v>
      </c>
      <c r="L1043">
        <v>-3.3230555555555554</v>
      </c>
    </row>
    <row r="1044" spans="4:13" ht="15">
      <c r="I1044" s="79" t="s">
        <v>5982</v>
      </c>
      <c r="J1044" s="77">
        <v>-42.012500000000003</v>
      </c>
      <c r="K1044" s="84" t="s">
        <v>5983</v>
      </c>
      <c r="L1044">
        <v>-22.873888888888889</v>
      </c>
    </row>
    <row r="1045" spans="4:13" ht="15">
      <c r="I1045" s="79" t="s">
        <v>3428</v>
      </c>
      <c r="J1045" s="77">
        <v>-42.016666666666701</v>
      </c>
      <c r="K1045" s="84" t="s">
        <v>5984</v>
      </c>
      <c r="L1045">
        <v>-22.96972222222222</v>
      </c>
    </row>
    <row r="1046" spans="4:13" ht="15">
      <c r="I1046" s="79" t="s">
        <v>5985</v>
      </c>
      <c r="J1046" s="77">
        <v>-62.761111111111113</v>
      </c>
      <c r="K1046" s="84"/>
      <c r="L1046" s="82"/>
    </row>
    <row r="1047" spans="4:13" ht="15">
      <c r="I1047" s="79" t="s">
        <v>5986</v>
      </c>
      <c r="J1047" s="77">
        <v>-48.6458333333333</v>
      </c>
      <c r="K1047" s="84" t="s">
        <v>5987</v>
      </c>
      <c r="L1047" s="82">
        <v>-27.473055555555554</v>
      </c>
      <c r="M1047" s="82"/>
    </row>
    <row r="1048" spans="4:13" ht="15">
      <c r="I1048" s="79" t="s">
        <v>5988</v>
      </c>
      <c r="J1048" s="77">
        <v>-59.240277777777798</v>
      </c>
      <c r="K1048" s="84" t="s">
        <v>5989</v>
      </c>
      <c r="L1048">
        <v>-3.2183333333333333</v>
      </c>
    </row>
    <row r="1049" spans="4:13" ht="15">
      <c r="D1049" s="52">
        <v>0</v>
      </c>
      <c r="I1049" s="80"/>
      <c r="J1049" s="80"/>
      <c r="K1049" s="87"/>
    </row>
    <row r="1050" spans="4:13" ht="15">
      <c r="D1050" s="52">
        <v>0</v>
      </c>
      <c r="I1050" s="75" t="s">
        <v>5990</v>
      </c>
      <c r="J1050" s="80"/>
      <c r="K1050" s="87"/>
    </row>
    <row r="1051" spans="4:13" ht="15">
      <c r="D1051" s="52">
        <v>0</v>
      </c>
      <c r="I1051" s="75" t="s">
        <v>5990</v>
      </c>
      <c r="J1051" s="80"/>
      <c r="K1051" s="87"/>
    </row>
    <row r="1052" spans="4:13" ht="15">
      <c r="D1052" s="52">
        <v>0</v>
      </c>
      <c r="I1052" s="76" t="s">
        <v>5990</v>
      </c>
      <c r="J1052" s="80"/>
      <c r="K1052" s="89"/>
    </row>
    <row r="1053" spans="4:13" ht="15">
      <c r="D1053" s="52">
        <v>0</v>
      </c>
      <c r="I1053" s="75" t="s">
        <v>5990</v>
      </c>
      <c r="J1053" s="80"/>
      <c r="K1053" s="87"/>
    </row>
    <row r="1054" spans="4:13" ht="15">
      <c r="D1054" s="52">
        <v>0</v>
      </c>
      <c r="I1054" s="75" t="s">
        <v>5990</v>
      </c>
      <c r="J1054" s="80"/>
      <c r="K1054" s="87"/>
    </row>
    <row r="1055" spans="4:13" ht="15">
      <c r="D1055" s="52">
        <v>0</v>
      </c>
      <c r="I1055" s="75" t="s">
        <v>5990</v>
      </c>
      <c r="J1055" s="80"/>
      <c r="K1055" s="87"/>
    </row>
    <row r="1056" spans="4:13" ht="15">
      <c r="D1056" s="52">
        <v>0</v>
      </c>
      <c r="I1056" s="75" t="s">
        <v>5990</v>
      </c>
      <c r="J1056" s="80"/>
      <c r="K1056" s="87"/>
    </row>
    <row r="1057" spans="4:11" ht="15">
      <c r="D1057" s="52">
        <v>0</v>
      </c>
      <c r="I1057" s="75" t="s">
        <v>5990</v>
      </c>
      <c r="J1057" s="80"/>
      <c r="K1057" s="87"/>
    </row>
    <row r="1058" spans="4:11" ht="15">
      <c r="D1058" s="52">
        <v>0</v>
      </c>
      <c r="I1058" s="75" t="s">
        <v>5990</v>
      </c>
      <c r="J1058" s="80"/>
      <c r="K1058" s="87"/>
    </row>
    <row r="1059" spans="4:11" ht="15">
      <c r="D1059" s="52">
        <v>0</v>
      </c>
      <c r="J1059" s="80"/>
    </row>
    <row r="1060" spans="4:11">
      <c r="D1060" s="52">
        <v>0</v>
      </c>
    </row>
    <row r="1061" spans="4:11">
      <c r="D1061" s="52">
        <v>0</v>
      </c>
    </row>
    <row r="1062" spans="4:11">
      <c r="D1062" s="52">
        <v>0</v>
      </c>
    </row>
    <row r="1063" spans="4:11">
      <c r="D1063" s="52">
        <v>0</v>
      </c>
    </row>
    <row r="1064" spans="4:11">
      <c r="D1064" s="52">
        <v>0</v>
      </c>
    </row>
    <row r="1065" spans="4:11">
      <c r="D1065" s="52">
        <v>0</v>
      </c>
    </row>
    <row r="1066" spans="4:11">
      <c r="D1066" s="52">
        <v>0</v>
      </c>
    </row>
    <row r="1067" spans="4:11">
      <c r="D1067" s="52">
        <v>0</v>
      </c>
    </row>
    <row r="1068" spans="4:11">
      <c r="D1068" s="52">
        <v>0</v>
      </c>
    </row>
    <row r="1069" spans="4:11">
      <c r="D1069" s="52">
        <v>0</v>
      </c>
    </row>
    <row r="1070" spans="4:11">
      <c r="D1070" s="52">
        <v>0</v>
      </c>
    </row>
    <row r="1071" spans="4:11">
      <c r="D1071" s="52">
        <v>0</v>
      </c>
    </row>
    <row r="1072" spans="4:11">
      <c r="D1072" s="52">
        <v>0</v>
      </c>
    </row>
    <row r="1073" spans="4:4">
      <c r="D1073" s="52">
        <v>0</v>
      </c>
    </row>
    <row r="1074" spans="4:4">
      <c r="D1074" s="52">
        <v>0</v>
      </c>
    </row>
    <row r="1075" spans="4:4">
      <c r="D1075" s="52">
        <v>0</v>
      </c>
    </row>
    <row r="1076" spans="4:4">
      <c r="D1076" s="52">
        <v>0</v>
      </c>
    </row>
    <row r="1077" spans="4:4">
      <c r="D1077" s="52">
        <v>0</v>
      </c>
    </row>
    <row r="1078" spans="4:4">
      <c r="D1078" s="52">
        <v>0</v>
      </c>
    </row>
    <row r="1079" spans="4:4">
      <c r="D1079" s="52">
        <v>0</v>
      </c>
    </row>
    <row r="1080" spans="4:4">
      <c r="D1080" s="52">
        <v>0</v>
      </c>
    </row>
    <row r="1081" spans="4:4">
      <c r="D1081" s="52">
        <v>0</v>
      </c>
    </row>
    <row r="1082" spans="4:4">
      <c r="D1082" s="52">
        <v>0</v>
      </c>
    </row>
    <row r="1083" spans="4:4">
      <c r="D1083" s="52">
        <v>0</v>
      </c>
    </row>
    <row r="1084" spans="4:4">
      <c r="D1084" s="52">
        <v>0</v>
      </c>
    </row>
    <row r="1085" spans="4:4">
      <c r="D1085" s="52">
        <v>0</v>
      </c>
    </row>
    <row r="1086" spans="4:4">
      <c r="D1086" s="52">
        <v>0</v>
      </c>
    </row>
    <row r="1087" spans="4:4">
      <c r="D1087" s="52">
        <v>0</v>
      </c>
    </row>
    <row r="1088" spans="4:4">
      <c r="D1088" s="52">
        <v>0</v>
      </c>
    </row>
    <row r="1089" spans="4:4">
      <c r="D1089" s="52">
        <v>0</v>
      </c>
    </row>
    <row r="1090" spans="4:4">
      <c r="D1090" s="52">
        <v>0</v>
      </c>
    </row>
    <row r="1091" spans="4:4">
      <c r="D1091" s="52">
        <v>0</v>
      </c>
    </row>
    <row r="1092" spans="4:4">
      <c r="D1092" s="52">
        <v>0</v>
      </c>
    </row>
    <row r="1093" spans="4:4">
      <c r="D1093" s="52">
        <v>0</v>
      </c>
    </row>
    <row r="1094" spans="4:4">
      <c r="D1094" s="52">
        <v>0</v>
      </c>
    </row>
    <row r="1095" spans="4:4">
      <c r="D1095" s="52">
        <v>0</v>
      </c>
    </row>
    <row r="1096" spans="4:4">
      <c r="D1096" s="52">
        <v>0</v>
      </c>
    </row>
    <row r="1097" spans="4:4">
      <c r="D1097" s="52">
        <v>0</v>
      </c>
    </row>
    <row r="1098" spans="4:4">
      <c r="D1098" s="52">
        <v>0</v>
      </c>
    </row>
    <row r="1099" spans="4:4">
      <c r="D1099" s="52">
        <v>0</v>
      </c>
    </row>
    <row r="1100" spans="4:4">
      <c r="D1100" s="52">
        <v>0</v>
      </c>
    </row>
    <row r="1101" spans="4:4">
      <c r="D1101" s="52">
        <v>0</v>
      </c>
    </row>
    <row r="1102" spans="4:4">
      <c r="D1102" s="52">
        <v>0</v>
      </c>
    </row>
    <row r="1103" spans="4:4">
      <c r="D1103" s="52">
        <v>0</v>
      </c>
    </row>
    <row r="1104" spans="4:4">
      <c r="D1104" s="52">
        <v>0</v>
      </c>
    </row>
    <row r="1105" spans="4:4">
      <c r="D1105" s="52">
        <v>0</v>
      </c>
    </row>
    <row r="1106" spans="4:4">
      <c r="D1106" s="52">
        <v>0</v>
      </c>
    </row>
    <row r="1107" spans="4:4">
      <c r="D1107" s="52">
        <v>0</v>
      </c>
    </row>
    <row r="1108" spans="4:4">
      <c r="D1108" s="52">
        <v>0</v>
      </c>
    </row>
    <row r="1109" spans="4:4">
      <c r="D1109" s="52">
        <v>0</v>
      </c>
    </row>
    <row r="1110" spans="4:4">
      <c r="D1110" s="52">
        <v>0</v>
      </c>
    </row>
    <row r="1111" spans="4:4">
      <c r="D1111" s="52">
        <v>0</v>
      </c>
    </row>
    <row r="1112" spans="4:4">
      <c r="D1112" s="52">
        <v>0</v>
      </c>
    </row>
    <row r="1113" spans="4:4">
      <c r="D1113" s="52">
        <v>0</v>
      </c>
    </row>
    <row r="1114" spans="4:4">
      <c r="D1114" s="52">
        <v>0</v>
      </c>
    </row>
    <row r="1115" spans="4:4">
      <c r="D1115" s="52">
        <v>0</v>
      </c>
    </row>
    <row r="1116" spans="4:4">
      <c r="D1116" s="52">
        <v>0</v>
      </c>
    </row>
    <row r="1117" spans="4:4">
      <c r="D1117" s="52">
        <v>0</v>
      </c>
    </row>
    <row r="1118" spans="4:4">
      <c r="D1118" s="52">
        <v>0</v>
      </c>
    </row>
    <row r="1119" spans="4:4">
      <c r="D1119" s="52">
        <v>0</v>
      </c>
    </row>
    <row r="1120" spans="4:4">
      <c r="D1120" s="52">
        <v>0</v>
      </c>
    </row>
    <row r="1121" spans="4:4">
      <c r="D1121" s="52">
        <v>0</v>
      </c>
    </row>
    <row r="1122" spans="4:4">
      <c r="D1122" s="52">
        <v>0</v>
      </c>
    </row>
    <row r="1123" spans="4:4">
      <c r="D1123" s="52">
        <v>0</v>
      </c>
    </row>
    <row r="1124" spans="4:4">
      <c r="D1124" s="52">
        <v>0</v>
      </c>
    </row>
    <row r="1125" spans="4:4">
      <c r="D1125" s="52">
        <v>0</v>
      </c>
    </row>
    <row r="1126" spans="4:4">
      <c r="D1126" s="52">
        <v>0</v>
      </c>
    </row>
    <row r="1127" spans="4:4">
      <c r="D1127" s="52">
        <v>0</v>
      </c>
    </row>
    <row r="1128" spans="4:4">
      <c r="D1128" s="52">
        <v>0</v>
      </c>
    </row>
    <row r="1129" spans="4:4">
      <c r="D1129" s="52">
        <v>0</v>
      </c>
    </row>
    <row r="1130" spans="4:4">
      <c r="D1130" s="52">
        <v>0</v>
      </c>
    </row>
    <row r="1131" spans="4:4">
      <c r="D1131" s="52">
        <v>0</v>
      </c>
    </row>
    <row r="1132" spans="4:4">
      <c r="D1132" s="52">
        <v>0</v>
      </c>
    </row>
    <row r="1133" spans="4:4">
      <c r="D1133" s="52">
        <v>0</v>
      </c>
    </row>
    <row r="1134" spans="4:4">
      <c r="D1134" s="52">
        <v>0</v>
      </c>
    </row>
    <row r="1135" spans="4:4">
      <c r="D1135" s="52">
        <v>0</v>
      </c>
    </row>
    <row r="1136" spans="4:4">
      <c r="D1136" s="52">
        <v>0</v>
      </c>
    </row>
    <row r="1137" spans="4:4">
      <c r="D1137" s="52">
        <v>0</v>
      </c>
    </row>
    <row r="1138" spans="4:4">
      <c r="D1138" s="52">
        <v>0</v>
      </c>
    </row>
    <row r="1139" spans="4:4">
      <c r="D1139" s="52">
        <v>0</v>
      </c>
    </row>
    <row r="1140" spans="4:4">
      <c r="D1140" s="52">
        <v>0</v>
      </c>
    </row>
    <row r="1141" spans="4:4">
      <c r="D1141" s="52">
        <v>0</v>
      </c>
    </row>
    <row r="1142" spans="4:4">
      <c r="D1142" s="52">
        <v>0</v>
      </c>
    </row>
    <row r="1143" spans="4:4">
      <c r="D1143" s="52">
        <v>0</v>
      </c>
    </row>
    <row r="1144" spans="4:4">
      <c r="D1144" s="52">
        <v>0</v>
      </c>
    </row>
    <row r="1145" spans="4:4">
      <c r="D1145" s="52">
        <v>0</v>
      </c>
    </row>
    <row r="1146" spans="4:4">
      <c r="D1146" s="52">
        <v>0</v>
      </c>
    </row>
    <row r="1147" spans="4:4">
      <c r="D1147" s="52">
        <v>0</v>
      </c>
    </row>
    <row r="1148" spans="4:4">
      <c r="D1148" s="52">
        <v>0</v>
      </c>
    </row>
    <row r="1149" spans="4:4">
      <c r="D1149" s="52">
        <v>0</v>
      </c>
    </row>
    <row r="1150" spans="4:4">
      <c r="D1150" s="52">
        <v>0</v>
      </c>
    </row>
    <row r="1151" spans="4:4">
      <c r="D1151" s="52">
        <v>0</v>
      </c>
    </row>
    <row r="1152" spans="4:4">
      <c r="D1152" s="52">
        <v>0</v>
      </c>
    </row>
    <row r="1153" spans="4:4">
      <c r="D1153" s="52">
        <v>0</v>
      </c>
    </row>
    <row r="1154" spans="4:4">
      <c r="D1154" s="52">
        <v>0</v>
      </c>
    </row>
    <row r="1155" spans="4:4">
      <c r="D1155" s="52">
        <v>0</v>
      </c>
    </row>
    <row r="1156" spans="4:4">
      <c r="D1156" s="52">
        <v>0</v>
      </c>
    </row>
    <row r="1157" spans="4:4">
      <c r="D1157" s="52">
        <v>0</v>
      </c>
    </row>
    <row r="1158" spans="4:4">
      <c r="D1158" s="52">
        <v>0</v>
      </c>
    </row>
    <row r="1159" spans="4:4">
      <c r="D1159" s="52">
        <v>0</v>
      </c>
    </row>
    <row r="1160" spans="4:4">
      <c r="D1160" s="52">
        <v>0</v>
      </c>
    </row>
    <row r="1161" spans="4:4">
      <c r="D1161" s="52">
        <v>0</v>
      </c>
    </row>
    <row r="1162" spans="4:4">
      <c r="D1162" s="52">
        <v>0</v>
      </c>
    </row>
    <row r="1163" spans="4:4">
      <c r="D1163" s="52">
        <v>0</v>
      </c>
    </row>
    <row r="1164" spans="4:4">
      <c r="D1164" s="52">
        <v>0</v>
      </c>
    </row>
    <row r="1165" spans="4:4">
      <c r="D1165" s="52">
        <v>0</v>
      </c>
    </row>
    <row r="1166" spans="4:4">
      <c r="D1166" s="52">
        <v>0</v>
      </c>
    </row>
    <row r="1167" spans="4:4">
      <c r="D1167" s="52">
        <v>0</v>
      </c>
    </row>
    <row r="1168" spans="4:4">
      <c r="D1168" s="52">
        <v>0</v>
      </c>
    </row>
    <row r="1169" spans="4:4">
      <c r="D1169" s="52">
        <v>0</v>
      </c>
    </row>
    <row r="1170" spans="4:4">
      <c r="D1170" s="52">
        <v>0</v>
      </c>
    </row>
    <row r="1171" spans="4:4">
      <c r="D1171" s="52">
        <v>0</v>
      </c>
    </row>
    <row r="1172" spans="4:4">
      <c r="D1172" s="52">
        <v>0</v>
      </c>
    </row>
    <row r="1173" spans="4:4">
      <c r="D1173" s="52">
        <v>0</v>
      </c>
    </row>
    <row r="1174" spans="4:4">
      <c r="D1174" s="52">
        <v>0</v>
      </c>
    </row>
    <row r="1175" spans="4:4">
      <c r="D1175" s="52">
        <v>0</v>
      </c>
    </row>
    <row r="1176" spans="4:4">
      <c r="D1176" s="52">
        <v>0</v>
      </c>
    </row>
    <row r="1177" spans="4:4">
      <c r="D1177" s="52">
        <v>0</v>
      </c>
    </row>
    <row r="1178" spans="4:4">
      <c r="D1178" s="52">
        <v>0</v>
      </c>
    </row>
    <row r="1179" spans="4:4">
      <c r="D1179" s="52">
        <v>0</v>
      </c>
    </row>
    <row r="1180" spans="4:4">
      <c r="D1180" s="52">
        <v>0</v>
      </c>
    </row>
    <row r="1181" spans="4:4">
      <c r="D1181" s="52">
        <v>0</v>
      </c>
    </row>
    <row r="1182" spans="4:4">
      <c r="D1182" s="52">
        <v>0</v>
      </c>
    </row>
    <row r="1183" spans="4:4">
      <c r="D1183" s="52">
        <v>0</v>
      </c>
    </row>
    <row r="1184" spans="4:4">
      <c r="D1184" s="52">
        <v>0</v>
      </c>
    </row>
    <row r="1185" spans="4:4">
      <c r="D1185" s="52">
        <v>0</v>
      </c>
    </row>
    <row r="1186" spans="4:4">
      <c r="D1186" s="52">
        <v>0</v>
      </c>
    </row>
    <row r="1187" spans="4:4">
      <c r="D1187" s="52">
        <v>0</v>
      </c>
    </row>
    <row r="1188" spans="4:4">
      <c r="D1188" s="52">
        <v>0</v>
      </c>
    </row>
    <row r="1189" spans="4:4">
      <c r="D1189" s="52">
        <v>0</v>
      </c>
    </row>
    <row r="1190" spans="4:4">
      <c r="D1190" s="52">
        <v>0</v>
      </c>
    </row>
    <row r="1191" spans="4:4">
      <c r="D1191" s="52">
        <v>0</v>
      </c>
    </row>
    <row r="1192" spans="4:4">
      <c r="D1192" s="52">
        <v>0</v>
      </c>
    </row>
    <row r="1193" spans="4:4">
      <c r="D1193" s="52">
        <v>0</v>
      </c>
    </row>
    <row r="1194" spans="4:4">
      <c r="D1194" s="52">
        <v>0</v>
      </c>
    </row>
    <row r="1195" spans="4:4">
      <c r="D1195" s="52">
        <v>0</v>
      </c>
    </row>
    <row r="1196" spans="4:4">
      <c r="D1196" s="52">
        <v>0</v>
      </c>
    </row>
    <row r="1197" spans="4:4">
      <c r="D1197" s="52">
        <v>0</v>
      </c>
    </row>
    <row r="1198" spans="4:4">
      <c r="D1198" s="52">
        <v>0</v>
      </c>
    </row>
    <row r="1199" spans="4:4">
      <c r="D1199" s="52">
        <v>0</v>
      </c>
    </row>
    <row r="1200" spans="4:4">
      <c r="D1200" s="52">
        <v>0</v>
      </c>
    </row>
    <row r="1201" spans="4:4">
      <c r="D1201" s="52">
        <v>0</v>
      </c>
    </row>
    <row r="1202" spans="4:4">
      <c r="D1202" s="52">
        <v>0</v>
      </c>
    </row>
    <row r="1203" spans="4:4">
      <c r="D1203" s="52">
        <v>0</v>
      </c>
    </row>
    <row r="1204" spans="4:4">
      <c r="D1204" s="52">
        <v>0</v>
      </c>
    </row>
    <row r="1205" spans="4:4">
      <c r="D1205" s="52">
        <v>0</v>
      </c>
    </row>
    <row r="1206" spans="4:4">
      <c r="D1206" s="52">
        <v>0</v>
      </c>
    </row>
    <row r="1207" spans="4:4">
      <c r="D1207" s="52">
        <v>0</v>
      </c>
    </row>
    <row r="1208" spans="4:4">
      <c r="D1208" s="52">
        <v>0</v>
      </c>
    </row>
    <row r="1209" spans="4:4">
      <c r="D1209" s="52">
        <v>0</v>
      </c>
    </row>
    <row r="1210" spans="4:4">
      <c r="D1210" s="52">
        <v>0</v>
      </c>
    </row>
    <row r="1211" spans="4:4">
      <c r="D1211" s="52">
        <v>0</v>
      </c>
    </row>
    <row r="1212" spans="4:4">
      <c r="D1212" s="52">
        <v>0</v>
      </c>
    </row>
    <row r="1213" spans="4:4">
      <c r="D1213" s="52">
        <v>0</v>
      </c>
    </row>
    <row r="1214" spans="4:4">
      <c r="D1214" s="52">
        <v>0</v>
      </c>
    </row>
    <row r="1215" spans="4:4">
      <c r="D1215" s="52">
        <v>0</v>
      </c>
    </row>
    <row r="1216" spans="4:4">
      <c r="D1216" s="52">
        <v>0</v>
      </c>
    </row>
    <row r="1217" spans="4:4">
      <c r="D1217" s="52">
        <v>0</v>
      </c>
    </row>
    <row r="1218" spans="4:4">
      <c r="D1218" s="52">
        <v>0</v>
      </c>
    </row>
    <row r="1219" spans="4:4">
      <c r="D1219" s="52">
        <v>0</v>
      </c>
    </row>
    <row r="1220" spans="4:4">
      <c r="D1220" s="52">
        <v>0</v>
      </c>
    </row>
    <row r="1221" spans="4:4">
      <c r="D1221" s="52">
        <v>0</v>
      </c>
    </row>
    <row r="1222" spans="4:4">
      <c r="D1222" s="52">
        <v>0</v>
      </c>
    </row>
    <row r="1223" spans="4:4">
      <c r="D1223" s="52">
        <v>0</v>
      </c>
    </row>
    <row r="1224" spans="4:4">
      <c r="D1224" s="52">
        <v>0</v>
      </c>
    </row>
    <row r="1225" spans="4:4">
      <c r="D1225" s="52">
        <v>0</v>
      </c>
    </row>
    <row r="1226" spans="4:4">
      <c r="D1226" s="52">
        <v>0</v>
      </c>
    </row>
    <row r="1227" spans="4:4">
      <c r="D1227" s="52">
        <v>0</v>
      </c>
    </row>
    <row r="1228" spans="4:4">
      <c r="D1228" s="52">
        <v>0</v>
      </c>
    </row>
    <row r="1229" spans="4:4">
      <c r="D1229" s="52">
        <v>0</v>
      </c>
    </row>
    <row r="1230" spans="4:4">
      <c r="D1230" s="52">
        <v>0</v>
      </c>
    </row>
    <row r="1231" spans="4:4">
      <c r="D1231" s="52">
        <v>0</v>
      </c>
    </row>
    <row r="1232" spans="4:4">
      <c r="D1232" s="52">
        <v>0</v>
      </c>
    </row>
    <row r="1233" spans="4:4">
      <c r="D1233" s="52">
        <v>0</v>
      </c>
    </row>
    <row r="1234" spans="4:4">
      <c r="D1234" s="52">
        <v>0</v>
      </c>
    </row>
    <row r="1235" spans="4:4">
      <c r="D1235" s="52">
        <v>0</v>
      </c>
    </row>
    <row r="1236" spans="4:4">
      <c r="D1236" s="52">
        <v>0</v>
      </c>
    </row>
    <row r="1237" spans="4:4">
      <c r="D1237" s="52">
        <v>0</v>
      </c>
    </row>
    <row r="1238" spans="4:4">
      <c r="D1238" s="52">
        <v>0</v>
      </c>
    </row>
    <row r="1239" spans="4:4">
      <c r="D1239" s="52">
        <v>0</v>
      </c>
    </row>
    <row r="1240" spans="4:4">
      <c r="D1240" s="52">
        <v>0</v>
      </c>
    </row>
    <row r="1241" spans="4:4">
      <c r="D1241" s="52">
        <v>0</v>
      </c>
    </row>
    <row r="1242" spans="4:4">
      <c r="D1242" s="52">
        <v>0</v>
      </c>
    </row>
    <row r="1243" spans="4:4">
      <c r="D1243" s="52">
        <v>0</v>
      </c>
    </row>
    <row r="1244" spans="4:4">
      <c r="D1244" s="52">
        <v>0</v>
      </c>
    </row>
    <row r="1245" spans="4:4">
      <c r="D1245" s="52">
        <v>0</v>
      </c>
    </row>
    <row r="1246" spans="4:4">
      <c r="D1246" s="52">
        <v>0</v>
      </c>
    </row>
    <row r="1247" spans="4:4">
      <c r="D1247" s="52">
        <v>0</v>
      </c>
    </row>
    <row r="1248" spans="4:4">
      <c r="D1248" s="52">
        <v>0</v>
      </c>
    </row>
    <row r="1249" spans="4:4">
      <c r="D1249" s="52">
        <v>0</v>
      </c>
    </row>
    <row r="1250" spans="4:4">
      <c r="D1250" s="52">
        <v>0</v>
      </c>
    </row>
    <row r="1251" spans="4:4">
      <c r="D1251" s="52">
        <v>0</v>
      </c>
    </row>
    <row r="1252" spans="4:4">
      <c r="D1252" s="52">
        <v>0</v>
      </c>
    </row>
    <row r="1253" spans="4:4">
      <c r="D1253" s="52">
        <v>0</v>
      </c>
    </row>
    <row r="1254" spans="4:4">
      <c r="D1254" s="52">
        <v>0</v>
      </c>
    </row>
    <row r="1255" spans="4:4">
      <c r="D1255" s="52">
        <v>0</v>
      </c>
    </row>
    <row r="1256" spans="4:4">
      <c r="D1256" s="52">
        <v>0</v>
      </c>
    </row>
    <row r="1257" spans="4:4">
      <c r="D1257" s="52">
        <v>0</v>
      </c>
    </row>
    <row r="1258" spans="4:4">
      <c r="D1258" s="52">
        <v>0</v>
      </c>
    </row>
    <row r="1259" spans="4:4">
      <c r="D1259" s="52">
        <v>0</v>
      </c>
    </row>
    <row r="1260" spans="4:4">
      <c r="D1260" s="52">
        <v>0</v>
      </c>
    </row>
    <row r="1261" spans="4:4">
      <c r="D1261" s="52">
        <v>0</v>
      </c>
    </row>
    <row r="1262" spans="4:4">
      <c r="D1262" s="52">
        <v>0</v>
      </c>
    </row>
    <row r="1263" spans="4:4">
      <c r="D1263" s="52">
        <v>0</v>
      </c>
    </row>
    <row r="1264" spans="4:4">
      <c r="D1264" s="52">
        <v>0</v>
      </c>
    </row>
    <row r="1265" spans="4:4">
      <c r="D1265" s="52">
        <v>0</v>
      </c>
    </row>
    <row r="1266" spans="4:4">
      <c r="D1266" s="52">
        <v>0</v>
      </c>
    </row>
    <row r="1267" spans="4:4">
      <c r="D1267" s="52">
        <v>0</v>
      </c>
    </row>
    <row r="1268" spans="4:4">
      <c r="D1268" s="52">
        <v>0</v>
      </c>
    </row>
    <row r="1269" spans="4:4">
      <c r="D1269" s="52">
        <v>0</v>
      </c>
    </row>
    <row r="1270" spans="4:4">
      <c r="D1270" s="52">
        <v>0</v>
      </c>
    </row>
    <row r="1271" spans="4:4">
      <c r="D1271" s="52">
        <v>0</v>
      </c>
    </row>
    <row r="1272" spans="4:4">
      <c r="D1272" s="52">
        <v>0</v>
      </c>
    </row>
    <row r="1273" spans="4:4">
      <c r="D1273" s="52">
        <v>0</v>
      </c>
    </row>
    <row r="1274" spans="4:4">
      <c r="D1274" s="52">
        <v>0</v>
      </c>
    </row>
    <row r="1275" spans="4:4">
      <c r="D1275" s="52">
        <v>0</v>
      </c>
    </row>
    <row r="1276" spans="4:4">
      <c r="D1276" s="52">
        <v>0</v>
      </c>
    </row>
    <row r="1277" spans="4:4">
      <c r="D1277" s="52">
        <v>0</v>
      </c>
    </row>
    <row r="1278" spans="4:4">
      <c r="D1278" s="52">
        <v>0</v>
      </c>
    </row>
    <row r="1279" spans="4:4">
      <c r="D1279" s="52">
        <v>0</v>
      </c>
    </row>
    <row r="1280" spans="4:4">
      <c r="D1280" s="52">
        <v>0</v>
      </c>
    </row>
    <row r="1281" spans="4:4">
      <c r="D1281" s="52">
        <v>0</v>
      </c>
    </row>
    <row r="1282" spans="4:4">
      <c r="D1282" s="52">
        <v>0</v>
      </c>
    </row>
    <row r="1283" spans="4:4">
      <c r="D1283" s="52">
        <v>0</v>
      </c>
    </row>
    <row r="1284" spans="4:4">
      <c r="D1284" s="52">
        <v>0</v>
      </c>
    </row>
    <row r="1285" spans="4:4">
      <c r="D1285" s="52">
        <v>0</v>
      </c>
    </row>
    <row r="1286" spans="4:4">
      <c r="D1286" s="52">
        <v>0</v>
      </c>
    </row>
    <row r="1287" spans="4:4">
      <c r="D1287" s="52">
        <v>0</v>
      </c>
    </row>
    <row r="1288" spans="4:4">
      <c r="D1288" s="52">
        <v>0</v>
      </c>
    </row>
    <row r="1289" spans="4:4">
      <c r="D1289" s="52">
        <v>0</v>
      </c>
    </row>
    <row r="1290" spans="4:4">
      <c r="D1290" s="52">
        <v>0</v>
      </c>
    </row>
    <row r="1291" spans="4:4">
      <c r="D1291" s="52">
        <v>0</v>
      </c>
    </row>
    <row r="1292" spans="4:4">
      <c r="D1292" s="52">
        <v>0</v>
      </c>
    </row>
    <row r="1293" spans="4:4">
      <c r="D1293" s="52">
        <v>0</v>
      </c>
    </row>
    <row r="1294" spans="4:4">
      <c r="D1294" s="52">
        <v>0</v>
      </c>
    </row>
    <row r="1295" spans="4:4">
      <c r="D1295" s="52">
        <v>0</v>
      </c>
    </row>
    <row r="1296" spans="4:4">
      <c r="D1296" s="52">
        <v>0</v>
      </c>
    </row>
    <row r="1297" spans="4:4">
      <c r="D1297" s="52">
        <v>0</v>
      </c>
    </row>
    <row r="1298" spans="4:4">
      <c r="D1298" s="52">
        <v>0</v>
      </c>
    </row>
    <row r="1299" spans="4:4">
      <c r="D1299" s="52">
        <v>0</v>
      </c>
    </row>
    <row r="1300" spans="4:4">
      <c r="D1300" s="52">
        <v>0</v>
      </c>
    </row>
    <row r="1301" spans="4:4">
      <c r="D1301" s="52">
        <v>0</v>
      </c>
    </row>
    <row r="1302" spans="4:4">
      <c r="D1302" s="52">
        <v>0</v>
      </c>
    </row>
    <row r="1303" spans="4:4">
      <c r="D1303" s="52">
        <v>0</v>
      </c>
    </row>
    <row r="1304" spans="4:4">
      <c r="D1304" s="52">
        <v>0</v>
      </c>
    </row>
    <row r="1305" spans="4:4">
      <c r="D1305" s="52">
        <v>0</v>
      </c>
    </row>
    <row r="1306" spans="4:4">
      <c r="D1306" s="52">
        <v>0</v>
      </c>
    </row>
    <row r="1307" spans="4:4">
      <c r="D1307" s="52">
        <v>0</v>
      </c>
    </row>
    <row r="1308" spans="4:4">
      <c r="D1308" s="52">
        <v>0</v>
      </c>
    </row>
    <row r="1309" spans="4:4">
      <c r="D1309" s="52">
        <v>0</v>
      </c>
    </row>
    <row r="1310" spans="4:4">
      <c r="D1310" s="52">
        <v>0</v>
      </c>
    </row>
    <row r="1311" spans="4:4">
      <c r="D1311" s="52">
        <v>0</v>
      </c>
    </row>
    <row r="1312" spans="4:4">
      <c r="D1312" s="52">
        <v>0</v>
      </c>
    </row>
    <row r="1313" spans="4:4">
      <c r="D1313" s="52">
        <v>0</v>
      </c>
    </row>
    <row r="1314" spans="4:4">
      <c r="D1314" s="52">
        <v>0</v>
      </c>
    </row>
    <row r="1315" spans="4:4">
      <c r="D1315" s="52">
        <v>0</v>
      </c>
    </row>
    <row r="1316" spans="4:4">
      <c r="D1316" s="52">
        <v>0</v>
      </c>
    </row>
    <row r="1317" spans="4:4">
      <c r="D1317" s="52">
        <v>0</v>
      </c>
    </row>
    <row r="1318" spans="4:4">
      <c r="D1318" s="52">
        <v>0</v>
      </c>
    </row>
    <row r="1319" spans="4:4">
      <c r="D1319" s="52">
        <v>0</v>
      </c>
    </row>
    <row r="1320" spans="4:4">
      <c r="D1320" s="52">
        <v>0</v>
      </c>
    </row>
    <row r="1321" spans="4:4">
      <c r="D1321" s="52">
        <v>0</v>
      </c>
    </row>
    <row r="1322" spans="4:4">
      <c r="D1322" s="52">
        <v>0</v>
      </c>
    </row>
    <row r="1323" spans="4:4">
      <c r="D1323" s="52">
        <v>0</v>
      </c>
    </row>
    <row r="1324" spans="4:4">
      <c r="D1324" s="52">
        <v>0</v>
      </c>
    </row>
    <row r="1325" spans="4:4">
      <c r="D1325" s="52">
        <v>0</v>
      </c>
    </row>
    <row r="1326" spans="4:4">
      <c r="D1326" s="52">
        <v>0</v>
      </c>
    </row>
    <row r="1327" spans="4:4">
      <c r="D1327" s="52">
        <v>0</v>
      </c>
    </row>
    <row r="1328" spans="4:4">
      <c r="D1328" s="52">
        <v>0</v>
      </c>
    </row>
    <row r="1329" spans="4:4">
      <c r="D1329" s="52">
        <v>0</v>
      </c>
    </row>
    <row r="1330" spans="4:4">
      <c r="D1330" s="52">
        <v>0</v>
      </c>
    </row>
    <row r="1331" spans="4:4">
      <c r="D1331" s="52">
        <v>0</v>
      </c>
    </row>
    <row r="1332" spans="4:4">
      <c r="D1332" s="52">
        <v>0</v>
      </c>
    </row>
    <row r="1333" spans="4:4">
      <c r="D1333" s="52">
        <v>0</v>
      </c>
    </row>
    <row r="1334" spans="4:4">
      <c r="D1334" s="52">
        <v>0</v>
      </c>
    </row>
    <row r="1335" spans="4:4">
      <c r="D1335" s="52">
        <v>0</v>
      </c>
    </row>
    <row r="1336" spans="4:4">
      <c r="D1336" s="52">
        <v>0</v>
      </c>
    </row>
    <row r="1337" spans="4:4">
      <c r="D1337" s="52">
        <v>0</v>
      </c>
    </row>
    <row r="1338" spans="4:4">
      <c r="D1338" s="52">
        <v>0</v>
      </c>
    </row>
    <row r="1339" spans="4:4">
      <c r="D1339" s="52">
        <v>0</v>
      </c>
    </row>
    <row r="1340" spans="4:4">
      <c r="D1340" s="52">
        <v>0</v>
      </c>
    </row>
    <row r="1341" spans="4:4">
      <c r="D1341" s="52">
        <v>0</v>
      </c>
    </row>
    <row r="1342" spans="4:4">
      <c r="D1342" s="52">
        <v>0</v>
      </c>
    </row>
    <row r="1343" spans="4:4">
      <c r="D1343" s="52">
        <v>0</v>
      </c>
    </row>
    <row r="1344" spans="4:4">
      <c r="D1344" s="52">
        <v>0</v>
      </c>
    </row>
    <row r="1345" spans="4:4">
      <c r="D1345" s="52">
        <v>0</v>
      </c>
    </row>
    <row r="1346" spans="4:4">
      <c r="D1346" s="52">
        <v>0</v>
      </c>
    </row>
    <row r="1347" spans="4:4">
      <c r="D1347" s="52">
        <v>0</v>
      </c>
    </row>
    <row r="1348" spans="4:4">
      <c r="D1348" s="52">
        <v>0</v>
      </c>
    </row>
    <row r="1349" spans="4:4">
      <c r="D1349" s="52">
        <v>0</v>
      </c>
    </row>
    <row r="1350" spans="4:4">
      <c r="D1350" s="52">
        <v>0</v>
      </c>
    </row>
    <row r="1351" spans="4:4">
      <c r="D1351" s="52">
        <v>0</v>
      </c>
    </row>
    <row r="1352" spans="4:4">
      <c r="D1352" s="52">
        <v>0</v>
      </c>
    </row>
    <row r="1353" spans="4:4">
      <c r="D1353" s="52">
        <v>0</v>
      </c>
    </row>
    <row r="1354" spans="4:4">
      <c r="D1354" s="52">
        <v>0</v>
      </c>
    </row>
    <row r="1355" spans="4:4">
      <c r="D1355" s="52">
        <v>0</v>
      </c>
    </row>
    <row r="1356" spans="4:4">
      <c r="D1356" s="52">
        <v>0</v>
      </c>
    </row>
    <row r="1357" spans="4:4">
      <c r="D1357" s="52">
        <v>0</v>
      </c>
    </row>
    <row r="1358" spans="4:4">
      <c r="D1358" s="52">
        <v>0</v>
      </c>
    </row>
    <row r="1359" spans="4:4">
      <c r="D1359" s="52">
        <v>0</v>
      </c>
    </row>
    <row r="1360" spans="4:4">
      <c r="D1360" s="52">
        <v>0</v>
      </c>
    </row>
    <row r="1361" spans="4:4">
      <c r="D1361" s="52">
        <v>0</v>
      </c>
    </row>
    <row r="1362" spans="4:4">
      <c r="D1362" s="52">
        <v>0</v>
      </c>
    </row>
    <row r="1363" spans="4:4">
      <c r="D1363" s="52">
        <v>0</v>
      </c>
    </row>
    <row r="1364" spans="4:4">
      <c r="D1364" s="52">
        <v>0</v>
      </c>
    </row>
    <row r="1365" spans="4:4">
      <c r="D1365" s="52">
        <v>0</v>
      </c>
    </row>
    <row r="1366" spans="4:4">
      <c r="D1366" s="52">
        <v>0</v>
      </c>
    </row>
    <row r="1367" spans="4:4">
      <c r="D1367" s="52">
        <v>0</v>
      </c>
    </row>
    <row r="1368" spans="4:4">
      <c r="D1368" s="52">
        <v>0</v>
      </c>
    </row>
    <row r="1369" spans="4:4">
      <c r="D1369" s="52">
        <v>0</v>
      </c>
    </row>
    <row r="1370" spans="4:4">
      <c r="D1370" s="52">
        <v>0</v>
      </c>
    </row>
    <row r="1371" spans="4:4">
      <c r="D1371" s="52">
        <v>0</v>
      </c>
    </row>
    <row r="1372" spans="4:4">
      <c r="D1372" s="52">
        <v>0</v>
      </c>
    </row>
    <row r="1373" spans="4:4">
      <c r="D1373" s="52">
        <v>0</v>
      </c>
    </row>
    <row r="1374" spans="4:4">
      <c r="D1374" s="52">
        <v>0</v>
      </c>
    </row>
    <row r="1375" spans="4:4">
      <c r="D1375" s="52">
        <v>0</v>
      </c>
    </row>
    <row r="1376" spans="4:4">
      <c r="D1376" s="52">
        <v>0</v>
      </c>
    </row>
    <row r="1377" spans="4:4">
      <c r="D1377" s="52">
        <v>0</v>
      </c>
    </row>
    <row r="1378" spans="4:4">
      <c r="D1378" s="52">
        <v>0</v>
      </c>
    </row>
    <row r="1379" spans="4:4">
      <c r="D1379" s="52">
        <v>0</v>
      </c>
    </row>
    <row r="1380" spans="4:4">
      <c r="D1380" s="52">
        <v>0</v>
      </c>
    </row>
    <row r="1381" spans="4:4">
      <c r="D1381" s="52">
        <v>0</v>
      </c>
    </row>
    <row r="1382" spans="4:4">
      <c r="D1382" s="52">
        <v>0</v>
      </c>
    </row>
    <row r="1383" spans="4:4">
      <c r="D1383" s="52">
        <v>0</v>
      </c>
    </row>
    <row r="1384" spans="4:4">
      <c r="D1384" s="52">
        <v>0</v>
      </c>
    </row>
    <row r="1385" spans="4:4">
      <c r="D1385" s="52">
        <v>0</v>
      </c>
    </row>
    <row r="1386" spans="4:4">
      <c r="D1386" s="52">
        <v>0</v>
      </c>
    </row>
    <row r="1387" spans="4:4">
      <c r="D1387" s="52">
        <v>0</v>
      </c>
    </row>
    <row r="1388" spans="4:4">
      <c r="D1388" s="52">
        <v>0</v>
      </c>
    </row>
    <row r="1389" spans="4:4">
      <c r="D1389" s="52">
        <v>0</v>
      </c>
    </row>
    <row r="1390" spans="4:4">
      <c r="D1390" s="52">
        <v>0</v>
      </c>
    </row>
    <row r="1391" spans="4:4">
      <c r="D1391" s="52">
        <v>0</v>
      </c>
    </row>
    <row r="1392" spans="4:4">
      <c r="D1392" s="52">
        <v>0</v>
      </c>
    </row>
    <row r="1393" spans="4:4">
      <c r="D1393" s="52">
        <v>0</v>
      </c>
    </row>
    <row r="1394" spans="4:4">
      <c r="D1394" s="52">
        <v>0</v>
      </c>
    </row>
    <row r="1395" spans="4:4">
      <c r="D1395" s="52">
        <v>0</v>
      </c>
    </row>
    <row r="1396" spans="4:4">
      <c r="D1396" s="52">
        <v>0</v>
      </c>
    </row>
    <row r="1397" spans="4:4">
      <c r="D1397" s="52">
        <v>0</v>
      </c>
    </row>
    <row r="1398" spans="4:4">
      <c r="D1398" s="52">
        <v>0</v>
      </c>
    </row>
    <row r="1399" spans="4:4">
      <c r="D1399" s="52">
        <v>0</v>
      </c>
    </row>
    <row r="1400" spans="4:4">
      <c r="D1400" s="52">
        <v>0</v>
      </c>
    </row>
    <row r="1401" spans="4:4">
      <c r="D1401" s="52">
        <v>0</v>
      </c>
    </row>
    <row r="1402" spans="4:4">
      <c r="D1402" s="52">
        <v>0</v>
      </c>
    </row>
    <row r="1403" spans="4:4">
      <c r="D1403" s="52">
        <v>0</v>
      </c>
    </row>
    <row r="1404" spans="4:4">
      <c r="D1404" s="52">
        <v>0</v>
      </c>
    </row>
    <row r="1405" spans="4:4">
      <c r="D1405" s="52">
        <v>0</v>
      </c>
    </row>
    <row r="1406" spans="4:4">
      <c r="D1406" s="52">
        <v>0</v>
      </c>
    </row>
    <row r="1407" spans="4:4">
      <c r="D1407" s="52">
        <v>0</v>
      </c>
    </row>
    <row r="1408" spans="4:4">
      <c r="D1408" s="52">
        <v>0</v>
      </c>
    </row>
    <row r="1409" spans="4:4">
      <c r="D1409" s="52">
        <v>0</v>
      </c>
    </row>
    <row r="1410" spans="4:4">
      <c r="D1410" s="52">
        <v>0</v>
      </c>
    </row>
    <row r="1411" spans="4:4">
      <c r="D1411" s="52">
        <v>0</v>
      </c>
    </row>
    <row r="1412" spans="4:4">
      <c r="D1412" s="52">
        <v>0</v>
      </c>
    </row>
    <row r="1413" spans="4:4">
      <c r="D1413" s="52">
        <v>0</v>
      </c>
    </row>
    <row r="1414" spans="4:4">
      <c r="D1414" s="52">
        <v>0</v>
      </c>
    </row>
    <row r="1415" spans="4:4">
      <c r="D1415" s="52">
        <v>0</v>
      </c>
    </row>
    <row r="1416" spans="4:4">
      <c r="D1416" s="52">
        <v>0</v>
      </c>
    </row>
    <row r="1417" spans="4:4">
      <c r="D1417" s="52">
        <v>0</v>
      </c>
    </row>
    <row r="1418" spans="4:4">
      <c r="D1418" s="52">
        <v>0</v>
      </c>
    </row>
    <row r="1419" spans="4:4">
      <c r="D1419" s="52">
        <v>0</v>
      </c>
    </row>
    <row r="1420" spans="4:4">
      <c r="D1420" s="52">
        <v>0</v>
      </c>
    </row>
    <row r="1421" spans="4:4">
      <c r="D1421" s="52">
        <v>0</v>
      </c>
    </row>
    <row r="1422" spans="4:4">
      <c r="D1422" s="52">
        <v>0</v>
      </c>
    </row>
    <row r="1423" spans="4:4">
      <c r="D1423" s="52">
        <v>0</v>
      </c>
    </row>
    <row r="1424" spans="4:4">
      <c r="D1424" s="52">
        <v>0</v>
      </c>
    </row>
    <row r="1425" spans="4:4">
      <c r="D1425" s="52">
        <v>0</v>
      </c>
    </row>
    <row r="1426" spans="4:4">
      <c r="D1426" s="52">
        <v>0</v>
      </c>
    </row>
    <row r="1427" spans="4:4">
      <c r="D1427" s="52">
        <v>0</v>
      </c>
    </row>
    <row r="1428" spans="4:4">
      <c r="D1428" s="52">
        <v>0</v>
      </c>
    </row>
    <row r="1429" spans="4:4">
      <c r="D1429" s="52">
        <v>0</v>
      </c>
    </row>
    <row r="1430" spans="4:4">
      <c r="D1430" s="52">
        <v>0</v>
      </c>
    </row>
    <row r="1431" spans="4:4">
      <c r="D1431" s="52">
        <v>0</v>
      </c>
    </row>
    <row r="1432" spans="4:4">
      <c r="D1432" s="52">
        <v>0</v>
      </c>
    </row>
    <row r="1433" spans="4:4">
      <c r="D1433" s="52">
        <v>0</v>
      </c>
    </row>
    <row r="1434" spans="4:4">
      <c r="D1434" s="52">
        <v>0</v>
      </c>
    </row>
    <row r="1435" spans="4:4">
      <c r="D1435" s="52">
        <v>0</v>
      </c>
    </row>
    <row r="1436" spans="4:4">
      <c r="D1436" s="52">
        <v>0</v>
      </c>
    </row>
    <row r="1437" spans="4:4">
      <c r="D1437" s="52">
        <v>0</v>
      </c>
    </row>
    <row r="1438" spans="4:4">
      <c r="D1438" s="52">
        <v>0</v>
      </c>
    </row>
    <row r="1439" spans="4:4">
      <c r="D1439" s="52">
        <v>0</v>
      </c>
    </row>
    <row r="1440" spans="4:4">
      <c r="D1440" s="52">
        <v>0</v>
      </c>
    </row>
    <row r="1441" spans="4:4">
      <c r="D1441" s="52">
        <v>0</v>
      </c>
    </row>
    <row r="1442" spans="4:4">
      <c r="D1442" s="52">
        <v>0</v>
      </c>
    </row>
    <row r="1443" spans="4:4">
      <c r="D1443" s="52">
        <v>0</v>
      </c>
    </row>
    <row r="1444" spans="4:4">
      <c r="D1444" s="52">
        <v>0</v>
      </c>
    </row>
    <row r="1445" spans="4:4">
      <c r="D1445" s="52">
        <v>0</v>
      </c>
    </row>
    <row r="1446" spans="4:4">
      <c r="D1446" s="52">
        <v>0</v>
      </c>
    </row>
    <row r="1447" spans="4:4">
      <c r="D1447" s="52">
        <v>0</v>
      </c>
    </row>
    <row r="1448" spans="4:4">
      <c r="D1448" s="52">
        <v>0</v>
      </c>
    </row>
    <row r="1449" spans="4:4">
      <c r="D1449" s="52">
        <v>0</v>
      </c>
    </row>
    <row r="1450" spans="4:4">
      <c r="D1450" s="52">
        <v>0</v>
      </c>
    </row>
    <row r="1451" spans="4:4">
      <c r="D1451" s="52">
        <v>0</v>
      </c>
    </row>
    <row r="1452" spans="4:4">
      <c r="D1452" s="52">
        <v>0</v>
      </c>
    </row>
    <row r="1453" spans="4:4">
      <c r="D1453" s="52">
        <v>0</v>
      </c>
    </row>
    <row r="1454" spans="4:4">
      <c r="D1454" s="52">
        <v>0</v>
      </c>
    </row>
    <row r="1455" spans="4:4">
      <c r="D1455" s="52">
        <v>0</v>
      </c>
    </row>
    <row r="1456" spans="4:4">
      <c r="D1456" s="52">
        <v>0</v>
      </c>
    </row>
    <row r="1457" spans="4:4">
      <c r="D1457" s="52">
        <v>0</v>
      </c>
    </row>
    <row r="1458" spans="4:4">
      <c r="D1458" s="52">
        <v>0</v>
      </c>
    </row>
    <row r="1459" spans="4:4">
      <c r="D1459" s="52">
        <v>0</v>
      </c>
    </row>
    <row r="1460" spans="4:4">
      <c r="D1460" s="52">
        <v>0</v>
      </c>
    </row>
    <row r="1461" spans="4:4">
      <c r="D1461" s="52">
        <v>0</v>
      </c>
    </row>
    <row r="1462" spans="4:4">
      <c r="D1462" s="52">
        <v>0</v>
      </c>
    </row>
    <row r="1463" spans="4:4">
      <c r="D1463" s="52">
        <v>0</v>
      </c>
    </row>
    <row r="1464" spans="4:4">
      <c r="D1464" s="52">
        <v>0</v>
      </c>
    </row>
    <row r="1465" spans="4:4">
      <c r="D1465" s="52">
        <v>0</v>
      </c>
    </row>
    <row r="1466" spans="4:4">
      <c r="D1466" s="52">
        <v>0</v>
      </c>
    </row>
    <row r="1467" spans="4:4">
      <c r="D1467" s="52">
        <v>0</v>
      </c>
    </row>
    <row r="1468" spans="4:4">
      <c r="D1468" s="52">
        <v>0</v>
      </c>
    </row>
    <row r="1469" spans="4:4">
      <c r="D1469" s="52">
        <v>0</v>
      </c>
    </row>
    <row r="1470" spans="4:4">
      <c r="D1470" s="52">
        <v>0</v>
      </c>
    </row>
    <row r="1471" spans="4:4">
      <c r="D1471" s="52">
        <v>0</v>
      </c>
    </row>
    <row r="1472" spans="4:4">
      <c r="D1472" s="52">
        <v>0</v>
      </c>
    </row>
    <row r="1473" spans="4:4">
      <c r="D1473" s="52">
        <v>0</v>
      </c>
    </row>
    <row r="1474" spans="4:4">
      <c r="D1474" s="52">
        <v>0</v>
      </c>
    </row>
    <row r="1475" spans="4:4">
      <c r="D1475" s="52">
        <v>0</v>
      </c>
    </row>
    <row r="1476" spans="4:4">
      <c r="D1476" s="52">
        <v>0</v>
      </c>
    </row>
    <row r="1477" spans="4:4">
      <c r="D1477" s="52">
        <v>0</v>
      </c>
    </row>
    <row r="1478" spans="4:4">
      <c r="D1478" s="52">
        <v>0</v>
      </c>
    </row>
    <row r="1479" spans="4:4">
      <c r="D1479" s="52">
        <v>0</v>
      </c>
    </row>
    <row r="1480" spans="4:4">
      <c r="D1480" s="52">
        <v>0</v>
      </c>
    </row>
    <row r="1481" spans="4:4">
      <c r="D1481" s="52">
        <v>0</v>
      </c>
    </row>
    <row r="1482" spans="4:4">
      <c r="D1482" s="52">
        <v>0</v>
      </c>
    </row>
    <row r="1483" spans="4:4">
      <c r="D1483" s="52">
        <v>0</v>
      </c>
    </row>
    <row r="1484" spans="4:4">
      <c r="D1484" s="52">
        <v>0</v>
      </c>
    </row>
    <row r="1485" spans="4:4">
      <c r="D1485" s="52">
        <v>0</v>
      </c>
    </row>
    <row r="1486" spans="4:4">
      <c r="D1486" s="52">
        <v>0</v>
      </c>
    </row>
    <row r="1487" spans="4:4">
      <c r="D1487" s="52">
        <v>0</v>
      </c>
    </row>
    <row r="1488" spans="4:4">
      <c r="D1488" s="52">
        <v>0</v>
      </c>
    </row>
    <row r="1489" spans="4:4">
      <c r="D1489" s="52">
        <v>0</v>
      </c>
    </row>
    <row r="1490" spans="4:4">
      <c r="D1490" s="52">
        <v>0</v>
      </c>
    </row>
    <row r="1491" spans="4:4">
      <c r="D1491" s="52">
        <v>0</v>
      </c>
    </row>
    <row r="1492" spans="4:4">
      <c r="D1492" s="52">
        <v>0</v>
      </c>
    </row>
    <row r="1493" spans="4:4">
      <c r="D1493" s="52">
        <v>0</v>
      </c>
    </row>
    <row r="1494" spans="4:4">
      <c r="D1494" s="52">
        <v>0</v>
      </c>
    </row>
    <row r="1495" spans="4:4">
      <c r="D1495" s="52">
        <v>0</v>
      </c>
    </row>
    <row r="1496" spans="4:4">
      <c r="D1496" s="52">
        <v>0</v>
      </c>
    </row>
    <row r="1497" spans="4:4">
      <c r="D1497" s="52">
        <v>0</v>
      </c>
    </row>
    <row r="1498" spans="4:4">
      <c r="D1498" s="52">
        <v>0</v>
      </c>
    </row>
    <row r="1499" spans="4:4">
      <c r="D1499" s="52">
        <v>0</v>
      </c>
    </row>
    <row r="1500" spans="4:4">
      <c r="D1500" s="52">
        <v>0</v>
      </c>
    </row>
    <row r="1501" spans="4:4">
      <c r="D1501" s="52">
        <v>0</v>
      </c>
    </row>
    <row r="1502" spans="4:4">
      <c r="D1502" s="52">
        <v>0</v>
      </c>
    </row>
    <row r="1503" spans="4:4">
      <c r="D1503" s="52">
        <v>0</v>
      </c>
    </row>
    <row r="1504" spans="4:4">
      <c r="D1504" s="52">
        <v>0</v>
      </c>
    </row>
    <row r="1505" spans="4:4">
      <c r="D1505" s="52">
        <v>0</v>
      </c>
    </row>
    <row r="1506" spans="4:4">
      <c r="D1506" s="52">
        <v>0</v>
      </c>
    </row>
    <row r="1507" spans="4:4">
      <c r="D1507" s="52">
        <v>0</v>
      </c>
    </row>
    <row r="1508" spans="4:4">
      <c r="D1508" s="52">
        <v>0</v>
      </c>
    </row>
    <row r="1509" spans="4:4">
      <c r="D1509" s="52">
        <v>0</v>
      </c>
    </row>
    <row r="1510" spans="4:4">
      <c r="D1510" s="52">
        <v>0</v>
      </c>
    </row>
    <row r="1511" spans="4:4">
      <c r="D1511" s="52">
        <v>0</v>
      </c>
    </row>
    <row r="1512" spans="4:4">
      <c r="D1512" s="52">
        <v>0</v>
      </c>
    </row>
    <row r="1513" spans="4:4">
      <c r="D1513" s="52">
        <v>0</v>
      </c>
    </row>
    <row r="1514" spans="4:4">
      <c r="D1514" s="52">
        <v>0</v>
      </c>
    </row>
    <row r="1515" spans="4:4">
      <c r="D1515" s="52">
        <v>0</v>
      </c>
    </row>
    <row r="1516" spans="4:4">
      <c r="D1516" s="52">
        <v>0</v>
      </c>
    </row>
    <row r="1517" spans="4:4">
      <c r="D1517" s="52">
        <v>0</v>
      </c>
    </row>
    <row r="1518" spans="4:4">
      <c r="D1518" s="52">
        <v>0</v>
      </c>
    </row>
    <row r="1519" spans="4:4">
      <c r="D1519" s="52">
        <v>0</v>
      </c>
    </row>
    <row r="1520" spans="4:4">
      <c r="D1520" s="52">
        <v>0</v>
      </c>
    </row>
    <row r="1521" spans="4:4">
      <c r="D1521" s="52">
        <v>0</v>
      </c>
    </row>
    <row r="1522" spans="4:4">
      <c r="D1522" s="52">
        <v>0</v>
      </c>
    </row>
    <row r="1523" spans="4:4">
      <c r="D1523" s="52">
        <v>0</v>
      </c>
    </row>
    <row r="1524" spans="4:4">
      <c r="D1524" s="52">
        <v>0</v>
      </c>
    </row>
    <row r="1525" spans="4:4">
      <c r="D1525" s="52">
        <v>0</v>
      </c>
    </row>
    <row r="1526" spans="4:4">
      <c r="D1526" s="52">
        <v>0</v>
      </c>
    </row>
    <row r="1527" spans="4:4">
      <c r="D1527" s="52">
        <v>0</v>
      </c>
    </row>
    <row r="1528" spans="4:4">
      <c r="D1528" s="52">
        <v>0</v>
      </c>
    </row>
    <row r="1529" spans="4:4">
      <c r="D1529" s="52">
        <v>0</v>
      </c>
    </row>
    <row r="1530" spans="4:4">
      <c r="D1530" s="52">
        <v>0</v>
      </c>
    </row>
    <row r="1531" spans="4:4">
      <c r="D1531" s="52">
        <v>0</v>
      </c>
    </row>
    <row r="1532" spans="4:4">
      <c r="D1532" s="52">
        <v>0</v>
      </c>
    </row>
    <row r="1533" spans="4:4">
      <c r="D1533" s="52">
        <v>0</v>
      </c>
    </row>
    <row r="1534" spans="4:4">
      <c r="D1534" s="52">
        <v>0</v>
      </c>
    </row>
    <row r="1535" spans="4:4">
      <c r="D1535" s="52">
        <v>0</v>
      </c>
    </row>
    <row r="1536" spans="4:4">
      <c r="D1536" s="52">
        <v>0</v>
      </c>
    </row>
    <row r="1537" spans="4:4">
      <c r="D1537" s="52">
        <v>0</v>
      </c>
    </row>
    <row r="1538" spans="4:4">
      <c r="D1538" s="52">
        <v>0</v>
      </c>
    </row>
    <row r="1539" spans="4:4">
      <c r="D1539" s="52">
        <v>0</v>
      </c>
    </row>
    <row r="1540" spans="4:4">
      <c r="D1540" s="52">
        <v>0</v>
      </c>
    </row>
    <row r="1541" spans="4:4">
      <c r="D1541" s="52">
        <v>0</v>
      </c>
    </row>
    <row r="1542" spans="4:4">
      <c r="D1542" s="52">
        <v>0</v>
      </c>
    </row>
    <row r="1543" spans="4:4">
      <c r="D1543" s="52">
        <v>0</v>
      </c>
    </row>
    <row r="1544" spans="4:4">
      <c r="D1544" s="52">
        <v>0</v>
      </c>
    </row>
    <row r="1545" spans="4:4">
      <c r="D1545" s="52">
        <v>0</v>
      </c>
    </row>
    <row r="1546" spans="4:4">
      <c r="D1546" s="52">
        <v>0</v>
      </c>
    </row>
    <row r="1547" spans="4:4">
      <c r="D1547" s="52">
        <v>0</v>
      </c>
    </row>
    <row r="1548" spans="4:4">
      <c r="D1548" s="52">
        <v>0</v>
      </c>
    </row>
    <row r="1549" spans="4:4">
      <c r="D1549" s="52">
        <v>0</v>
      </c>
    </row>
    <row r="1550" spans="4:4">
      <c r="D1550" s="52">
        <v>0</v>
      </c>
    </row>
    <row r="1551" spans="4:4">
      <c r="D1551" s="52">
        <v>0</v>
      </c>
    </row>
    <row r="1552" spans="4:4">
      <c r="D1552" s="52">
        <v>0</v>
      </c>
    </row>
    <row r="1553" spans="4:4">
      <c r="D1553" s="52">
        <v>0</v>
      </c>
    </row>
    <row r="1554" spans="4:4">
      <c r="D1554" s="52">
        <v>0</v>
      </c>
    </row>
    <row r="1555" spans="4:4">
      <c r="D1555" s="52">
        <v>0</v>
      </c>
    </row>
    <row r="1556" spans="4:4">
      <c r="D1556" s="52">
        <v>0</v>
      </c>
    </row>
    <row r="1557" spans="4:4">
      <c r="D1557" s="52">
        <v>0</v>
      </c>
    </row>
    <row r="1558" spans="4:4">
      <c r="D1558" s="52">
        <v>0</v>
      </c>
    </row>
    <row r="1559" spans="4:4">
      <c r="D1559" s="52">
        <v>0</v>
      </c>
    </row>
    <row r="1560" spans="4:4">
      <c r="D1560" s="52">
        <v>0</v>
      </c>
    </row>
    <row r="1561" spans="4:4">
      <c r="D1561" s="52">
        <v>0</v>
      </c>
    </row>
    <row r="1562" spans="4:4">
      <c r="D1562" s="52">
        <v>0</v>
      </c>
    </row>
    <row r="1563" spans="4:4">
      <c r="D1563" s="52">
        <v>0</v>
      </c>
    </row>
    <row r="1564" spans="4:4">
      <c r="D1564" s="52">
        <v>0</v>
      </c>
    </row>
    <row r="1565" spans="4:4">
      <c r="D1565" s="52">
        <v>0</v>
      </c>
    </row>
    <row r="1566" spans="4:4">
      <c r="D1566" s="52">
        <v>0</v>
      </c>
    </row>
    <row r="1567" spans="4:4">
      <c r="D1567" s="52">
        <v>0</v>
      </c>
    </row>
    <row r="1568" spans="4:4">
      <c r="D1568" s="52">
        <v>0</v>
      </c>
    </row>
    <row r="1569" spans="4:4">
      <c r="D1569" s="52">
        <v>0</v>
      </c>
    </row>
    <row r="1570" spans="4:4">
      <c r="D1570" s="52">
        <v>0</v>
      </c>
    </row>
    <row r="1571" spans="4:4">
      <c r="D1571" s="52">
        <v>0</v>
      </c>
    </row>
    <row r="1572" spans="4:4">
      <c r="D1572" s="52">
        <v>0</v>
      </c>
    </row>
    <row r="1573" spans="4:4">
      <c r="D1573" s="52">
        <v>0</v>
      </c>
    </row>
    <row r="1574" spans="4:4">
      <c r="D1574" s="52">
        <v>0</v>
      </c>
    </row>
    <row r="1575" spans="4:4">
      <c r="D1575" s="52">
        <v>0</v>
      </c>
    </row>
    <row r="1576" spans="4:4">
      <c r="D1576" s="52">
        <v>0</v>
      </c>
    </row>
    <row r="1577" spans="4:4">
      <c r="D1577" s="52">
        <v>0</v>
      </c>
    </row>
    <row r="1578" spans="4:4">
      <c r="D1578" s="52">
        <v>0</v>
      </c>
    </row>
    <row r="1579" spans="4:4">
      <c r="D1579" s="52">
        <v>0</v>
      </c>
    </row>
    <row r="1580" spans="4:4">
      <c r="D1580" s="52">
        <v>0</v>
      </c>
    </row>
    <row r="1581" spans="4:4">
      <c r="D1581" s="52">
        <v>0</v>
      </c>
    </row>
    <row r="1582" spans="4:4">
      <c r="D1582" s="52">
        <v>0</v>
      </c>
    </row>
    <row r="1583" spans="4:4">
      <c r="D1583" s="52">
        <v>0</v>
      </c>
    </row>
    <row r="1584" spans="4:4">
      <c r="D1584" s="52">
        <v>0</v>
      </c>
    </row>
    <row r="1585" spans="4:4">
      <c r="D1585" s="52">
        <v>0</v>
      </c>
    </row>
    <row r="1586" spans="4:4">
      <c r="D1586" s="52">
        <v>0</v>
      </c>
    </row>
    <row r="1587" spans="4:4">
      <c r="D1587" s="52">
        <v>0</v>
      </c>
    </row>
    <row r="1588" spans="4:4">
      <c r="D1588" s="52">
        <v>0</v>
      </c>
    </row>
    <row r="1589" spans="4:4">
      <c r="D1589" s="52">
        <v>0</v>
      </c>
    </row>
    <row r="1590" spans="4:4">
      <c r="D1590" s="52">
        <v>0</v>
      </c>
    </row>
    <row r="1591" spans="4:4">
      <c r="D1591" s="52">
        <v>0</v>
      </c>
    </row>
    <row r="1592" spans="4:4">
      <c r="D1592" s="52">
        <v>0</v>
      </c>
    </row>
    <row r="1593" spans="4:4">
      <c r="D1593" s="52">
        <v>0</v>
      </c>
    </row>
    <row r="1594" spans="4:4">
      <c r="D1594" s="52">
        <v>0</v>
      </c>
    </row>
    <row r="1595" spans="4:4">
      <c r="D1595" s="52">
        <v>0</v>
      </c>
    </row>
    <row r="1596" spans="4:4">
      <c r="D1596" s="52">
        <v>0</v>
      </c>
    </row>
    <row r="1597" spans="4:4">
      <c r="D1597" s="52">
        <v>0</v>
      </c>
    </row>
    <row r="1598" spans="4:4">
      <c r="D1598" s="52">
        <v>0</v>
      </c>
    </row>
    <row r="1599" spans="4:4">
      <c r="D1599" s="52">
        <v>0</v>
      </c>
    </row>
    <row r="1600" spans="4:4">
      <c r="D1600" s="52">
        <v>0</v>
      </c>
    </row>
    <row r="1601" spans="4:4">
      <c r="D1601" s="52">
        <v>0</v>
      </c>
    </row>
    <row r="1602" spans="4:4">
      <c r="D1602" s="52">
        <v>0</v>
      </c>
    </row>
    <row r="1603" spans="4:4">
      <c r="D1603" s="52">
        <v>0</v>
      </c>
    </row>
    <row r="1604" spans="4:4">
      <c r="D1604" s="52">
        <v>0</v>
      </c>
    </row>
    <row r="1605" spans="4:4">
      <c r="D1605" s="52">
        <v>0</v>
      </c>
    </row>
    <row r="1606" spans="4:4">
      <c r="D1606" s="52">
        <v>0</v>
      </c>
    </row>
    <row r="1607" spans="4:4">
      <c r="D1607" s="52">
        <v>0</v>
      </c>
    </row>
    <row r="1608" spans="4:4">
      <c r="D1608" s="52">
        <v>0</v>
      </c>
    </row>
    <row r="1609" spans="4:4">
      <c r="D1609" s="52">
        <v>0</v>
      </c>
    </row>
    <row r="1610" spans="4:4">
      <c r="D1610" s="52">
        <v>0</v>
      </c>
    </row>
    <row r="1611" spans="4:4">
      <c r="D1611" s="52">
        <v>0</v>
      </c>
    </row>
    <row r="1612" spans="4:4">
      <c r="D1612" s="52">
        <v>0</v>
      </c>
    </row>
    <row r="1613" spans="4:4">
      <c r="D1613" s="52">
        <v>0</v>
      </c>
    </row>
    <row r="1614" spans="4:4">
      <c r="D1614" s="52">
        <v>0</v>
      </c>
    </row>
    <row r="1615" spans="4:4">
      <c r="D1615" s="52">
        <v>0</v>
      </c>
    </row>
    <row r="1616" spans="4:4">
      <c r="D1616" s="52">
        <v>0</v>
      </c>
    </row>
    <row r="1617" spans="4:4">
      <c r="D1617" s="52">
        <v>0</v>
      </c>
    </row>
    <row r="1618" spans="4:4">
      <c r="D1618" s="52">
        <v>0</v>
      </c>
    </row>
    <row r="1619" spans="4:4">
      <c r="D1619" s="52">
        <v>0</v>
      </c>
    </row>
    <row r="1620" spans="4:4">
      <c r="D1620" s="52">
        <v>0</v>
      </c>
    </row>
    <row r="1621" spans="4:4">
      <c r="D1621" s="52">
        <v>0</v>
      </c>
    </row>
    <row r="1622" spans="4:4">
      <c r="D1622" s="52">
        <v>0</v>
      </c>
    </row>
    <row r="1623" spans="4:4">
      <c r="D1623" s="52">
        <v>0</v>
      </c>
    </row>
    <row r="1624" spans="4:4">
      <c r="D1624" s="52">
        <v>0</v>
      </c>
    </row>
    <row r="1625" spans="4:4">
      <c r="D1625" s="52">
        <v>0</v>
      </c>
    </row>
    <row r="1626" spans="4:4">
      <c r="D1626" s="5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Robson da Silva Costa</dc:creator>
  <cp:keywords/>
  <dc:description/>
  <cp:lastModifiedBy>Usuário Convidado</cp:lastModifiedBy>
  <cp:revision/>
  <dcterms:created xsi:type="dcterms:W3CDTF">2024-03-04T12:57:06Z</dcterms:created>
  <dcterms:modified xsi:type="dcterms:W3CDTF">2024-03-22T13:08:51Z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2021-04-29T00:00:00Z</vt:filetime>
  </property>
  <property fmtid="{D5CDD505-2E9C-101B-9397-08002B2CF9AE}" pid="3" name="Creator">
    <vt:lpwstr>Calc</vt:lpwstr>
  </property>
  <property fmtid="{D5CDD505-2E9C-101B-9397-08002B2CF9AE}" pid="4" name="Producer">
    <vt:lpwstr>LibreOffice 6.0</vt:lpwstr>
  </property>
  <property fmtid="{D5CDD505-2E9C-101B-9397-08002B2CF9AE}" pid="5" name="LastSaved">
    <vt:filetime>2021-04-29T00:00:00Z</vt:filetime>
  </property>
</Properties>
</file>