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FUNÇÃO^MSE^M(E)^M-^MSE^M(OU)/"/>
    </mc:Choice>
  </mc:AlternateContent>
  <xr:revisionPtr revIDLastSave="29" documentId="13_ncr:1_{86C6B5BE-2CCC-430E-B87A-274ACB1E3F2C}" xr6:coauthVersionLast="47" xr6:coauthVersionMax="47" xr10:uidLastSave="{F7C02244-E99B-4F3B-8AD6-049E5B271E25}"/>
  <bookViews>
    <workbookView xWindow="-120" yWindow="-120" windowWidth="20730" windowHeight="11040" activeTab="3" xr2:uid="{00000000-000D-0000-FFFF-FFFF00000000}"/>
  </bookViews>
  <sheets>
    <sheet name="001" sheetId="1" r:id="rId1"/>
    <sheet name="002" sheetId="2" r:id="rId2"/>
    <sheet name="003" sheetId="3" r:id="rId3"/>
    <sheet name="004" sheetId="8" r:id="rId4"/>
    <sheet name="005" sheetId="4" r:id="rId5"/>
    <sheet name="Planilha6" sheetId="6" state="hidden" r:id="rId6"/>
    <sheet name="Planilha7" sheetId="7" state="hidden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D3" i="4"/>
  <c r="D4" i="4"/>
  <c r="D5" i="4"/>
  <c r="D6" i="4"/>
  <c r="D7" i="4"/>
  <c r="D8" i="4"/>
  <c r="D9" i="4"/>
  <c r="D10" i="4"/>
  <c r="D2" i="4"/>
  <c r="D3" i="3"/>
  <c r="D4" i="3"/>
  <c r="D5" i="3"/>
  <c r="D6" i="3"/>
  <c r="D7" i="3"/>
  <c r="D8" i="3"/>
  <c r="D9" i="3"/>
  <c r="D1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D5" i="1"/>
  <c r="D6" i="1"/>
  <c r="D7" i="1"/>
  <c r="D4" i="1"/>
</calcChain>
</file>

<file path=xl/sharedStrings.xml><?xml version="1.0" encoding="utf-8"?>
<sst xmlns="http://schemas.openxmlformats.org/spreadsheetml/2006/main" count="78" uniqueCount="49">
  <si>
    <t>CONCURSO PÚBLICO</t>
  </si>
  <si>
    <t>CANDIDATO</t>
  </si>
  <si>
    <t>IDADE</t>
  </si>
  <si>
    <t xml:space="preserve">FORMAÇÃO </t>
  </si>
  <si>
    <t>RESULTADO</t>
  </si>
  <si>
    <t>SUPERIOR</t>
  </si>
  <si>
    <t>MÉDIO</t>
  </si>
  <si>
    <t>Gamaliel Furtado</t>
  </si>
  <si>
    <t>Ximenes da Rosa</t>
  </si>
  <si>
    <t>ALUNO</t>
  </si>
  <si>
    <t>ALTURA</t>
  </si>
  <si>
    <t>Alberto</t>
  </si>
  <si>
    <t>Claudio</t>
  </si>
  <si>
    <t>Oliveira</t>
  </si>
  <si>
    <t>Aminolau</t>
  </si>
  <si>
    <t>Clauvifial</t>
  </si>
  <si>
    <t>Raimunix</t>
  </si>
  <si>
    <t>Mariotea</t>
  </si>
  <si>
    <t>Paulo Xim</t>
  </si>
  <si>
    <t>Xerxes</t>
  </si>
  <si>
    <t xml:space="preserve">Karlita </t>
  </si>
  <si>
    <t>Maioneta</t>
  </si>
  <si>
    <t>Pimentel</t>
  </si>
  <si>
    <t>Leudizipa Tritônio</t>
  </si>
  <si>
    <t>MÉDIA</t>
  </si>
  <si>
    <t xml:space="preserve">FREQUÊNCIA </t>
  </si>
  <si>
    <t>ATIVIDADE PRÁTICA</t>
  </si>
  <si>
    <t>01 - DIGITE A TABELA, CONFORME SE APRESENTA ABAIXO E, FAÇA OS CÁLCULOS NA TABELA "RESUMO DO MOVIMENTO". USANDO AS FUNÇÕES: SOMASE OU SOMASES.</t>
  </si>
  <si>
    <t>OBS: FAÇA A DIGITAÇÃO INICIANDO DA COLUNA A. FAÇA TODAS AS FORMATAÇÕES NECESSÁRIAS.</t>
  </si>
  <si>
    <t>01. Digite a Tabela abaixo, formate-a e siga as instruções logo abaixo:</t>
  </si>
  <si>
    <t>O RESULTADO DEVERÁ ESTÁ COMO SE APRESENTA ABAIXO:</t>
  </si>
  <si>
    <t>MÊS</t>
  </si>
  <si>
    <t>FATURAMENTO</t>
  </si>
  <si>
    <t>META</t>
  </si>
  <si>
    <t>AUDITORIA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</si>
  <si>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</si>
  <si>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</si>
  <si>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</si>
  <si>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</si>
  <si>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</si>
  <si>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</si>
  <si>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</si>
  <si>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</si>
  <si>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</si>
  <si>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</si>
  <si>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</si>
  <si>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</si>
  <si>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Patrícia </t>
  </si>
  <si>
    <t xml:space="preserve">Carla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</si>
</sst>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7" xfId="2" applyNumberFormat="1" applyFont="1" applyBorder="1" applyAlignment="1">
      <alignment horizontal="center"/>
    </xf>
    <xf numFmtId="0" fontId="4" fillId="0" borderId="8" xfId="0" quotePrefix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11" xfId="2" applyNumberFormat="1" applyFont="1" applyBorder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6" fillId="0" borderId="0" xfId="0" applyFont="1"/>
    <xf numFmtId="164" fontId="1" fillId="0" borderId="1" xfId="1" applyFont="1" applyBorder="1"/>
    <xf numFmtId="14" fontId="0" fillId="0" borderId="1" xfId="0" applyNumberFormat="1" applyBorder="1"/>
    <xf numFmtId="0" fontId="7" fillId="2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7</xdr:row>
      <xdr:rowOff>125730</xdr:rowOff>
    </xdr:from>
    <xdr:to>
      <xdr:col>3</xdr:col>
      <xdr:colOff>864869</xdr:colOff>
      <xdr:row>11</xdr:row>
      <xdr:rowOff>51344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B99B5F9-E8C0-42AF-956D-6BBFB9937F01}"/>
            </a:ext>
          </a:extLst>
        </xdr:cNvPr>
        <xdr:cNvSpPr txBox="1"/>
      </xdr:nvSpPr>
      <xdr:spPr>
        <a:xfrm>
          <a:off x="236220" y="1562100"/>
          <a:ext cx="3507196" cy="687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RESULTADO:</a:t>
          </a:r>
          <a:r>
            <a:rPr lang="pt-BR" sz="1100" b="1" baseline="0"/>
            <a:t> </a:t>
          </a:r>
          <a:r>
            <a:rPr lang="pt-BR" sz="1100" b="0" baseline="0"/>
            <a:t>Será Classificado o Candidato que tiver a idade a partir de 35 anos e, também, o nível SUPERIOR.</a:t>
          </a:r>
          <a:endParaRPr lang="pt-BR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605505</xdr:colOff>
      <xdr:row>6</xdr:row>
      <xdr:rowOff>257911</xdr:rowOff>
    </xdr:from>
    <xdr:to>
      <xdr:col>15</xdr:col>
      <xdr:colOff>123778</xdr:colOff>
      <xdr:row>14</xdr:row>
      <xdr:rowOff>11430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4C3921D-DAF8-4E53-8283-C372A5BAEC02}"/>
            </a:ext>
          </a:extLst>
        </xdr:cNvPr>
        <xdr:cNvSpPr txBox="1"/>
      </xdr:nvSpPr>
      <xdr:spPr>
        <a:xfrm>
          <a:off x="5587080" y="1858111"/>
          <a:ext cx="6223873" cy="189664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/>
            <a:t>Resultado:</a:t>
          </a:r>
        </a:p>
        <a:p>
          <a:pPr algn="ctr"/>
          <a:endParaRPr lang="pt-BR" sz="1600"/>
        </a:p>
        <a:p>
          <a:pPr algn="ctr"/>
          <a:endParaRPr lang="pt-BR" sz="1600"/>
        </a:p>
        <a:p>
          <a:pPr algn="ctr"/>
          <a:r>
            <a:rPr lang="pt-BR" sz="1600"/>
            <a:t>Participará</a:t>
          </a:r>
          <a:r>
            <a:rPr lang="pt-BR" sz="1600" baseline="0"/>
            <a:t> do Campeonato o Aluno que tiver a Idade &gt;=16 e Altura &gt;=1,70</a:t>
          </a:r>
          <a:endParaRPr lang="pt-B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171450</xdr:rowOff>
    </xdr:from>
    <xdr:to>
      <xdr:col>16</xdr:col>
      <xdr:colOff>571500</xdr:colOff>
      <xdr:row>9</xdr:row>
      <xdr:rowOff>247650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69D4A8-809B-4DC5-BB9F-7C03DF9B6543}"/>
            </a:ext>
          </a:extLst>
        </xdr:cNvPr>
        <xdr:cNvSpPr txBox="1"/>
      </xdr:nvSpPr>
      <xdr:spPr>
        <a:xfrm>
          <a:off x="4533900" y="1476375"/>
          <a:ext cx="72771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Será</a:t>
          </a:r>
          <a:r>
            <a:rPr lang="pt-BR" sz="2400" b="1" baseline="0"/>
            <a:t> Aprovado o Aluno que tiver a média maior ou igual a 7 e, também, a frequência &gt;=75%</a:t>
          </a:r>
          <a:endParaRPr lang="pt-BR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139064</xdr:colOff>
      <xdr:row>1</xdr:row>
      <xdr:rowOff>135255</xdr:rowOff>
    </xdr:from>
    <xdr:to>
      <xdr:col>17</xdr:col>
      <xdr:colOff>504820</xdr:colOff>
      <xdr:row>15</xdr:row>
      <xdr:rowOff>123825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0659D8F-6753-4C8F-AE1C-C281065F7DEB}"/>
            </a:ext>
          </a:extLst>
        </xdr:cNvPr>
        <xdr:cNvSpPr txBox="1"/>
      </xdr:nvSpPr>
      <xdr:spPr>
        <a:xfrm>
          <a:off x="6149339" y="373380"/>
          <a:ext cx="7680956" cy="2655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900"/>
            </a:lnSpc>
          </a:pPr>
          <a:r>
            <a:rPr lang="pt-BR" sz="1600" b="1"/>
            <a:t>RESULTADO:</a:t>
          </a:r>
        </a:p>
        <a:p>
          <a:endParaRPr lang="pt-BR" sz="1100"/>
        </a:p>
        <a:p>
          <a:pPr>
            <a:lnSpc>
              <a:spcPts val="1600"/>
            </a:lnSpc>
          </a:pPr>
          <a:r>
            <a:rPr lang="pt-BR" sz="1400"/>
            <a:t>1º - ANÁLISE:</a:t>
          </a:r>
          <a:r>
            <a:rPr lang="pt-BR" sz="1400" baseline="0"/>
            <a:t> CASO O FATURAMENTO OU A META NÃO TENHA SIDO DIGITADA, ENTÃO O RESULTADO FICARÁ EM BRANCO.</a:t>
          </a:r>
        </a:p>
        <a:p>
          <a:pPr>
            <a:lnSpc>
              <a:spcPts val="1600"/>
            </a:lnSpc>
          </a:pPr>
          <a:endParaRPr lang="pt-BR" sz="1400" baseline="0"/>
        </a:p>
        <a:p>
          <a:pPr>
            <a:lnSpc>
              <a:spcPts val="1600"/>
            </a:lnSpc>
          </a:pPr>
          <a:r>
            <a:rPr lang="pt-BR" sz="1400" baseline="0"/>
            <a:t>2º - ANÁLISE: CASO O FATURAMENTO SEJA MAIOR OU IGUAL A META, ENTÃO O RESULTADO SERÁ: "META ATINGIDA".</a:t>
          </a:r>
        </a:p>
        <a:p>
          <a:pPr>
            <a:lnSpc>
              <a:spcPts val="1600"/>
            </a:lnSpc>
          </a:pPr>
          <a:endParaRPr lang="pt-BR" sz="1400" baseline="0"/>
        </a:p>
        <a:p>
          <a:pPr>
            <a:lnSpc>
              <a:spcPts val="1600"/>
            </a:lnSpc>
          </a:pPr>
          <a:r>
            <a:rPr lang="pt-BR" sz="1400" baseline="0"/>
            <a:t>3º - ANÁLISE: CASO O FATURAMENTO SEJA MENOR DO QUE A META, ENTÃO O RESULTADO SERÁ: "META NÃO ATINGIDA".</a:t>
          </a:r>
          <a:endParaRPr lang="pt-BR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145472</xdr:colOff>
      <xdr:row>0</xdr:row>
      <xdr:rowOff>139583</xdr:rowOff>
    </xdr:from>
    <xdr:to>
      <xdr:col>13</xdr:col>
      <xdr:colOff>448540</xdr:colOff>
      <xdr:row>27</xdr:row>
      <xdr:rowOff>129881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525BCA9-28AF-497C-97A5-F1712BD97BDE}"/>
            </a:ext>
          </a:extLst>
        </xdr:cNvPr>
        <xdr:cNvSpPr txBox="1"/>
      </xdr:nvSpPr>
      <xdr:spPr>
        <a:xfrm>
          <a:off x="4068040" y="147203"/>
          <a:ext cx="5758295" cy="5879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400" b="1"/>
            <a:t>-&gt; Será</a:t>
          </a:r>
          <a:r>
            <a:rPr lang="pt-BR" sz="2400" b="1" baseline="0"/>
            <a:t> </a:t>
          </a:r>
          <a:r>
            <a:rPr lang="pt-BR" sz="2400" b="1" u="sng" baseline="0">
              <a:solidFill>
                <a:srgbClr val="002060"/>
              </a:solidFill>
            </a:rPr>
            <a:t>Aprovado</a:t>
          </a:r>
          <a:r>
            <a:rPr lang="pt-BR" sz="2400" b="1" baseline="0"/>
            <a:t> o Aluno que tiver a média maior ou igual a 7 e, também, a frequência &gt;=75%.</a:t>
          </a:r>
        </a:p>
        <a:p>
          <a:pPr algn="l"/>
          <a:endParaRPr lang="pt-BR" sz="2400" b="1" baseline="0"/>
        </a:p>
        <a:p>
          <a:pPr algn="l"/>
          <a:r>
            <a:rPr lang="pt-BR" sz="2400" b="1" baseline="0"/>
            <a:t>-&gt; Ficará </a:t>
          </a:r>
          <a:r>
            <a:rPr lang="pt-BR" sz="2400" b="1" u="sng" baseline="0">
              <a:solidFill>
                <a:srgbClr val="FF0000"/>
              </a:solidFill>
            </a:rPr>
            <a:t>Reprovado</a:t>
          </a:r>
          <a:r>
            <a:rPr lang="pt-BR" sz="2400" b="1" baseline="0"/>
            <a:t> o Aluno que tiver a média abaixo de 7 e a frequência abaixo de 75%.</a:t>
          </a:r>
        </a:p>
        <a:p>
          <a:pPr algn="l">
            <a:lnSpc>
              <a:spcPts val="2800"/>
            </a:lnSpc>
          </a:pPr>
          <a:endParaRPr lang="pt-BR" sz="2400" b="1" baseline="0"/>
        </a:p>
        <a:p>
          <a:pPr algn="l"/>
          <a:r>
            <a:rPr lang="pt-BR" sz="2400" b="1" baseline="0"/>
            <a:t>-&gt; Ficará de </a:t>
          </a:r>
          <a:r>
            <a:rPr lang="pt-BR" sz="2400" b="1" u="sng" baseline="0">
              <a:solidFill>
                <a:schemeClr val="accent6">
                  <a:lumMod val="50000"/>
                </a:schemeClr>
              </a:solidFill>
            </a:rPr>
            <a:t>Recuperação por nota,</a:t>
          </a:r>
          <a:r>
            <a:rPr lang="pt-BR" sz="2400" b="1" baseline="0">
              <a:solidFill>
                <a:schemeClr val="accent6">
                  <a:lumMod val="50000"/>
                </a:schemeClr>
              </a:solidFill>
            </a:rPr>
            <a:t> </a:t>
          </a:r>
          <a:r>
            <a:rPr lang="pt-BR" sz="2400" b="1" baseline="0"/>
            <a:t>o aluno que tiver apenas a média abaixo de 7,0.</a:t>
          </a:r>
        </a:p>
        <a:p>
          <a:pPr algn="l">
            <a:lnSpc>
              <a:spcPts val="2800"/>
            </a:lnSpc>
          </a:pPr>
          <a:endParaRPr lang="pt-BR" sz="2400" b="1" baseline="0"/>
        </a:p>
        <a:p>
          <a:pPr algn="l">
            <a:lnSpc>
              <a:spcPts val="2800"/>
            </a:lnSpc>
          </a:pPr>
          <a:r>
            <a:rPr lang="pt-BR" sz="2400" b="1" baseline="0"/>
            <a:t>-&gt; Ficará de </a:t>
          </a:r>
          <a:r>
            <a:rPr lang="pt-BR" sz="2400" b="1" u="sng" baseline="0">
              <a:solidFill>
                <a:schemeClr val="accent2"/>
              </a:solidFill>
            </a:rPr>
            <a:t>Recuperação por Falta</a:t>
          </a:r>
          <a:r>
            <a:rPr lang="pt-BR" sz="2400" b="1" baseline="0"/>
            <a:t>, o aluno que tiver apenas a frequência abaixo de 75%.</a:t>
          </a:r>
          <a:endParaRPr lang="pt-BR" sz="2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106892</xdr:colOff>
      <xdr:row>4</xdr:row>
      <xdr:rowOff>103505</xdr:rowOff>
    </xdr:from>
    <xdr:to>
      <xdr:col>25</xdr:col>
      <xdr:colOff>116417</xdr:colOff>
      <xdr:row>29</xdr:row>
      <xdr:rowOff>49750</xdr:rowOff>
    </xdr:to>
    <xdr:pic>
      <xdr:nvPicPr>
        <xdr:cNvPr id="2" name="Imagem 1" descr="http://excelpratico.com/wp-content/uploads/2015/03/1-somase.jpg">
          <a:extLst>
            <a:ext uri="{FF2B5EF4-FFF2-40B4-BE49-F238E27FC236}">
              <a16:creationId xmlns:a16="http://schemas.microsoft.com/office/drawing/2014/main" id="{363D6C3A-CE55-48AD-AB6E-C379BB1391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 t="4903"/>
        <a:stretch/>
      </xdr:blipFill>
      <xdr:spPr bwMode="auto">
        <a:xfrm>
          <a:off x="7393517" y="873125"/>
          <a:ext cx="7903369" cy="470111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</xdr:colOff>
      <xdr:row>1</xdr:row>
      <xdr:rowOff>129540</xdr:rowOff>
    </xdr:from>
    <xdr:to>
      <xdr:col>21</xdr:col>
      <xdr:colOff>251460</xdr:colOff>
      <xdr:row>21</xdr:row>
      <xdr:rowOff>144780</xdr:rowOff>
    </xdr:to>
    <xdr:pic>
      <xdr:nvPicPr>
        <xdr:cNvPr id="7172" name="Imagem 1">
          <a:extLst>
            <a:ext uri="{FF2B5EF4-FFF2-40B4-BE49-F238E27FC236}">
              <a16:creationId xmlns:a16="http://schemas.microsoft.com/office/drawing/2014/main" id="{258C8CEE-DF82-486F-8B89-97815273E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96240"/>
          <a:ext cx="5676900" cy="3672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45720</xdr:colOff>
      <xdr:row>22</xdr:row>
      <xdr:rowOff>106680</xdr:rowOff>
    </xdr:from>
    <xdr:to>
      <xdr:col>36</xdr:col>
      <xdr:colOff>0</xdr:colOff>
      <xdr:row>43</xdr:row>
      <xdr:rowOff>106680</xdr:rowOff>
    </xdr:to>
    <xdr:pic>
      <xdr:nvPicPr>
        <xdr:cNvPr id="7173" name="Imagem 3">
          <a:extLst>
            <a:ext uri="{FF2B5EF4-FFF2-40B4-BE49-F238E27FC236}">
              <a16:creationId xmlns:a16="http://schemas.microsoft.com/office/drawing/2014/main" id="{DC8DA6F4-FE3E-4613-B470-4442F9053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4213860"/>
          <a:ext cx="14584680" cy="384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152400</xdr:colOff>
      <xdr:row>48</xdr:row>
      <xdr:rowOff>60960</xdr:rowOff>
    </xdr:from>
    <xdr:to>
      <xdr:col>23</xdr:col>
      <xdr:colOff>525780</xdr:colOff>
      <xdr:row>72</xdr:row>
      <xdr:rowOff>167640</xdr:rowOff>
    </xdr:to>
    <xdr:pic>
      <xdr:nvPicPr>
        <xdr:cNvPr id="7174" name="Imagem 4">
          <a:extLst>
            <a:ext uri="{FF2B5EF4-FFF2-40B4-BE49-F238E27FC236}">
              <a16:creationId xmlns:a16="http://schemas.microsoft.com/office/drawing/2014/main" id="{DF897476-2AF0-495E-A5C1-CE24B1A4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8923020"/>
          <a:ext cx="70789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opLeftCell="A6" zoomScale="175" zoomScaleNormal="175" workbookViewId="0">
      <selection activeCell="D4" sqref="D4:D7"/>
    </sheetView>
  </sheetViews>
  <sheetFormatPr defaultRowHeight="15" x14ac:dyDescent="0.25"/>
  <cols>
    <col min="1" max="1" width="17.28515625" bestFit="1" customWidth="1"/>
    <col min="3" max="3" width="11.7109375" customWidth="1"/>
    <col min="4" max="4" width="19.140625" bestFit="1" customWidth="1"/>
  </cols>
  <sheetData>
    <row r="1" spans="1:4" ht="22.5" x14ac:dyDescent="0.45">
      <c r="A1" s="22" t="s">
        <v>0</v>
      </c>
      <c r="B1" s="22"/>
      <c r="C1" s="22"/>
      <c r="D1" s="22"/>
    </row>
    <row r="3" spans="1:4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25">
      <c r="A4" s="1" t="s">
        <v>7</v>
      </c>
      <c r="B4" s="3">
        <v>38</v>
      </c>
      <c r="C4" s="3" t="s">
        <v>5</v>
      </c>
      <c r="D4" s="1" t="str">
        <f>IF(AND(B4&gt;=35,C4="SUPERIOR"),"Classificado","Reserva")</f>
        <v>Classificado</v>
      </c>
    </row>
    <row r="5" spans="1:4" x14ac:dyDescent="0.25">
      <c r="A5" s="1" t="s">
        <v>8</v>
      </c>
      <c r="B5" s="3">
        <v>21</v>
      </c>
      <c r="C5" s="3" t="s">
        <v>5</v>
      </c>
      <c r="D5" s="1" t="str">
        <f t="shared" ref="D5:D7" si="0">IF(AND(B5&gt;=35,C5="SUPERIOR"),"Classificado","Reserva")</f>
        <v>Reserva</v>
      </c>
    </row>
    <row r="6" spans="1:4" x14ac:dyDescent="0.25">
      <c r="A6" s="1" t="s">
        <v>47</v>
      </c>
      <c r="B6" s="3">
        <v>25</v>
      </c>
      <c r="C6" s="3" t="s">
        <v>6</v>
      </c>
      <c r="D6" s="1" t="str">
        <f t="shared" si="0"/>
        <v>Reserva</v>
      </c>
    </row>
    <row r="7" spans="1:4" x14ac:dyDescent="0.25">
      <c r="A7" s="1" t="s">
        <v>48</v>
      </c>
      <c r="B7" s="3">
        <v>38</v>
      </c>
      <c r="C7" s="3" t="s">
        <v>5</v>
      </c>
      <c r="D7" s="1" t="str">
        <f t="shared" si="0"/>
        <v>Classificado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2" sqref="D2"/>
    </sheetView>
  </sheetViews>
  <sheetFormatPr defaultRowHeight="15" x14ac:dyDescent="0.25"/>
  <cols>
    <col min="1" max="1" width="23.85546875" bestFit="1" customWidth="1"/>
    <col min="2" max="2" width="18" customWidth="1"/>
    <col min="3" max="3" width="12.85546875" customWidth="1"/>
    <col min="4" max="4" width="20" customWidth="1"/>
  </cols>
  <sheetData>
    <row r="1" spans="1:4" ht="21" x14ac:dyDescent="0.35">
      <c r="A1" s="4" t="s">
        <v>9</v>
      </c>
      <c r="B1" s="5" t="s">
        <v>10</v>
      </c>
      <c r="C1" s="6" t="s">
        <v>2</v>
      </c>
      <c r="D1" s="7" t="s">
        <v>4</v>
      </c>
    </row>
    <row r="2" spans="1:4" ht="21" x14ac:dyDescent="0.35">
      <c r="A2" s="8" t="s">
        <v>11</v>
      </c>
      <c r="B2" s="9">
        <v>1.7</v>
      </c>
      <c r="C2" s="10">
        <v>16</v>
      </c>
      <c r="D2" s="11" t="str">
        <f>IF(AND(B2&gt;=1.7,C2&gt;=16),"Participa","Não participa")</f>
        <v>Participa</v>
      </c>
    </row>
    <row r="3" spans="1:4" ht="21" x14ac:dyDescent="0.35">
      <c r="A3" s="8" t="s">
        <v>12</v>
      </c>
      <c r="B3" s="9">
        <v>1.65</v>
      </c>
      <c r="C3" s="10">
        <v>17</v>
      </c>
      <c r="D3" s="11" t="str">
        <f t="shared" ref="D3:D14" si="0">IF(AND(B3&gt;=1.7,C3&gt;=16),"Participa","Não participa")</f>
        <v>Não participa</v>
      </c>
    </row>
    <row r="4" spans="1:4" ht="21" x14ac:dyDescent="0.35">
      <c r="A4" s="8" t="s">
        <v>13</v>
      </c>
      <c r="B4" s="9">
        <v>1.7</v>
      </c>
      <c r="C4" s="10">
        <v>18</v>
      </c>
      <c r="D4" s="11" t="str">
        <f t="shared" si="0"/>
        <v>Participa</v>
      </c>
    </row>
    <row r="5" spans="1:4" ht="21" x14ac:dyDescent="0.35">
      <c r="A5" s="8" t="s">
        <v>14</v>
      </c>
      <c r="B5" s="9">
        <v>1.68</v>
      </c>
      <c r="C5" s="10">
        <v>16</v>
      </c>
      <c r="D5" s="11" t="str">
        <f t="shared" si="0"/>
        <v>Não participa</v>
      </c>
    </row>
    <row r="6" spans="1:4" ht="21" x14ac:dyDescent="0.35">
      <c r="A6" s="8" t="s">
        <v>15</v>
      </c>
      <c r="B6" s="9">
        <v>1.5</v>
      </c>
      <c r="C6" s="10">
        <v>14</v>
      </c>
      <c r="D6" s="11" t="str">
        <f t="shared" si="0"/>
        <v>Não participa</v>
      </c>
    </row>
    <row r="7" spans="1:4" ht="21" x14ac:dyDescent="0.35">
      <c r="A7" s="8" t="s">
        <v>16</v>
      </c>
      <c r="B7" s="9">
        <v>1.72</v>
      </c>
      <c r="C7" s="10">
        <v>16</v>
      </c>
      <c r="D7" s="11" t="str">
        <f t="shared" si="0"/>
        <v>Participa</v>
      </c>
    </row>
    <row r="8" spans="1:4" ht="21" x14ac:dyDescent="0.35">
      <c r="A8" s="8" t="s">
        <v>17</v>
      </c>
      <c r="B8" s="9">
        <v>1.61</v>
      </c>
      <c r="C8" s="10">
        <v>16</v>
      </c>
      <c r="D8" s="11" t="str">
        <f t="shared" si="0"/>
        <v>Não participa</v>
      </c>
    </row>
    <row r="9" spans="1:4" ht="21" x14ac:dyDescent="0.35">
      <c r="A9" s="8" t="s">
        <v>18</v>
      </c>
      <c r="B9" s="9">
        <v>1.65</v>
      </c>
      <c r="C9" s="10">
        <v>18</v>
      </c>
      <c r="D9" s="11" t="str">
        <f t="shared" si="0"/>
        <v>Não participa</v>
      </c>
    </row>
    <row r="10" spans="1:4" ht="21" x14ac:dyDescent="0.35">
      <c r="A10" s="8" t="s">
        <v>19</v>
      </c>
      <c r="B10" s="9">
        <v>1.65</v>
      </c>
      <c r="C10" s="10">
        <v>19</v>
      </c>
      <c r="D10" s="11" t="str">
        <f t="shared" si="0"/>
        <v>Não participa</v>
      </c>
    </row>
    <row r="11" spans="1:4" ht="21" x14ac:dyDescent="0.35">
      <c r="A11" s="8" t="s">
        <v>20</v>
      </c>
      <c r="B11" s="9">
        <v>1.6</v>
      </c>
      <c r="C11" s="10">
        <v>21</v>
      </c>
      <c r="D11" s="11" t="str">
        <f t="shared" si="0"/>
        <v>Não participa</v>
      </c>
    </row>
    <row r="12" spans="1:4" ht="21" x14ac:dyDescent="0.35">
      <c r="A12" s="8" t="s">
        <v>21</v>
      </c>
      <c r="B12" s="9">
        <v>1.75</v>
      </c>
      <c r="C12" s="10">
        <v>22</v>
      </c>
      <c r="D12" s="11" t="str">
        <f t="shared" si="0"/>
        <v>Participa</v>
      </c>
    </row>
    <row r="13" spans="1:4" ht="21" x14ac:dyDescent="0.35">
      <c r="A13" s="8" t="s">
        <v>22</v>
      </c>
      <c r="B13" s="9">
        <v>1.78</v>
      </c>
      <c r="C13" s="10">
        <v>23</v>
      </c>
      <c r="D13" s="11" t="str">
        <f t="shared" si="0"/>
        <v>Participa</v>
      </c>
    </row>
    <row r="14" spans="1:4" ht="21.75" thickBot="1" x14ac:dyDescent="0.4">
      <c r="A14" s="12" t="s">
        <v>23</v>
      </c>
      <c r="B14" s="13">
        <v>1.5</v>
      </c>
      <c r="C14" s="14">
        <v>14</v>
      </c>
      <c r="D14" s="11" t="str">
        <f t="shared" si="0"/>
        <v>Não participa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E2" sqref="E2"/>
    </sheetView>
  </sheetViews>
  <sheetFormatPr defaultRowHeight="15" x14ac:dyDescent="0.25"/>
  <cols>
    <col min="1" max="1" width="14.85546875" customWidth="1"/>
    <col min="2" max="2" width="8" bestFit="1" customWidth="1"/>
    <col min="3" max="3" width="14.5703125" bestFit="1" customWidth="1"/>
    <col min="4" max="4" width="21.42578125" customWidth="1"/>
  </cols>
  <sheetData>
    <row r="1" spans="1:4" ht="18.75" x14ac:dyDescent="0.3">
      <c r="A1" s="16" t="s">
        <v>9</v>
      </c>
      <c r="B1" s="16" t="s">
        <v>24</v>
      </c>
      <c r="C1" s="16" t="s">
        <v>25</v>
      </c>
      <c r="D1" s="16" t="s">
        <v>4</v>
      </c>
    </row>
    <row r="2" spans="1:4" ht="21" x14ac:dyDescent="0.35">
      <c r="A2" s="17" t="s">
        <v>11</v>
      </c>
      <c r="B2" s="16">
        <v>4.2</v>
      </c>
      <c r="C2" s="18">
        <v>0.75</v>
      </c>
      <c r="D2" s="16" t="str">
        <f>IF(AND(B2&gt;=7,C2&gt;=75%),"Aprovado","Reprovado")</f>
        <v>Reprovado</v>
      </c>
    </row>
    <row r="3" spans="1:4" ht="21" x14ac:dyDescent="0.35">
      <c r="A3" s="17" t="s">
        <v>12</v>
      </c>
      <c r="B3" s="16">
        <v>7</v>
      </c>
      <c r="C3" s="18">
        <v>1</v>
      </c>
      <c r="D3" s="16" t="str">
        <f t="shared" ref="D3:D10" si="0">IF(AND(B3&gt;=7,C3&gt;=75%),"Aprovado","Reprovado")</f>
        <v>Aprovado</v>
      </c>
    </row>
    <row r="4" spans="1:4" ht="21" x14ac:dyDescent="0.35">
      <c r="A4" s="17" t="s">
        <v>13</v>
      </c>
      <c r="B4" s="16">
        <v>6</v>
      </c>
      <c r="C4" s="18">
        <v>0.5</v>
      </c>
      <c r="D4" s="16" t="str">
        <f t="shared" si="0"/>
        <v>Reprovado</v>
      </c>
    </row>
    <row r="5" spans="1:4" ht="21" x14ac:dyDescent="0.35">
      <c r="A5" s="17" t="s">
        <v>14</v>
      </c>
      <c r="B5" s="16">
        <v>5.5</v>
      </c>
      <c r="C5" s="18">
        <v>0.67</v>
      </c>
      <c r="D5" s="16" t="str">
        <f t="shared" si="0"/>
        <v>Reprovado</v>
      </c>
    </row>
    <row r="6" spans="1:4" ht="21" x14ac:dyDescent="0.35">
      <c r="A6" s="17" t="s">
        <v>15</v>
      </c>
      <c r="B6" s="16">
        <v>6.8</v>
      </c>
      <c r="C6" s="18">
        <v>0.55000000000000004</v>
      </c>
      <c r="D6" s="16" t="str">
        <f t="shared" si="0"/>
        <v>Reprovado</v>
      </c>
    </row>
    <row r="7" spans="1:4" ht="21" x14ac:dyDescent="0.35">
      <c r="A7" s="17" t="s">
        <v>16</v>
      </c>
      <c r="B7" s="16">
        <v>9.3000000000000007</v>
      </c>
      <c r="C7" s="18">
        <v>0.78</v>
      </c>
      <c r="D7" s="16" t="str">
        <f t="shared" si="0"/>
        <v>Aprovado</v>
      </c>
    </row>
    <row r="8" spans="1:4" ht="21" x14ac:dyDescent="0.35">
      <c r="A8" s="17" t="s">
        <v>17</v>
      </c>
      <c r="B8" s="16">
        <v>10</v>
      </c>
      <c r="C8" s="18">
        <v>0.88</v>
      </c>
      <c r="D8" s="16" t="str">
        <f t="shared" si="0"/>
        <v>Aprovado</v>
      </c>
    </row>
    <row r="9" spans="1:4" ht="21" x14ac:dyDescent="0.35">
      <c r="A9" s="17" t="s">
        <v>18</v>
      </c>
      <c r="B9" s="16">
        <v>5.6</v>
      </c>
      <c r="C9" s="18">
        <v>0.91</v>
      </c>
      <c r="D9" s="16" t="str">
        <f t="shared" si="0"/>
        <v>Reprovado</v>
      </c>
    </row>
    <row r="10" spans="1:4" ht="21" x14ac:dyDescent="0.35">
      <c r="A10" s="17" t="s">
        <v>19</v>
      </c>
      <c r="B10" s="16">
        <v>9.8000000000000007</v>
      </c>
      <c r="C10" s="18">
        <v>0.55000000000000004</v>
      </c>
      <c r="D10" s="16" t="str">
        <f t="shared" si="0"/>
        <v>Reprovado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tabSelected="1" workbookViewId="0">
      <selection activeCell="E12" sqref="E12"/>
    </sheetView>
  </sheetViews>
  <sheetFormatPr defaultRowHeight="15" x14ac:dyDescent="0.25"/>
  <cols>
    <col min="1" max="1" width="10.42578125" bestFit="1" customWidth="1"/>
    <col min="2" max="2" width="19.5703125" bestFit="1" customWidth="1"/>
    <col min="3" max="3" width="13.85546875" bestFit="1" customWidth="1"/>
    <col min="4" max="4" width="14.42578125" bestFit="1" customWidth="1"/>
    <col min="5" max="5" width="31.85546875" customWidth="1"/>
  </cols>
  <sheetData>
    <row r="1" spans="1:5" ht="18.75" x14ac:dyDescent="0.3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4</v>
      </c>
    </row>
    <row r="2" spans="1:5" x14ac:dyDescent="0.25">
      <c r="A2" s="1" t="s">
        <v>35</v>
      </c>
      <c r="B2" s="20">
        <v>500000</v>
      </c>
      <c r="C2" s="20"/>
      <c r="D2" s="21">
        <v>42405</v>
      </c>
      <c r="E2" s="1" t="str">
        <f>IF(OR(B2="",C2=""),"",IF(B2&gt;=C2,"Meta Atingida","Meta não Atingida"))</f>
        <v/>
      </c>
    </row>
    <row r="3" spans="1:5" x14ac:dyDescent="0.25">
      <c r="A3" s="1" t="s">
        <v>36</v>
      </c>
      <c r="B3" s="20">
        <v>535000</v>
      </c>
      <c r="C3" s="20">
        <v>525000</v>
      </c>
      <c r="D3" s="21">
        <v>42439</v>
      </c>
      <c r="E3" s="1" t="str">
        <f t="shared" ref="E3:E13" si="0">IF(OR(B3="",C3=""),"",IF(B3&gt;=C3,"Meta Atingida","Meta não Atingida"))</f>
        <v>Meta Atingida</v>
      </c>
    </row>
    <row r="4" spans="1:5" x14ac:dyDescent="0.25">
      <c r="A4" s="1" t="s">
        <v>37</v>
      </c>
      <c r="B4" s="20">
        <v>515000</v>
      </c>
      <c r="C4" s="20">
        <v>525000</v>
      </c>
      <c r="D4" s="21">
        <v>42465</v>
      </c>
      <c r="E4" s="1" t="str">
        <f t="shared" si="0"/>
        <v>Meta não Atingida</v>
      </c>
    </row>
    <row r="5" spans="1:5" x14ac:dyDescent="0.25">
      <c r="A5" s="1" t="s">
        <v>38</v>
      </c>
      <c r="B5" s="20">
        <v>535000</v>
      </c>
      <c r="C5" s="20">
        <v>525000</v>
      </c>
      <c r="D5" s="1"/>
      <c r="E5" s="1" t="str">
        <f t="shared" si="0"/>
        <v>Meta Atingida</v>
      </c>
    </row>
    <row r="6" spans="1:5" x14ac:dyDescent="0.25">
      <c r="A6" s="1" t="s">
        <v>39</v>
      </c>
      <c r="B6" s="20"/>
      <c r="C6" s="20"/>
      <c r="D6" s="1"/>
      <c r="E6" s="1" t="str">
        <f t="shared" si="0"/>
        <v/>
      </c>
    </row>
    <row r="7" spans="1:5" x14ac:dyDescent="0.25">
      <c r="A7" s="1" t="s">
        <v>40</v>
      </c>
      <c r="B7" s="20"/>
      <c r="C7" s="20"/>
      <c r="D7" s="1"/>
      <c r="E7" s="1" t="str">
        <f t="shared" si="0"/>
        <v/>
      </c>
    </row>
    <row r="8" spans="1:5" x14ac:dyDescent="0.25">
      <c r="A8" s="1" t="s">
        <v>41</v>
      </c>
      <c r="B8" s="20"/>
      <c r="C8" s="20"/>
      <c r="D8" s="1"/>
      <c r="E8" s="1" t="str">
        <f t="shared" si="0"/>
        <v/>
      </c>
    </row>
    <row r="9" spans="1:5" x14ac:dyDescent="0.25">
      <c r="A9" s="1" t="s">
        <v>42</v>
      </c>
      <c r="B9" s="20"/>
      <c r="C9" s="20"/>
      <c r="D9" s="1"/>
      <c r="E9" s="1" t="str">
        <f t="shared" si="0"/>
        <v/>
      </c>
    </row>
    <row r="10" spans="1:5" x14ac:dyDescent="0.25">
      <c r="A10" s="1" t="s">
        <v>43</v>
      </c>
      <c r="B10" s="20"/>
      <c r="C10" s="20"/>
      <c r="D10" s="1"/>
      <c r="E10" s="1" t="str">
        <f t="shared" si="0"/>
        <v/>
      </c>
    </row>
    <row r="11" spans="1:5" x14ac:dyDescent="0.25">
      <c r="A11" s="1" t="s">
        <v>44</v>
      </c>
      <c r="B11" s="20"/>
      <c r="C11" s="20"/>
      <c r="D11" s="1"/>
      <c r="E11" s="1" t="str">
        <f t="shared" si="0"/>
        <v/>
      </c>
    </row>
    <row r="12" spans="1:5" x14ac:dyDescent="0.25">
      <c r="A12" s="1" t="s">
        <v>45</v>
      </c>
      <c r="B12" s="20"/>
      <c r="C12" s="20"/>
      <c r="D12" s="1"/>
      <c r="E12" s="1" t="str">
        <f t="shared" si="0"/>
        <v/>
      </c>
    </row>
    <row r="13" spans="1:5" x14ac:dyDescent="0.25">
      <c r="A13" s="1" t="s">
        <v>46</v>
      </c>
      <c r="B13" s="20"/>
      <c r="C13" s="20"/>
      <c r="D13" s="1"/>
      <c r="E13" s="1" t="str">
        <f t="shared" si="0"/>
        <v/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zoomScale="110" zoomScaleNormal="110" workbookViewId="0">
      <selection activeCell="C12" sqref="C12"/>
    </sheetView>
  </sheetViews>
  <sheetFormatPr defaultRowHeight="15" x14ac:dyDescent="0.25"/>
  <cols>
    <col min="1" max="1" width="14.85546875" customWidth="1"/>
    <col min="2" max="2" width="17.85546875" customWidth="1"/>
    <col min="3" max="3" width="23.7109375" customWidth="1"/>
    <col min="4" max="4" width="27" bestFit="1" customWidth="1"/>
  </cols>
  <sheetData>
    <row r="1" spans="1:4" ht="18.75" x14ac:dyDescent="0.3">
      <c r="A1" s="16" t="s">
        <v>9</v>
      </c>
      <c r="B1" s="16" t="s">
        <v>24</v>
      </c>
      <c r="C1" s="16" t="s">
        <v>25</v>
      </c>
      <c r="D1" s="16" t="s">
        <v>4</v>
      </c>
    </row>
    <row r="2" spans="1:4" ht="21" x14ac:dyDescent="0.35">
      <c r="A2" s="17" t="s">
        <v>11</v>
      </c>
      <c r="B2" s="16">
        <v>7</v>
      </c>
      <c r="C2" s="18">
        <v>0.75</v>
      </c>
      <c r="D2" s="16" t="str">
        <f>IF(AND(B2&gt;=7,C2&gt;=75%),"Aprovado",IF(AND(B2&lt;7,C2&gt;=75%),"Recuperação por Nota",IF(AND(B2&gt;=7,C2&lt;75%),"Recuperação por Falta","Reprovado")))</f>
        <v>Aprovado</v>
      </c>
    </row>
    <row r="3" spans="1:4" ht="21" x14ac:dyDescent="0.35">
      <c r="A3" s="17" t="s">
        <v>12</v>
      </c>
      <c r="B3" s="16">
        <v>7</v>
      </c>
      <c r="C3" s="18">
        <v>1</v>
      </c>
      <c r="D3" s="16" t="str">
        <f t="shared" ref="D3:D10" si="0">IF(AND(B3&gt;=7,C3&gt;=75%),"Aprovado",IF(AND(B3&lt;7,C3&gt;=75%),"Recuperação por Nota",IF(AND(B3&gt;=7,C3&lt;75%),"Recuperação por Falta","Reprovado")))</f>
        <v>Aprovado</v>
      </c>
    </row>
    <row r="4" spans="1:4" ht="21" x14ac:dyDescent="0.35">
      <c r="A4" s="17" t="s">
        <v>13</v>
      </c>
      <c r="B4" s="16">
        <v>6</v>
      </c>
      <c r="C4" s="18">
        <v>0.5</v>
      </c>
      <c r="D4" s="16" t="str">
        <f t="shared" si="0"/>
        <v>Reprovado</v>
      </c>
    </row>
    <row r="5" spans="1:4" ht="21" x14ac:dyDescent="0.35">
      <c r="A5" s="17" t="s">
        <v>14</v>
      </c>
      <c r="B5" s="16">
        <v>5.5</v>
      </c>
      <c r="C5" s="18">
        <v>0.67</v>
      </c>
      <c r="D5" s="16" t="str">
        <f t="shared" si="0"/>
        <v>Reprovado</v>
      </c>
    </row>
    <row r="6" spans="1:4" ht="21" x14ac:dyDescent="0.35">
      <c r="A6" s="17" t="s">
        <v>15</v>
      </c>
      <c r="B6" s="16">
        <v>6.8</v>
      </c>
      <c r="C6" s="18">
        <v>0.55000000000000004</v>
      </c>
      <c r="D6" s="16" t="str">
        <f t="shared" si="0"/>
        <v>Reprovado</v>
      </c>
    </row>
    <row r="7" spans="1:4" ht="21" x14ac:dyDescent="0.35">
      <c r="A7" s="17" t="s">
        <v>16</v>
      </c>
      <c r="B7" s="16">
        <v>9.3000000000000007</v>
      </c>
      <c r="C7" s="18">
        <v>0.78</v>
      </c>
      <c r="D7" s="16" t="str">
        <f t="shared" si="0"/>
        <v>Aprovado</v>
      </c>
    </row>
    <row r="8" spans="1:4" ht="21" x14ac:dyDescent="0.35">
      <c r="A8" s="17" t="s">
        <v>17</v>
      </c>
      <c r="B8" s="16">
        <v>10</v>
      </c>
      <c r="C8" s="18">
        <v>0.88</v>
      </c>
      <c r="D8" s="16" t="str">
        <f t="shared" si="0"/>
        <v>Aprovado</v>
      </c>
    </row>
    <row r="9" spans="1:4" ht="21" x14ac:dyDescent="0.35">
      <c r="A9" s="17" t="s">
        <v>18</v>
      </c>
      <c r="B9" s="16">
        <v>5.6</v>
      </c>
      <c r="C9" s="18">
        <v>0.91</v>
      </c>
      <c r="D9" s="16" t="str">
        <f t="shared" si="0"/>
        <v>Recuperação por Nota</v>
      </c>
    </row>
    <row r="10" spans="1:4" ht="21" x14ac:dyDescent="0.35">
      <c r="A10" s="17" t="s">
        <v>19</v>
      </c>
      <c r="B10" s="16">
        <v>9.8000000000000007</v>
      </c>
      <c r="C10" s="18">
        <v>0.55000000000000004</v>
      </c>
      <c r="D10" s="16" t="str">
        <f t="shared" si="0"/>
        <v>Recuperação por Falta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1:M3"/>
  <sheetViews>
    <sheetView zoomScale="80" zoomScaleNormal="80" workbookViewId="0">
      <pane xSplit="12" topLeftCell="M1" activePane="topRight" state="frozen"/>
      <selection pane="topRight" activeCell="G12" sqref="G12"/>
    </sheetView>
  </sheetViews>
  <sheetFormatPr defaultRowHeight="15" x14ac:dyDescent="0.25"/>
  <sheetData>
    <row r="1" spans="13:13" x14ac:dyDescent="0.25">
      <c r="M1" t="s">
        <v>26</v>
      </c>
    </row>
    <row r="2" spans="13:13" x14ac:dyDescent="0.25">
      <c r="M2" t="s">
        <v>27</v>
      </c>
    </row>
    <row r="3" spans="13:13" x14ac:dyDescent="0.25">
      <c r="M3" t="s">
        <v>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1:M47"/>
  <sheetViews>
    <sheetView zoomScale="80" zoomScaleNormal="80" workbookViewId="0">
      <pane xSplit="12" topLeftCell="M1" activePane="topRight" state="frozen"/>
      <selection pane="topRight" activeCell="K29" sqref="K29"/>
    </sheetView>
  </sheetViews>
  <sheetFormatPr defaultRowHeight="15" x14ac:dyDescent="0.25"/>
  <cols>
    <col min="12" max="12" width="9.140625" customWidth="1"/>
  </cols>
  <sheetData>
    <row r="1" spans="13:13" ht="21" x14ac:dyDescent="0.35">
      <c r="M1" s="19" t="s">
        <v>29</v>
      </c>
    </row>
    <row r="47" spans="13:13" x14ac:dyDescent="0.25">
      <c r="M47" s="15" t="s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001</vt:lpstr>
      <vt:lpstr>002</vt:lpstr>
      <vt:lpstr>003</vt:lpstr>
      <vt:lpstr>004</vt:lpstr>
      <vt:lpstr>005</vt:lpstr>
      <vt:lpstr>Planilha6</vt:lpstr>
      <vt:lpstr>Planilha7</vt:lpstr>
    </vt:vector>
  </TitlesOfParts>
  <Company>SENAI AUA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Lucas Izidoro</cp:lastModifiedBy>
  <cp:lastPrinted>2016-09-09T00:29:01Z</cp:lastPrinted>
  <dcterms:created xsi:type="dcterms:W3CDTF">2016-09-09T00:16:41Z</dcterms:created>
  <dcterms:modified xsi:type="dcterms:W3CDTF">2023-06-22T21:21:39Z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2f1175b7-bd59-45ba-8350-8b8d654f400c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