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PROCV^M/"/>
    </mc:Choice>
  </mc:AlternateContent>
  <xr:revisionPtr revIDLastSave="46" documentId="13_ncr:1_{C390A4A9-C839-4D13-9A45-DC6E7FB3A026}" xr6:coauthVersionLast="47" xr6:coauthVersionMax="47" xr10:uidLastSave="{2FF7158B-EA23-463F-9797-A35E5B011741}"/>
  <bookViews>
    <workbookView xWindow="-105" yWindow="0" windowWidth="10455" windowHeight="10905" xr2:uid="{00000000-000D-0000-FFFF-FFFF00000000}"/>
  </bookViews>
  <sheets>
    <sheet name="CONSULTA" sheetId="1" r:id="rId1"/>
    <sheet name="CADASTRO" sheetId="2" r:id="rId2"/>
    <sheet name="EXEMPLIFICAÇÕES" sheetId="3" r:id="rId3"/>
  </sheets>
  <definedNames>
    <definedName name="abono">EXEMPLIFICAÇÕES!$C$14:$E$18</definedName>
    <definedName name="INSS">EXEMPLIFICAÇÕES!$C$8:$E$12</definedName>
    <definedName name="resultado">EXEMPLIFICAÇÕES!$H$8:$J$12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J5" i="3"/>
  <c r="F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Martins Segura</author>
  </authors>
  <commentList>
    <comment ref="B5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Digite a Matrícula para buscar o restante dos dados que se encontram na guia de planilha cadastro.
</t>
        </r>
      </text>
    </comment>
  </commentList>
</comments>
</file>

<file path=xl/sharedStrings.xml><?xml version="1.0" encoding="utf-8"?>
<sst xmlns="http://schemas.openxmlformats.org/spreadsheetml/2006/main" count="106" uniqueCount="96">
  <si>
    <t>Matrícula</t>
  </si>
  <si>
    <t>Aluno</t>
  </si>
  <si>
    <t>Endereço</t>
  </si>
  <si>
    <t>Fone</t>
  </si>
  <si>
    <t>TABELA CONSULTA</t>
  </si>
  <si>
    <t>Albergue</t>
  </si>
  <si>
    <t>Rua A, 22</t>
  </si>
  <si>
    <t>3291-5599</t>
  </si>
  <si>
    <t>Karla</t>
  </si>
  <si>
    <t>Rua C, 33</t>
  </si>
  <si>
    <t>3291-6699</t>
  </si>
  <si>
    <t>Tabajara</t>
  </si>
  <si>
    <t>Rua D, 34</t>
  </si>
  <si>
    <t>3291-7799</t>
  </si>
  <si>
    <t>Tabatinga</t>
  </si>
  <si>
    <t>Rua C, 35</t>
  </si>
  <si>
    <t>3291-8899</t>
  </si>
  <si>
    <t>Tabita</t>
  </si>
  <si>
    <t>Rua C, 36</t>
  </si>
  <si>
    <t>3291-9999</t>
  </si>
  <si>
    <t>Taciana(o)</t>
  </si>
  <si>
    <t>Rua C, 37</t>
  </si>
  <si>
    <t>3291-11099</t>
  </si>
  <si>
    <t>Tácio</t>
  </si>
  <si>
    <t>Rua C, 38</t>
  </si>
  <si>
    <t>3291-12199</t>
  </si>
  <si>
    <t>Tácita(o)</t>
  </si>
  <si>
    <t>Rua C, 39</t>
  </si>
  <si>
    <t>3291-13299</t>
  </si>
  <si>
    <t>Tadeu</t>
  </si>
  <si>
    <t>Rua C, 40</t>
  </si>
  <si>
    <t>3291-14399</t>
  </si>
  <si>
    <t>Taís</t>
  </si>
  <si>
    <t>Rua C, 41</t>
  </si>
  <si>
    <t>3291-15499</t>
  </si>
  <si>
    <t>Talásio</t>
  </si>
  <si>
    <t>Rua C, 42</t>
  </si>
  <si>
    <t>3291-16599</t>
  </si>
  <si>
    <t>Talassa</t>
  </si>
  <si>
    <t>Rua C, 43</t>
  </si>
  <si>
    <t>3291-17699</t>
  </si>
  <si>
    <t>Taléia</t>
  </si>
  <si>
    <t>Rua C, 44</t>
  </si>
  <si>
    <t>3291-18799</t>
  </si>
  <si>
    <t>Tales</t>
  </si>
  <si>
    <t>Rua C, 45</t>
  </si>
  <si>
    <t>3291-19899</t>
  </si>
  <si>
    <t>Tália</t>
  </si>
  <si>
    <t>Rua C, 46</t>
  </si>
  <si>
    <t>3291-20999</t>
  </si>
  <si>
    <t>Talita</t>
  </si>
  <si>
    <t>Rua C, 47</t>
  </si>
  <si>
    <t>3291-22099</t>
  </si>
  <si>
    <t>Tamar</t>
  </si>
  <si>
    <t>Rua C, 48</t>
  </si>
  <si>
    <t>3291-23199</t>
  </si>
  <si>
    <t>Tamara</t>
  </si>
  <si>
    <t>Rua C, 49</t>
  </si>
  <si>
    <t>3291-24299</t>
  </si>
  <si>
    <t>Tamuz</t>
  </si>
  <si>
    <t>Rua C, 50</t>
  </si>
  <si>
    <t>3291-25399</t>
  </si>
  <si>
    <t>Tancredo</t>
  </si>
  <si>
    <t>Rua C, 51</t>
  </si>
  <si>
    <t>3291-26499</t>
  </si>
  <si>
    <t>Tânia</t>
  </si>
  <si>
    <t>Rua C, 52</t>
  </si>
  <si>
    <t>3291-27599</t>
  </si>
  <si>
    <t>Nº COLUNA: É O NÚMERO DA COLUNA ONDE ESTÁ A INFOMAÇÃO QUE PRETENDO QUE SEJA LOCALIZADA.</t>
  </si>
  <si>
    <t>TABELA DE DADOS: É A TABELA QUE POSSUI TODAS AS INFORMAÇÕES, O BANCO DE DADOS.</t>
  </si>
  <si>
    <t>VALOR PROCURADO: É O LOCAL ONDE NÓS VAMOS DIGITAR O DADO QUE LOCALIZARÁ OS OUTROS DADOS.</t>
  </si>
  <si>
    <t>=PROCV(VALOR PROCURADO;TABELA DE DADOS;Nº COLUNA)</t>
  </si>
  <si>
    <t>SINTAXE:</t>
  </si>
  <si>
    <t>V = VERTICAL</t>
  </si>
  <si>
    <t>PROC = PROCURAR</t>
  </si>
  <si>
    <t>PROCV = LOCALIZA INFORMAÇÕES EM UM BANCO DE DADOS.</t>
  </si>
  <si>
    <t>OBS: EXEMPLO 02 - BANCO DE DADOS EM OUTRA GUIA DE PLANILHA</t>
  </si>
  <si>
    <t>Pedro</t>
  </si>
  <si>
    <t>Rua A, 77</t>
  </si>
  <si>
    <t>3291-7788</t>
  </si>
  <si>
    <t>ALUNO</t>
  </si>
  <si>
    <t>RESULTADO</t>
  </si>
  <si>
    <t>Funcionário</t>
  </si>
  <si>
    <t>Ana Carla S. Dias</t>
  </si>
  <si>
    <t>Abono Salarial</t>
  </si>
  <si>
    <t>INSS</t>
  </si>
  <si>
    <t>Faixa Salarial</t>
  </si>
  <si>
    <t>Desconto</t>
  </si>
  <si>
    <t>NOTA</t>
  </si>
  <si>
    <t>DE</t>
  </si>
  <si>
    <t>ATÉ</t>
  </si>
  <si>
    <t>Reprovado</t>
  </si>
  <si>
    <t>Recuperação</t>
  </si>
  <si>
    <t>Aprovado</t>
  </si>
  <si>
    <t>ABONO</t>
  </si>
  <si>
    <t>Sal.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</si>
</sst>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555555"/>
      <name val="Arial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7"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quotePrefix="1" applyFont="1"/>
    <xf numFmtId="0" fontId="11" fillId="0" borderId="0" xfId="0" applyFont="1"/>
    <xf numFmtId="0" fontId="12" fillId="0" borderId="0" xfId="0" applyFont="1"/>
    <xf numFmtId="20" fontId="0" fillId="0" borderId="0" xfId="0" applyNumberFormat="1"/>
    <xf numFmtId="22" fontId="0" fillId="0" borderId="0" xfId="0" applyNumberFormat="1"/>
    <xf numFmtId="0" fontId="13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/>
    <xf numFmtId="164" fontId="3" fillId="3" borderId="8" xfId="1" applyFont="1" applyFill="1" applyBorder="1"/>
    <xf numFmtId="0" fontId="13" fillId="2" borderId="9" xfId="0" applyFont="1" applyFill="1" applyBorder="1" applyAlignment="1">
      <alignment horizontal="center" vertical="center" wrapText="1"/>
    </xf>
    <xf numFmtId="0" fontId="5" fillId="3" borderId="7" xfId="0" applyFont="1" applyFill="1" applyBorder="1"/>
    <xf numFmtId="0" fontId="3" fillId="3" borderId="11" xfId="1" applyNumberFormat="1" applyFont="1" applyFill="1" applyBorder="1" applyAlignment="1">
      <alignment horizontal="center" vertical="center"/>
    </xf>
    <xf numFmtId="165" fontId="3" fillId="3" borderId="7" xfId="1" applyNumberFormat="1" applyFont="1" applyFill="1" applyBorder="1"/>
    <xf numFmtId="9" fontId="3" fillId="3" borderId="7" xfId="0" applyNumberFormat="1" applyFont="1" applyFill="1" applyBorder="1" applyAlignment="1">
      <alignment horizontal="center"/>
    </xf>
    <xf numFmtId="164" fontId="3" fillId="3" borderId="11" xfId="1" applyFont="1" applyFill="1" applyBorder="1"/>
    <xf numFmtId="165" fontId="3" fillId="3" borderId="12" xfId="1" applyNumberFormat="1" applyFont="1" applyFill="1" applyBorder="1"/>
    <xf numFmtId="165" fontId="3" fillId="3" borderId="10" xfId="1" applyNumberFormat="1" applyFont="1" applyFill="1" applyBorder="1"/>
    <xf numFmtId="9" fontId="3" fillId="3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7" xfId="1" applyNumberFormat="1" applyFont="1" applyFill="1" applyBorder="1" applyAlignment="1">
      <alignment horizontal="center"/>
    </xf>
    <xf numFmtId="0" fontId="3" fillId="3" borderId="11" xfId="1" applyNumberFormat="1" applyFont="1" applyFill="1" applyBorder="1" applyAlignment="1">
      <alignment horizontal="center"/>
    </xf>
    <xf numFmtId="0" fontId="3" fillId="3" borderId="12" xfId="1" applyNumberFormat="1" applyFont="1" applyFill="1" applyBorder="1" applyAlignment="1">
      <alignment horizontal="center"/>
    </xf>
    <xf numFmtId="0" fontId="3" fillId="3" borderId="10" xfId="1" applyNumberFormat="1" applyFont="1" applyFill="1" applyBorder="1" applyAlignment="1">
      <alignment horizontal="center"/>
    </xf>
    <xf numFmtId="0" fontId="3" fillId="3" borderId="8" xfId="1" applyNumberFormat="1" applyFont="1" applyFill="1" applyBorder="1" applyAlignment="1">
      <alignment horizontal="center"/>
    </xf>
    <xf numFmtId="44" fontId="0" fillId="0" borderId="0" xfId="0" applyNumberFormat="1"/>
    <xf numFmtId="0" fontId="7" fillId="0" borderId="5" xfId="0" quotePrefix="1" applyFont="1" applyBorder="1" applyAlignment="1">
      <alignment horizontal="left"/>
    </xf>
    <xf numFmtId="164" fontId="3" fillId="3" borderId="8" xfId="1" applyFont="1" applyFill="1" applyBorder="1" applyAlignment="1">
      <alignment horizontal="left"/>
    </xf>
    <xf numFmtId="164" fontId="3" fillId="3" borderId="10" xfId="1" applyFont="1" applyFill="1" applyBorder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</xdr:colOff>
      <xdr:row>5</xdr:row>
      <xdr:rowOff>62865</xdr:rowOff>
    </xdr:from>
    <xdr:to>
      <xdr:col>4</xdr:col>
      <xdr:colOff>1605914</xdr:colOff>
      <xdr:row>7</xdr:row>
      <xdr:rowOff>91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C02D61D7-E3B9-4036-84F4-AA0DB4DE746F}"/>
            </a:ext>
          </a:extLst>
        </xdr:cNvPr>
        <xdr:cNvSpPr/>
      </xdr:nvSpPr>
      <xdr:spPr>
        <a:xfrm rot="5400000">
          <a:off x="5724524" y="-314325"/>
          <a:ext cx="333375" cy="5381625"/>
        </a:xfrm>
        <a:prstGeom prst="rightBrac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1434465</xdr:colOff>
      <xdr:row>7</xdr:row>
      <xdr:rowOff>19050</xdr:rowOff>
    </xdr:from>
    <xdr:to>
      <xdr:col>4</xdr:col>
      <xdr:colOff>263280</xdr:colOff>
      <xdr:row>11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7A3301E-4272-44C1-824C-CF84169F8DEE}"/>
            </a:ext>
          </a:extLst>
        </xdr:cNvPr>
        <xdr:cNvSpPr txBox="1"/>
      </xdr:nvSpPr>
      <xdr:spPr>
        <a:xfrm>
          <a:off x="4448175" y="2562225"/>
          <a:ext cx="28575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/>
            <a:t>Use a função PROCV</a:t>
          </a:r>
          <a:r>
            <a:rPr lang="pt-BR" sz="1600" b="1" baseline="0"/>
            <a:t> para que o restante dos dados apareçam.</a:t>
          </a:r>
          <a:endParaRPr lang="pt-BR" sz="16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766AC-E621-4784-90E0-D67F4BBAFB52}" name="tabalunos" displayName="tabalunos" ref="E1:H23" totalsRowShown="0" headerRowDxfId="7" headerRowBorderDxfId="6" tableBorderDxfId="5" totalsRowBorderDxfId="4">
  <autoFilter ref="E1:H23" xr:uid="{388766AC-E621-4784-90E0-D67F4BBAFB52}"/>
  <tableColumns count="4">
    <tableColumn id="1" xr3:uid="{51117067-7D0A-4B0E-BA5C-821E11380735}" name="Matrícula" dataDxfId="3"/>
    <tableColumn id="2" xr3:uid="{FBE7DACC-F38B-4C7F-9A91-2996BF919533}" name="Aluno" dataDxfId="2"/>
    <tableColumn id="3" xr3:uid="{4EA0EA42-9A75-4C81-BF00-A65B97DA1E0C}" name="Endereço" dataDxfId="1"/>
    <tableColumn id="4" xr3:uid="{AE655AD4-222A-4C5D-AF36-86C66B8B7514}" name="Fon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showGridLines="0" tabSelected="1" zoomScale="46" workbookViewId="0">
      <selection activeCell="F9" sqref="F9"/>
    </sheetView>
  </sheetViews>
  <sheetFormatPr defaultRowHeight="15" x14ac:dyDescent="0.25"/>
  <cols>
    <col min="1" max="1" width="23" customWidth="1"/>
    <col min="2" max="2" width="24.5703125" customWidth="1"/>
    <col min="3" max="3" width="41" customWidth="1"/>
    <col min="4" max="4" width="30.85546875" customWidth="1"/>
    <col min="5" max="5" width="23.42578125" customWidth="1"/>
  </cols>
  <sheetData>
    <row r="2" spans="2:5" ht="26.25" x14ac:dyDescent="0.4">
      <c r="B2" s="42" t="s">
        <v>4</v>
      </c>
      <c r="C2" s="42"/>
      <c r="D2" s="42"/>
      <c r="E2" s="42"/>
    </row>
    <row r="3" spans="2:5" ht="15.75" thickBot="1" x14ac:dyDescent="0.3"/>
    <row r="4" spans="2:5" ht="18.75" x14ac:dyDescent="0.3">
      <c r="B4" s="1" t="s">
        <v>0</v>
      </c>
      <c r="C4" s="2" t="s">
        <v>1</v>
      </c>
      <c r="D4" s="2" t="s">
        <v>2</v>
      </c>
      <c r="E4" s="3" t="s">
        <v>3</v>
      </c>
    </row>
    <row r="5" spans="2:5" ht="19.5" thickBot="1" x14ac:dyDescent="0.35">
      <c r="B5" s="4">
        <v>103</v>
      </c>
      <c r="C5" s="31" t="str">
        <f>IF(B5&gt;MAX(tabalunos[Matrícula]),"Aluno não cadastrado",IF(B5&lt;MIN(tabalunos[Matrícula]),"Número invalido",VLOOKUP($B$5,tabalunos[],2)))</f>
        <v>Tabatinga</v>
      </c>
      <c r="D5" s="31"/>
      <c r="E5" s="31"/>
    </row>
    <row r="15" spans="2:5" ht="23.25" x14ac:dyDescent="0.35">
      <c r="B15" s="9" t="s">
        <v>76</v>
      </c>
    </row>
    <row r="19" spans="1:6" ht="26.25" x14ac:dyDescent="0.4">
      <c r="A19" s="8" t="s">
        <v>75</v>
      </c>
    </row>
    <row r="20" spans="1:6" ht="23.25" x14ac:dyDescent="0.35">
      <c r="A20" s="9" t="s">
        <v>74</v>
      </c>
      <c r="E20" s="11"/>
    </row>
    <row r="21" spans="1:6" ht="23.25" x14ac:dyDescent="0.35">
      <c r="A21" s="9" t="s">
        <v>73</v>
      </c>
      <c r="E21" s="10"/>
    </row>
    <row r="22" spans="1:6" ht="26.25" x14ac:dyDescent="0.4">
      <c r="A22" s="8" t="s">
        <v>72</v>
      </c>
      <c r="E22" s="10"/>
    </row>
    <row r="23" spans="1:6" ht="28.5" x14ac:dyDescent="0.45">
      <c r="A23" s="7" t="s">
        <v>71</v>
      </c>
    </row>
    <row r="25" spans="1:6" x14ac:dyDescent="0.25">
      <c r="A25" s="43" t="s">
        <v>70</v>
      </c>
      <c r="B25" s="43"/>
      <c r="C25" s="43"/>
      <c r="D25" s="43"/>
      <c r="E25" s="43"/>
      <c r="F25" s="43"/>
    </row>
    <row r="26" spans="1:6" ht="56.25" customHeight="1" x14ac:dyDescent="0.25">
      <c r="A26" s="43"/>
      <c r="B26" s="43"/>
      <c r="C26" s="43"/>
      <c r="D26" s="43"/>
      <c r="E26" s="43"/>
      <c r="F26" s="43"/>
    </row>
    <row r="27" spans="1:6" x14ac:dyDescent="0.25">
      <c r="A27" s="43" t="s">
        <v>69</v>
      </c>
      <c r="B27" s="43"/>
      <c r="C27" s="43"/>
      <c r="D27" s="43"/>
      <c r="E27" s="43"/>
      <c r="F27" s="43"/>
    </row>
    <row r="28" spans="1:6" ht="63.75" customHeight="1" x14ac:dyDescent="0.25">
      <c r="A28" s="43"/>
      <c r="B28" s="43"/>
      <c r="C28" s="43"/>
      <c r="D28" s="43"/>
      <c r="E28" s="43"/>
      <c r="F28" s="43"/>
    </row>
    <row r="29" spans="1:6" x14ac:dyDescent="0.25">
      <c r="A29" s="43" t="s">
        <v>68</v>
      </c>
      <c r="B29" s="43"/>
      <c r="C29" s="43"/>
      <c r="D29" s="43"/>
      <c r="E29" s="43"/>
      <c r="F29" s="43"/>
    </row>
    <row r="30" spans="1:6" ht="62.25" customHeight="1" x14ac:dyDescent="0.25">
      <c r="A30" s="43"/>
      <c r="B30" s="43"/>
      <c r="C30" s="43"/>
      <c r="D30" s="43"/>
      <c r="E30" s="43"/>
      <c r="F30" s="43"/>
    </row>
  </sheetData>
  <mergeCells count="4">
    <mergeCell ref="B2:E2"/>
    <mergeCell ref="A25:F26"/>
    <mergeCell ref="A27:F28"/>
    <mergeCell ref="A29:F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showGridLines="0" zoomScale="64" zoomScaleNormal="130" workbookViewId="0">
      <selection activeCell="D5" sqref="D5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11.85546875" bestFit="1" customWidth="1"/>
    <col min="4" max="4" width="10.85546875" bestFit="1" customWidth="1"/>
    <col min="5" max="5" width="13.140625" customWidth="1"/>
    <col min="6" max="6" width="10.85546875" bestFit="1" customWidth="1"/>
    <col min="7" max="7" width="12.7109375" customWidth="1"/>
    <col min="8" max="8" width="12" bestFit="1" customWidth="1"/>
  </cols>
  <sheetData>
    <row r="1" spans="5:8" ht="18.75" x14ac:dyDescent="0.3">
      <c r="E1" s="36" t="s">
        <v>0</v>
      </c>
      <c r="F1" s="37" t="s">
        <v>1</v>
      </c>
      <c r="G1" s="37" t="s">
        <v>2</v>
      </c>
      <c r="H1" s="38" t="s">
        <v>3</v>
      </c>
    </row>
    <row r="2" spans="5:8" ht="15.75" x14ac:dyDescent="0.25">
      <c r="E2" s="34">
        <v>100</v>
      </c>
      <c r="F2" s="5" t="s">
        <v>5</v>
      </c>
      <c r="G2" s="5" t="s">
        <v>6</v>
      </c>
      <c r="H2" s="35" t="s">
        <v>7</v>
      </c>
    </row>
    <row r="3" spans="5:8" ht="15.75" x14ac:dyDescent="0.25">
      <c r="E3" s="34">
        <v>101</v>
      </c>
      <c r="F3" s="5" t="s">
        <v>8</v>
      </c>
      <c r="G3" s="5" t="s">
        <v>9</v>
      </c>
      <c r="H3" s="35" t="s">
        <v>10</v>
      </c>
    </row>
    <row r="4" spans="5:8" ht="15.75" x14ac:dyDescent="0.25">
      <c r="E4" s="34">
        <v>102</v>
      </c>
      <c r="F4" s="5" t="s">
        <v>11</v>
      </c>
      <c r="G4" s="5" t="s">
        <v>12</v>
      </c>
      <c r="H4" s="35" t="s">
        <v>13</v>
      </c>
    </row>
    <row r="5" spans="5:8" ht="15.75" x14ac:dyDescent="0.25">
      <c r="E5" s="34">
        <v>103</v>
      </c>
      <c r="F5" s="5" t="s">
        <v>14</v>
      </c>
      <c r="G5" s="5" t="s">
        <v>15</v>
      </c>
      <c r="H5" s="35" t="s">
        <v>16</v>
      </c>
    </row>
    <row r="6" spans="5:8" ht="15.75" x14ac:dyDescent="0.25">
      <c r="E6" s="34">
        <v>104</v>
      </c>
      <c r="F6" s="5" t="s">
        <v>17</v>
      </c>
      <c r="G6" s="5" t="s">
        <v>18</v>
      </c>
      <c r="H6" s="35" t="s">
        <v>19</v>
      </c>
    </row>
    <row r="7" spans="5:8" ht="15.75" x14ac:dyDescent="0.25">
      <c r="E7" s="34">
        <v>105</v>
      </c>
      <c r="F7" s="5" t="s">
        <v>20</v>
      </c>
      <c r="G7" s="5" t="s">
        <v>21</v>
      </c>
      <c r="H7" s="35" t="s">
        <v>22</v>
      </c>
    </row>
    <row r="8" spans="5:8" ht="15.75" x14ac:dyDescent="0.25">
      <c r="E8" s="34">
        <v>106</v>
      </c>
      <c r="F8" s="5" t="s">
        <v>23</v>
      </c>
      <c r="G8" s="5" t="s">
        <v>24</v>
      </c>
      <c r="H8" s="35" t="s">
        <v>25</v>
      </c>
    </row>
    <row r="9" spans="5:8" ht="15.75" x14ac:dyDescent="0.25">
      <c r="E9" s="34">
        <v>107</v>
      </c>
      <c r="F9" s="5" t="s">
        <v>26</v>
      </c>
      <c r="G9" s="5" t="s">
        <v>27</v>
      </c>
      <c r="H9" s="35" t="s">
        <v>28</v>
      </c>
    </row>
    <row r="10" spans="5:8" ht="15.75" x14ac:dyDescent="0.25">
      <c r="E10" s="34">
        <v>108</v>
      </c>
      <c r="F10" s="5" t="s">
        <v>29</v>
      </c>
      <c r="G10" s="5" t="s">
        <v>30</v>
      </c>
      <c r="H10" s="35" t="s">
        <v>31</v>
      </c>
    </row>
    <row r="11" spans="5:8" ht="15.75" x14ac:dyDescent="0.25">
      <c r="E11" s="34">
        <v>109</v>
      </c>
      <c r="F11" s="5" t="s">
        <v>32</v>
      </c>
      <c r="G11" s="5" t="s">
        <v>33</v>
      </c>
      <c r="H11" s="35" t="s">
        <v>34</v>
      </c>
    </row>
    <row r="12" spans="5:8" ht="15.75" x14ac:dyDescent="0.25">
      <c r="E12" s="34">
        <v>110</v>
      </c>
      <c r="F12" s="5" t="s">
        <v>35</v>
      </c>
      <c r="G12" s="5" t="s">
        <v>36</v>
      </c>
      <c r="H12" s="35" t="s">
        <v>37</v>
      </c>
    </row>
    <row r="13" spans="5:8" ht="15.75" x14ac:dyDescent="0.25">
      <c r="E13" s="34">
        <v>111</v>
      </c>
      <c r="F13" s="5" t="s">
        <v>38</v>
      </c>
      <c r="G13" s="5" t="s">
        <v>39</v>
      </c>
      <c r="H13" s="35" t="s">
        <v>40</v>
      </c>
    </row>
    <row r="14" spans="5:8" ht="15.75" x14ac:dyDescent="0.25">
      <c r="E14" s="34">
        <v>112</v>
      </c>
      <c r="F14" s="5" t="s">
        <v>41</v>
      </c>
      <c r="G14" s="5" t="s">
        <v>42</v>
      </c>
      <c r="H14" s="35" t="s">
        <v>43</v>
      </c>
    </row>
    <row r="15" spans="5:8" ht="15.75" x14ac:dyDescent="0.25">
      <c r="E15" s="34">
        <v>113</v>
      </c>
      <c r="F15" s="5" t="s">
        <v>44</v>
      </c>
      <c r="G15" s="5" t="s">
        <v>45</v>
      </c>
      <c r="H15" s="35" t="s">
        <v>46</v>
      </c>
    </row>
    <row r="16" spans="5:8" ht="15.75" x14ac:dyDescent="0.25">
      <c r="E16" s="34">
        <v>114</v>
      </c>
      <c r="F16" s="5" t="s">
        <v>47</v>
      </c>
      <c r="G16" s="5" t="s">
        <v>48</v>
      </c>
      <c r="H16" s="35" t="s">
        <v>49</v>
      </c>
    </row>
    <row r="17" spans="2:8" ht="15.75" x14ac:dyDescent="0.25">
      <c r="E17" s="34">
        <v>115</v>
      </c>
      <c r="F17" s="5" t="s">
        <v>50</v>
      </c>
      <c r="G17" s="5" t="s">
        <v>51</v>
      </c>
      <c r="H17" s="35" t="s">
        <v>52</v>
      </c>
    </row>
    <row r="18" spans="2:8" ht="15.75" x14ac:dyDescent="0.25">
      <c r="E18" s="34">
        <v>116</v>
      </c>
      <c r="F18" s="5" t="s">
        <v>53</v>
      </c>
      <c r="G18" s="5" t="s">
        <v>54</v>
      </c>
      <c r="H18" s="35" t="s">
        <v>55</v>
      </c>
    </row>
    <row r="19" spans="2:8" ht="15.75" x14ac:dyDescent="0.25">
      <c r="E19" s="34">
        <v>117</v>
      </c>
      <c r="F19" s="5" t="s">
        <v>56</v>
      </c>
      <c r="G19" s="5" t="s">
        <v>57</v>
      </c>
      <c r="H19" s="35" t="s">
        <v>58</v>
      </c>
    </row>
    <row r="20" spans="2:8" ht="15.75" x14ac:dyDescent="0.25">
      <c r="E20" s="34">
        <v>118</v>
      </c>
      <c r="F20" s="5" t="s">
        <v>59</v>
      </c>
      <c r="G20" s="5" t="s">
        <v>60</v>
      </c>
      <c r="H20" s="35" t="s">
        <v>61</v>
      </c>
    </row>
    <row r="21" spans="2:8" ht="15.75" x14ac:dyDescent="0.25">
      <c r="E21" s="34">
        <v>119</v>
      </c>
      <c r="F21" s="5" t="s">
        <v>62</v>
      </c>
      <c r="G21" s="5" t="s">
        <v>63</v>
      </c>
      <c r="H21" s="35" t="s">
        <v>64</v>
      </c>
    </row>
    <row r="22" spans="2:8" ht="15.75" x14ac:dyDescent="0.25">
      <c r="E22" s="34">
        <v>120</v>
      </c>
      <c r="F22" s="5" t="s">
        <v>65</v>
      </c>
      <c r="G22" s="5" t="s">
        <v>66</v>
      </c>
      <c r="H22" s="35" t="s">
        <v>67</v>
      </c>
    </row>
    <row r="23" spans="2:8" ht="15.75" x14ac:dyDescent="0.25">
      <c r="B23" s="6"/>
      <c r="E23" s="39">
        <v>121</v>
      </c>
      <c r="F23" s="40" t="s">
        <v>77</v>
      </c>
      <c r="G23" s="40" t="s">
        <v>78</v>
      </c>
      <c r="H23" s="41" t="s">
        <v>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8"/>
  <sheetViews>
    <sheetView topLeftCell="A2" workbookViewId="0">
      <selection activeCell="I6" sqref="I6"/>
    </sheetView>
  </sheetViews>
  <sheetFormatPr defaultRowHeight="15" x14ac:dyDescent="0.25"/>
  <cols>
    <col min="3" max="3" width="16" bestFit="1" customWidth="1"/>
    <col min="4" max="4" width="12.140625" bestFit="1" customWidth="1"/>
    <col min="5" max="5" width="15" customWidth="1"/>
    <col min="6" max="6" width="13.7109375" customWidth="1"/>
    <col min="8" max="8" width="17.7109375" customWidth="1"/>
    <col min="9" max="9" width="16.42578125" customWidth="1"/>
    <col min="10" max="10" width="16.85546875" customWidth="1"/>
  </cols>
  <sheetData>
    <row r="4" spans="3:10" x14ac:dyDescent="0.25">
      <c r="C4" s="12" t="s">
        <v>82</v>
      </c>
      <c r="D4" s="12" t="s">
        <v>95</v>
      </c>
      <c r="E4" s="12" t="s">
        <v>84</v>
      </c>
      <c r="F4" s="15" t="s">
        <v>85</v>
      </c>
      <c r="H4" s="12" t="s">
        <v>80</v>
      </c>
      <c r="I4" s="12" t="s">
        <v>88</v>
      </c>
      <c r="J4" s="15" t="s">
        <v>81</v>
      </c>
    </row>
    <row r="5" spans="3:10" x14ac:dyDescent="0.25">
      <c r="C5" s="13" t="s">
        <v>83</v>
      </c>
      <c r="D5" s="14">
        <v>2800</v>
      </c>
      <c r="E5" s="32">
        <f>VLOOKUP(D5,abono,3)*D5</f>
        <v>84</v>
      </c>
      <c r="F5" s="33">
        <f>VLOOKUP(D5,INSS,3)*D5</f>
        <v>308</v>
      </c>
      <c r="H5" s="13" t="s">
        <v>83</v>
      </c>
      <c r="I5" s="29">
        <v>3.5</v>
      </c>
      <c r="J5" s="33" t="str">
        <f>VLOOKUP(I5,resultado,3)</f>
        <v>Reprovado</v>
      </c>
    </row>
    <row r="6" spans="3:10" x14ac:dyDescent="0.25">
      <c r="D6" s="30"/>
    </row>
    <row r="8" spans="3:10" x14ac:dyDescent="0.25">
      <c r="C8" s="44" t="s">
        <v>85</v>
      </c>
      <c r="D8" s="44"/>
      <c r="E8" s="44"/>
      <c r="H8" s="44" t="s">
        <v>81</v>
      </c>
      <c r="I8" s="44"/>
      <c r="J8" s="44"/>
    </row>
    <row r="9" spans="3:10" x14ac:dyDescent="0.25">
      <c r="C9" s="45" t="s">
        <v>86</v>
      </c>
      <c r="D9" s="45"/>
      <c r="E9" s="16" t="s">
        <v>87</v>
      </c>
      <c r="H9" s="24" t="s">
        <v>89</v>
      </c>
      <c r="I9" s="24" t="s">
        <v>90</v>
      </c>
      <c r="J9" s="24" t="s">
        <v>81</v>
      </c>
    </row>
    <row r="10" spans="3:10" x14ac:dyDescent="0.25">
      <c r="C10" s="17">
        <v>0</v>
      </c>
      <c r="D10" s="18">
        <v>1174</v>
      </c>
      <c r="E10" s="19">
        <v>0.08</v>
      </c>
      <c r="H10" s="17">
        <v>0</v>
      </c>
      <c r="I10" s="25">
        <v>4</v>
      </c>
      <c r="J10" s="19" t="s">
        <v>91</v>
      </c>
    </row>
    <row r="11" spans="3:10" x14ac:dyDescent="0.25">
      <c r="C11" s="20">
        <v>1174.01</v>
      </c>
      <c r="D11" s="18">
        <v>1958</v>
      </c>
      <c r="E11" s="19">
        <v>0.09</v>
      </c>
      <c r="H11" s="26">
        <v>4.0999999999999996</v>
      </c>
      <c r="I11" s="25">
        <v>6.9</v>
      </c>
      <c r="J11" s="19" t="s">
        <v>92</v>
      </c>
    </row>
    <row r="12" spans="3:10" x14ac:dyDescent="0.25">
      <c r="C12" s="21">
        <v>1958.01</v>
      </c>
      <c r="D12" s="22">
        <v>3916</v>
      </c>
      <c r="E12" s="23">
        <v>0.11</v>
      </c>
      <c r="H12" s="27">
        <v>7</v>
      </c>
      <c r="I12" s="28">
        <v>10</v>
      </c>
      <c r="J12" s="23" t="s">
        <v>93</v>
      </c>
    </row>
    <row r="14" spans="3:10" x14ac:dyDescent="0.25">
      <c r="C14" s="46" t="s">
        <v>94</v>
      </c>
      <c r="D14" s="44"/>
      <c r="E14" s="44"/>
    </row>
    <row r="15" spans="3:10" x14ac:dyDescent="0.25">
      <c r="C15" s="45" t="s">
        <v>86</v>
      </c>
      <c r="D15" s="45"/>
      <c r="E15" s="16" t="s">
        <v>94</v>
      </c>
    </row>
    <row r="16" spans="3:10" x14ac:dyDescent="0.25">
      <c r="C16" s="17">
        <v>0</v>
      </c>
      <c r="D16" s="18">
        <v>1174</v>
      </c>
      <c r="E16" s="19">
        <v>0.1</v>
      </c>
    </row>
    <row r="17" spans="3:5" x14ac:dyDescent="0.25">
      <c r="C17" s="20">
        <v>1174.01</v>
      </c>
      <c r="D17" s="18">
        <v>1958</v>
      </c>
      <c r="E17" s="19">
        <v>0.05</v>
      </c>
    </row>
    <row r="18" spans="3:5" x14ac:dyDescent="0.25">
      <c r="C18" s="21">
        <v>1958.01</v>
      </c>
      <c r="D18" s="22">
        <v>3916</v>
      </c>
      <c r="E18" s="23">
        <v>0.03</v>
      </c>
    </row>
  </sheetData>
  <mergeCells count="5">
    <mergeCell ref="C8:E8"/>
    <mergeCell ref="C9:D9"/>
    <mergeCell ref="H8:J8"/>
    <mergeCell ref="C14:E14"/>
    <mergeCell ref="C15:D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CONSULTA</vt:lpstr>
      <vt:lpstr>CADASTRO</vt:lpstr>
      <vt:lpstr>EXEMPLIFICAÇÕES</vt:lpstr>
      <vt:lpstr>abono</vt:lpstr>
      <vt:lpstr>INSS</vt:lpstr>
      <vt:lpstr>resultado</vt:lpstr>
    </vt:vector>
  </TitlesOfParts>
  <Company>S.O.S Educação Profissional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Lucas Izidoro</cp:lastModifiedBy>
  <dcterms:created xsi:type="dcterms:W3CDTF">2013-01-05T17:09:58Z</dcterms:created>
  <dcterms:modified xsi:type="dcterms:W3CDTF">2023-07-20T00:47:31Z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98e9f0e9-eacf-4635-b9f1-3fc68b5b1ded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