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"/>
    </mc:Choice>
  </mc:AlternateContent>
  <xr:revisionPtr revIDLastSave="0" documentId="13_ncr:1_{5A1B9C5E-B4FB-2E46-B4DC-3E401DE2D87E}" xr6:coauthVersionLast="45" xr6:coauthVersionMax="45" xr10:uidLastSave="{00000000-0000-0000-0000-000000000000}"/>
  <bookViews>
    <workbookView xWindow="140" yWindow="520" windowWidth="30560" windowHeight="21220" xr2:uid="{00000000-000D-0000-FFFF-FFFF00000000}"/>
  </bookViews>
  <sheets>
    <sheet name="adc_dac_v1_bom_byva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</calcChain>
</file>

<file path=xl/sharedStrings.xml><?xml version="1.0" encoding="utf-8"?>
<sst xmlns="http://schemas.openxmlformats.org/spreadsheetml/2006/main" count="422" uniqueCount="277">
  <si>
    <t>Qty</t>
  </si>
  <si>
    <t>Value</t>
  </si>
  <si>
    <t>Device</t>
  </si>
  <si>
    <t>Package</t>
  </si>
  <si>
    <t>DIGI-KEY_PART_NUMBER</t>
  </si>
  <si>
    <t xml:space="preserve">Cost ($) </t>
  </si>
  <si>
    <t>Digikey Qty</t>
  </si>
  <si>
    <t>Total Cost</t>
  </si>
  <si>
    <t>Overage</t>
  </si>
  <si>
    <t>Single Board Cost</t>
  </si>
  <si>
    <t>MANUFACTURER_PART_NUMBER</t>
  </si>
  <si>
    <t>Parts</t>
  </si>
  <si>
    <t>Description</t>
  </si>
  <si>
    <t>Notes</t>
  </si>
  <si>
    <t>PINHD-1X02_2.54-SMD</t>
  </si>
  <si>
    <t>1X02SMD</t>
  </si>
  <si>
    <t>JP6</t>
  </si>
  <si>
    <t>PIN HEADER</t>
  </si>
  <si>
    <t>PINHD-1X04_2.54-SMD</t>
  </si>
  <si>
    <t>1X04SMD</t>
  </si>
  <si>
    <t>NREC004SABC-M30RC</t>
  </si>
  <si>
    <t>JP1, JP2, JP3, JP4, JP5</t>
  </si>
  <si>
    <t>PINHD-2X05_2.54-SMD</t>
  </si>
  <si>
    <t>2X05SMD</t>
  </si>
  <si>
    <t>JP8</t>
  </si>
  <si>
    <t>PINHD-2X06_2.54-SMD</t>
  </si>
  <si>
    <t>2X06SMD</t>
  </si>
  <si>
    <t>10129383-912002ALF</t>
  </si>
  <si>
    <t>JP7</t>
  </si>
  <si>
    <t>R-US_R0603</t>
  </si>
  <si>
    <t>R0603</t>
  </si>
  <si>
    <t>R4, R5, R7, R16, R17, R24, R47, R48, R60, R61, R65, R70, R71, R76, R77, R102, R103, R107, R112, R113, R117, R122, R123, R127</t>
  </si>
  <si>
    <t>RESISTOR, American symbol</t>
  </si>
  <si>
    <t>0.1u</t>
  </si>
  <si>
    <t>C-USC0603</t>
  </si>
  <si>
    <t>C0603</t>
  </si>
  <si>
    <t>C7, C9, C10, C11, C12, C14, C15, C16, C17, C18, C22, C23, C24, C26, C27, C29, C33, C38, C39, C40, C41, C42, C43, C44, C46, C47, C48, C49, C50, C52, C53, C54, C57, C58, C59, C60, C61, C64, C65, C67, C68, C71, C72, C73, C74, C75, C78, C79, C81, C82, C85, C86, C87, C88, C89, C92, C93, C95, C96, C98, C100, C101, C103, C104, C106, C108, C109, C111, C112, C114, C116, C117, C119, C120, C121, C122</t>
  </si>
  <si>
    <t>CAPACITOR, American symbol</t>
  </si>
  <si>
    <t>0.33u</t>
  </si>
  <si>
    <t>C32</t>
  </si>
  <si>
    <t>0532611471_PICOBLADE</t>
  </si>
  <si>
    <t>MOLEX_0532611471</t>
  </si>
  <si>
    <t>U$1</t>
  </si>
  <si>
    <t>10.2k</t>
  </si>
  <si>
    <t>R26</t>
  </si>
  <si>
    <t>10.5k</t>
  </si>
  <si>
    <t>R28</t>
  </si>
  <si>
    <t>R12, R13, R57, R58, R82, R83, R94, R95</t>
  </si>
  <si>
    <t>100k</t>
  </si>
  <si>
    <t>R35, R36, R50</t>
  </si>
  <si>
    <t>100p</t>
  </si>
  <si>
    <t>C4, C55, C69, C83</t>
  </si>
  <si>
    <t>10k</t>
  </si>
  <si>
    <t>R1, R38, R40, R52, R104, R114, R124</t>
  </si>
  <si>
    <t>10u</t>
  </si>
  <si>
    <t>C5, C13, C31, C45, C56, C66, C70, C80, C84, C94</t>
  </si>
  <si>
    <t>1365-10</t>
  </si>
  <si>
    <t>X9</t>
  </si>
  <si>
    <t>DUAL ROW STRAIGHT HEADER 1364 SERIES. 1.27mm x 1.27mm. Without Fixing Post. SMT</t>
  </si>
  <si>
    <t>1k</t>
  </si>
  <si>
    <t>R6, R14, R22, R42, R44, R46, R67, R69, R73, R75, R108, R109, R111, R118, R119, R121, R128, R129, R131</t>
  </si>
  <si>
    <t>1u</t>
  </si>
  <si>
    <t>C1, C21, C25, C34, C35, C36, C37, C51</t>
  </si>
  <si>
    <t>2-406541-3</t>
  </si>
  <si>
    <t>CONN8_406541_TEC</t>
  </si>
  <si>
    <t>J3</t>
  </si>
  <si>
    <t>2.26k</t>
  </si>
  <si>
    <t>R27</t>
  </si>
  <si>
    <t>2.2u</t>
  </si>
  <si>
    <t>C2</t>
  </si>
  <si>
    <t>2.61k</t>
  </si>
  <si>
    <t>R30</t>
  </si>
  <si>
    <t>2.67k</t>
  </si>
  <si>
    <t>R32</t>
  </si>
  <si>
    <t>20k</t>
  </si>
  <si>
    <t>R2, R3, R43, R45, R66, R68, R72, R74, R105, R106, R115, R116, R125, R126</t>
  </si>
  <si>
    <t>20m</t>
  </si>
  <si>
    <t>R133</t>
  </si>
  <si>
    <t>21.5k</t>
  </si>
  <si>
    <t>R25</t>
  </si>
  <si>
    <t>R29, R31, R41</t>
  </si>
  <si>
    <t>2k</t>
  </si>
  <si>
    <t>R21, R110, R120, R130</t>
  </si>
  <si>
    <t>2p</t>
  </si>
  <si>
    <t>C3, C102, C110, C118</t>
  </si>
  <si>
    <t>R19, R20, R63, R64, R88, R89, R100, R101, R134, R135, R136, R137, R139, R140, R141, R142, R143, R144, R145, R146, R147, R148, R149, R150</t>
  </si>
  <si>
    <t>4.7k</t>
  </si>
  <si>
    <t>R33, R34, R153, R154</t>
  </si>
  <si>
    <t>4.7u</t>
  </si>
  <si>
    <t>C28, C30</t>
  </si>
  <si>
    <t>R8, R9, R10, R11, R53, R54, R55, R56, R78, R79, R80, R81, R90, R91, R92, R93</t>
  </si>
  <si>
    <t>50m</t>
  </si>
  <si>
    <t>R132</t>
  </si>
  <si>
    <t>AD5453</t>
  </si>
  <si>
    <t>AD5453YRMZ-REEL7</t>
  </si>
  <si>
    <t>RM_8</t>
  </si>
  <si>
    <t>U2, U30, U32, U29</t>
  </si>
  <si>
    <t>AD7960BCPZ-RL7</t>
  </si>
  <si>
    <t>CP_32_7</t>
  </si>
  <si>
    <t>AD7960BCPZRL7</t>
  </si>
  <si>
    <t>U1, U22, U26, U28</t>
  </si>
  <si>
    <t xml:space="preserve">Replaced with the AD7961 (16-bits) </t>
  </si>
  <si>
    <t>AD8244BRMZ</t>
  </si>
  <si>
    <t>RM_10_ADI</t>
  </si>
  <si>
    <t>U36</t>
  </si>
  <si>
    <t>ADA4610-2</t>
  </si>
  <si>
    <t>ADA4692-2R</t>
  </si>
  <si>
    <t>SO8</t>
  </si>
  <si>
    <t>IC2, IC3, IC5, IC7</t>
  </si>
  <si>
    <t>Low Power, 3.6 MHz, Low Noise, Rail-to-Rail Output, Operational Amplifiers</t>
  </si>
  <si>
    <t>ADA4932-1YCPZ-R7</t>
  </si>
  <si>
    <t>CP_16_2</t>
  </si>
  <si>
    <t>ADA49321YCPZR7</t>
  </si>
  <si>
    <t>U3, U21, U25, U27</t>
  </si>
  <si>
    <t>ADP150AUJZ-3.3-R7</t>
  </si>
  <si>
    <t>UJ_5_ADI</t>
  </si>
  <si>
    <t>U9</t>
  </si>
  <si>
    <t>ADP2300AUJZ-R7</t>
  </si>
  <si>
    <t>UJ_6_ADI</t>
  </si>
  <si>
    <t>U12</t>
  </si>
  <si>
    <t>ADR395AUJZ-REEL7</t>
  </si>
  <si>
    <t>U16</t>
  </si>
  <si>
    <t>ADS7952SRHBT</t>
  </si>
  <si>
    <t>RHB32_2P7X2P7_TEX</t>
  </si>
  <si>
    <t>U6</t>
  </si>
  <si>
    <t>BC857BS-13-F</t>
  </si>
  <si>
    <t>HN1A01FU-YLFCT</t>
  </si>
  <si>
    <t>SOT-363___(US6)_TOS</t>
  </si>
  <si>
    <t>U23, U24, U31</t>
  </si>
  <si>
    <t>BU-SMA-G</t>
  </si>
  <si>
    <t>X1, X2, X3, X4, X5, X6, X7, X8</t>
  </si>
  <si>
    <t>FEMALE SMA CONNECTOR</t>
  </si>
  <si>
    <t>CD40106BM96</t>
  </si>
  <si>
    <t>D14_TEX</t>
  </si>
  <si>
    <t>U20</t>
  </si>
  <si>
    <t>DNI</t>
  </si>
  <si>
    <t>R85, R86, R97, R98</t>
  </si>
  <si>
    <t>DNP</t>
  </si>
  <si>
    <t>C6, C8, C19, C20, C62, C63, C76, C77, C90, C91, C97, C99, C105, C107, C113, C115</t>
  </si>
  <si>
    <t>R15, R18, R23, R37, R39, R51, R59, R62, R84, R87, R96, R99</t>
  </si>
  <si>
    <t>INA199C2DCKT</t>
  </si>
  <si>
    <t>DCK6_TEX</t>
  </si>
  <si>
    <t>U33, U34</t>
  </si>
  <si>
    <t>LM317LIPKG3</t>
  </si>
  <si>
    <t>PK3_TEX</t>
  </si>
  <si>
    <t>U13, U14</t>
  </si>
  <si>
    <t>LM337LMX/NOPB</t>
  </si>
  <si>
    <t>M08A_TEX</t>
  </si>
  <si>
    <t>U15, U18</t>
  </si>
  <si>
    <t>LP5907MFX-1.8/NOPB</t>
  </si>
  <si>
    <t>DBV5_TEX</t>
  </si>
  <si>
    <t>U11</t>
  </si>
  <si>
    <t>M-2X06-87759_M</t>
  </si>
  <si>
    <t>87759-12_M</t>
  </si>
  <si>
    <t>P1</t>
  </si>
  <si>
    <t>MALE HEADER</t>
  </si>
  <si>
    <t>2mm pitch</t>
  </si>
  <si>
    <t>M-2X10-87759_M</t>
  </si>
  <si>
    <t>87759-20_M</t>
  </si>
  <si>
    <t>P2</t>
  </si>
  <si>
    <t>MAX5802</t>
  </si>
  <si>
    <t>MAX5802BAUB+</t>
  </si>
  <si>
    <t>21-0061L_MXM</t>
  </si>
  <si>
    <t>U17</t>
  </si>
  <si>
    <t>MAX6070BAUT21+T</t>
  </si>
  <si>
    <t>21-0058I_MXM</t>
  </si>
  <si>
    <t>U19</t>
  </si>
  <si>
    <t>MMBF4117</t>
  </si>
  <si>
    <t>SOT23</t>
  </si>
  <si>
    <t>Q1</t>
  </si>
  <si>
    <t>mmbf4417 N-Channel switch with low leakage current</t>
  </si>
  <si>
    <t>MOUNT-HOLE3.0</t>
  </si>
  <si>
    <t>3,0</t>
  </si>
  <si>
    <t>H1, H2, H3, H4</t>
  </si>
  <si>
    <t>MOUNTING HOLE with drill center marker</t>
  </si>
  <si>
    <t>NLSX3018DTR2G</t>
  </si>
  <si>
    <t>TSSOP20_4P50X6P60_ONS</t>
  </si>
  <si>
    <t>U5</t>
  </si>
  <si>
    <t>OPA1662</t>
  </si>
  <si>
    <t>DGK8</t>
  </si>
  <si>
    <t>IC1, IC4, IC6, IC8</t>
  </si>
  <si>
    <t>OPA1662AIDGKR</t>
  </si>
  <si>
    <t>VSSOP</t>
  </si>
  <si>
    <t>OPA202</t>
  </si>
  <si>
    <t>OPA192IDBVR</t>
  </si>
  <si>
    <t>DBV0005A_N</t>
  </si>
  <si>
    <t>U7</t>
  </si>
  <si>
    <t>OPALKELLY_XEM6310</t>
  </si>
  <si>
    <t>OPALKELLY_XEM6010</t>
  </si>
  <si>
    <t>Opal Kelly XEM6010 USB/FPGA module</t>
  </si>
  <si>
    <t>PD3S130</t>
  </si>
  <si>
    <t>PD3S160</t>
  </si>
  <si>
    <t>POWERDI323</t>
  </si>
  <si>
    <t>D1</t>
  </si>
  <si>
    <t>1.0A SURFACE MOUNT SCHOTTKY BARRIER RECTIFIER POWERDI ¬Æ 323</t>
  </si>
  <si>
    <t>PJ-002B</t>
  </si>
  <si>
    <t>CUI_PJ-002B</t>
  </si>
  <si>
    <t>J2</t>
  </si>
  <si>
    <t>2.5 mm Center Pin, 2.5 A, Right Angle, Through Hole, Dc Power Jack Connector Check prices</t>
  </si>
  <si>
    <t>PJ-202AH</t>
  </si>
  <si>
    <t>CUI_PJ-202AH</t>
  </si>
  <si>
    <t>CP-202AH-ND</t>
  </si>
  <si>
    <t>J1</t>
  </si>
  <si>
    <t>2.0 mm Center Pin, 5.0 A, Right Angle, Through Hole, Kinked Pins, Dc Power Jack Connector</t>
  </si>
  <si>
    <t>7.5V</t>
  </si>
  <si>
    <t>REF5025AIDR</t>
  </si>
  <si>
    <t>D8</t>
  </si>
  <si>
    <t>U8</t>
  </si>
  <si>
    <t>SRR4028-4R7Y</t>
  </si>
  <si>
    <t>IND_BOURNS_SRR4028</t>
  </si>
  <si>
    <t>L1</t>
  </si>
  <si>
    <t>UA78M05CDCYR</t>
  </si>
  <si>
    <t>DCY4_TEX</t>
  </si>
  <si>
    <t>U10</t>
  </si>
  <si>
    <t>Samtec BTE-040-02-F-D-A, Note Ref Designator shows J1,J2</t>
  </si>
  <si>
    <t>Bag #</t>
  </si>
  <si>
    <t>A118429-ND</t>
  </si>
  <si>
    <t>ADP2300AUJZ-R7CT</t>
  </si>
  <si>
    <t>ADA4610-2ARZ</t>
  </si>
  <si>
    <t>118-CR0603AFX-1001ELFCT</t>
  </si>
  <si>
    <t>CR0603-FX-2671</t>
  </si>
  <si>
    <t>587-3238-1</t>
  </si>
  <si>
    <t>541-33GCT-ND</t>
  </si>
  <si>
    <t>1276-1000-1</t>
  </si>
  <si>
    <t>732-7766-1</t>
  </si>
  <si>
    <t>1276-1784-1</t>
  </si>
  <si>
    <t>1276-1040-1</t>
  </si>
  <si>
    <t>CR0603-FX-1002ELFCT</t>
  </si>
  <si>
    <t>1276-2370-1</t>
  </si>
  <si>
    <t>CR0603-FX-1003ELFCT</t>
  </si>
  <si>
    <t>P17461CT</t>
  </si>
  <si>
    <t>RR08P10.2KDCT</t>
  </si>
  <si>
    <t>YAG5727CT</t>
  </si>
  <si>
    <t>P17472CT</t>
  </si>
  <si>
    <t>1276-1034-1</t>
  </si>
  <si>
    <t>CR0603-FX-2611ELFCT</t>
  </si>
  <si>
    <t>WM7631CT</t>
  </si>
  <si>
    <t>296-41463-1</t>
  </si>
  <si>
    <t>296-14081-1</t>
  </si>
  <si>
    <t>311-2596-1</t>
  </si>
  <si>
    <t>13-RE0603FRE074K7</t>
  </si>
  <si>
    <t>118-CR0603AFX-1000ELFCT</t>
  </si>
  <si>
    <t>13-RT0603FRE07240RLCT</t>
  </si>
  <si>
    <t>CP-002B</t>
  </si>
  <si>
    <t>311-2514-1</t>
  </si>
  <si>
    <t>609-10129383-912002ALF</t>
  </si>
  <si>
    <t>S6009-06</t>
  </si>
  <si>
    <t>WM23620</t>
  </si>
  <si>
    <t>1292-1514-1</t>
  </si>
  <si>
    <t>RR08P10.5KDCT</t>
  </si>
  <si>
    <t>S1013EC-04</t>
  </si>
  <si>
    <t>S1013EC-02</t>
  </si>
  <si>
    <t>118-CR0603AJ/-000ELFCT</t>
  </si>
  <si>
    <t>609-71276-410HLF</t>
  </si>
  <si>
    <t>296-36691</t>
  </si>
  <si>
    <t>296-INA199C2DCKT</t>
  </si>
  <si>
    <t>296-OPA202IDBVRCT</t>
  </si>
  <si>
    <t>296-12290-1</t>
  </si>
  <si>
    <t>ADA4932-1YCPZ</t>
  </si>
  <si>
    <t>296-25843-1</t>
  </si>
  <si>
    <t>AD7961BCPZ-RL7CT</t>
  </si>
  <si>
    <t>296-39165-1</t>
  </si>
  <si>
    <t>BC857BS-13-FDICT</t>
  </si>
  <si>
    <t>296-50352-1</t>
  </si>
  <si>
    <t>AD5453YRMZ</t>
  </si>
  <si>
    <t>NSLX3018</t>
  </si>
  <si>
    <t>505-AD8244BRMZ</t>
  </si>
  <si>
    <t>ADP150AUJZ</t>
  </si>
  <si>
    <t>PD3S130HDICT</t>
  </si>
  <si>
    <t>LM337LMX</t>
  </si>
  <si>
    <t>ADR395AUJZREEL</t>
  </si>
  <si>
    <t>609-6118-1</t>
  </si>
  <si>
    <t>No BAG!</t>
  </si>
  <si>
    <t>WM26450</t>
  </si>
  <si>
    <t>MAX6070BAUT21</t>
  </si>
  <si>
    <t>CP-202AH</t>
  </si>
  <si>
    <t>JP1, JP2 (on 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</si>
</sst>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A17" workbookViewId="0">
      <selection activeCell="G20" sqref="G20"/>
    </sheetView>
  </sheetViews>
  <sheetFormatPr baseColWidth="10" defaultRowHeight="16" x14ac:dyDescent="0.2"/>
  <cols>
    <col min="2" max="2" width="18.6640625" customWidth="1"/>
    <col min="3" max="3" width="21.6640625" customWidth="1"/>
    <col min="4" max="4" width="23.5" bestFit="1" customWidth="1"/>
    <col min="5" max="5" width="5.83203125" bestFit="1" customWidth="1"/>
    <col min="6" max="6" width="23.5" customWidth="1"/>
    <col min="7" max="7" width="31.83203125" customWidth="1"/>
    <col min="8" max="8" width="23.33203125" customWidth="1"/>
    <col min="9" max="9" width="29.1640625" customWidth="1"/>
    <col min="14" max="14" width="16.1640625" customWidth="1"/>
    <col min="15" max="15" width="3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215</v>
      </c>
      <c r="G1" t="s">
        <v>11</v>
      </c>
      <c r="H1" t="s">
        <v>4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13</v>
      </c>
    </row>
    <row r="2" spans="1:16" x14ac:dyDescent="0.2">
      <c r="A2">
        <v>1</v>
      </c>
      <c r="C2" t="s">
        <v>14</v>
      </c>
      <c r="D2" t="s">
        <v>15</v>
      </c>
      <c r="E2">
        <v>1</v>
      </c>
      <c r="F2" t="s">
        <v>251</v>
      </c>
      <c r="G2" t="s">
        <v>16</v>
      </c>
      <c r="I2" t="s">
        <v>17</v>
      </c>
      <c r="J2">
        <v>0.1</v>
      </c>
      <c r="K2">
        <v>5</v>
      </c>
      <c r="L2">
        <v>0.5</v>
      </c>
      <c r="M2">
        <v>4</v>
      </c>
      <c r="N2">
        <v>0.1</v>
      </c>
    </row>
    <row r="3" spans="1:16" x14ac:dyDescent="0.2">
      <c r="A3">
        <v>5</v>
      </c>
      <c r="C3" t="s">
        <v>18</v>
      </c>
      <c r="D3" t="s">
        <v>19</v>
      </c>
      <c r="E3">
        <f>E2+1</f>
        <v>2</v>
      </c>
      <c r="F3" t="s">
        <v>250</v>
      </c>
      <c r="G3" t="s">
        <v>21</v>
      </c>
      <c r="H3" t="s">
        <v>20</v>
      </c>
      <c r="I3" t="s">
        <v>17</v>
      </c>
      <c r="J3">
        <v>0.14000000000000001</v>
      </c>
      <c r="K3">
        <v>10</v>
      </c>
      <c r="L3">
        <v>1.4</v>
      </c>
      <c r="M3">
        <v>5</v>
      </c>
      <c r="N3">
        <v>0.7</v>
      </c>
    </row>
    <row r="4" spans="1:16" x14ac:dyDescent="0.2">
      <c r="A4">
        <v>1</v>
      </c>
      <c r="C4" t="s">
        <v>22</v>
      </c>
      <c r="D4" t="s">
        <v>23</v>
      </c>
      <c r="E4">
        <f>E3+1</f>
        <v>3</v>
      </c>
      <c r="F4" t="s">
        <v>253</v>
      </c>
      <c r="G4" t="s">
        <v>24</v>
      </c>
      <c r="I4" t="s">
        <v>17</v>
      </c>
      <c r="J4">
        <v>0.46</v>
      </c>
      <c r="K4">
        <v>3</v>
      </c>
      <c r="L4">
        <v>1.38</v>
      </c>
      <c r="M4">
        <v>2</v>
      </c>
      <c r="N4">
        <v>0.46</v>
      </c>
    </row>
    <row r="5" spans="1:16" x14ac:dyDescent="0.2">
      <c r="A5">
        <v>1</v>
      </c>
      <c r="C5" t="s">
        <v>25</v>
      </c>
      <c r="D5" t="s">
        <v>26</v>
      </c>
      <c r="E5">
        <f>E4+1</f>
        <v>4</v>
      </c>
      <c r="F5" t="s">
        <v>245</v>
      </c>
      <c r="G5" t="s">
        <v>28</v>
      </c>
      <c r="H5" t="s">
        <v>27</v>
      </c>
      <c r="I5" t="s">
        <v>17</v>
      </c>
      <c r="J5">
        <v>0.26</v>
      </c>
      <c r="K5">
        <v>3</v>
      </c>
      <c r="L5">
        <v>0.78</v>
      </c>
      <c r="M5">
        <v>2</v>
      </c>
      <c r="N5">
        <v>0.26</v>
      </c>
    </row>
    <row r="6" spans="1:16" x14ac:dyDescent="0.2">
      <c r="A6">
        <v>24</v>
      </c>
      <c r="B6">
        <v>0</v>
      </c>
      <c r="C6" t="s">
        <v>29</v>
      </c>
      <c r="D6" t="s">
        <v>30</v>
      </c>
      <c r="E6">
        <f t="shared" ref="E6:E69" si="0">E5+1</f>
        <v>5</v>
      </c>
      <c r="F6" t="s">
        <v>252</v>
      </c>
      <c r="G6" t="s">
        <v>31</v>
      </c>
      <c r="I6" t="s">
        <v>32</v>
      </c>
      <c r="J6">
        <v>7.0999999999999994E-2</v>
      </c>
      <c r="K6">
        <v>100</v>
      </c>
      <c r="L6">
        <v>7.1</v>
      </c>
      <c r="M6">
        <v>76</v>
      </c>
      <c r="N6">
        <v>1.704</v>
      </c>
    </row>
    <row r="7" spans="1:16" x14ac:dyDescent="0.2">
      <c r="A7">
        <v>76</v>
      </c>
      <c r="B7" t="s">
        <v>33</v>
      </c>
      <c r="C7" t="s">
        <v>34</v>
      </c>
      <c r="D7" t="s">
        <v>35</v>
      </c>
      <c r="E7">
        <f t="shared" si="0"/>
        <v>6</v>
      </c>
      <c r="F7" t="s">
        <v>223</v>
      </c>
      <c r="G7" t="s">
        <v>36</v>
      </c>
      <c r="I7" t="s">
        <v>37</v>
      </c>
      <c r="J7">
        <v>6.6E-3</v>
      </c>
      <c r="K7">
        <v>500</v>
      </c>
      <c r="L7">
        <v>3.3</v>
      </c>
      <c r="M7">
        <v>424</v>
      </c>
      <c r="N7">
        <v>0.50160000000000005</v>
      </c>
    </row>
    <row r="8" spans="1:16" x14ac:dyDescent="0.2">
      <c r="A8">
        <v>1</v>
      </c>
      <c r="B8" t="s">
        <v>38</v>
      </c>
      <c r="C8" t="s">
        <v>34</v>
      </c>
      <c r="D8" t="s">
        <v>35</v>
      </c>
      <c r="E8">
        <f t="shared" si="0"/>
        <v>7</v>
      </c>
      <c r="F8" t="s">
        <v>228</v>
      </c>
      <c r="G8" t="s">
        <v>39</v>
      </c>
      <c r="I8" t="s">
        <v>37</v>
      </c>
      <c r="J8">
        <v>2.5000000000000001E-2</v>
      </c>
      <c r="K8">
        <v>50</v>
      </c>
      <c r="L8">
        <v>1.25</v>
      </c>
      <c r="M8">
        <v>49</v>
      </c>
      <c r="N8">
        <v>2.5000000000000001E-2</v>
      </c>
    </row>
    <row r="9" spans="1:16" x14ac:dyDescent="0.2">
      <c r="A9">
        <v>1</v>
      </c>
      <c r="B9" t="s">
        <v>40</v>
      </c>
      <c r="C9" t="s">
        <v>40</v>
      </c>
      <c r="D9" t="s">
        <v>41</v>
      </c>
      <c r="E9">
        <f t="shared" si="0"/>
        <v>8</v>
      </c>
      <c r="F9" t="s">
        <v>236</v>
      </c>
      <c r="G9" t="s">
        <v>42</v>
      </c>
      <c r="J9">
        <v>1.08</v>
      </c>
      <c r="K9">
        <v>4</v>
      </c>
      <c r="L9">
        <v>4.32</v>
      </c>
      <c r="M9">
        <v>3</v>
      </c>
      <c r="N9">
        <v>1.08</v>
      </c>
    </row>
    <row r="10" spans="1:16" x14ac:dyDescent="0.2">
      <c r="A10">
        <v>1</v>
      </c>
      <c r="B10" t="s">
        <v>43</v>
      </c>
      <c r="C10" t="s">
        <v>29</v>
      </c>
      <c r="D10" t="s">
        <v>30</v>
      </c>
      <c r="E10">
        <f t="shared" si="0"/>
        <v>9</v>
      </c>
      <c r="F10" t="s">
        <v>231</v>
      </c>
      <c r="G10" t="s">
        <v>44</v>
      </c>
      <c r="I10" t="s">
        <v>32</v>
      </c>
      <c r="J10">
        <v>7.6999999999999999E-2</v>
      </c>
      <c r="K10">
        <v>10</v>
      </c>
      <c r="L10">
        <v>0.77</v>
      </c>
      <c r="M10">
        <v>9</v>
      </c>
      <c r="N10">
        <v>7.6999999999999999E-2</v>
      </c>
    </row>
    <row r="11" spans="1:16" x14ac:dyDescent="0.2">
      <c r="A11">
        <v>1</v>
      </c>
      <c r="B11" t="s">
        <v>45</v>
      </c>
      <c r="C11" t="s">
        <v>29</v>
      </c>
      <c r="D11" t="s">
        <v>30</v>
      </c>
      <c r="E11">
        <f t="shared" si="0"/>
        <v>10</v>
      </c>
      <c r="F11" t="s">
        <v>249</v>
      </c>
      <c r="G11" t="s">
        <v>46</v>
      </c>
      <c r="I11" t="s">
        <v>32</v>
      </c>
      <c r="J11">
        <v>7.6999999999999999E-2</v>
      </c>
      <c r="K11">
        <v>10</v>
      </c>
      <c r="L11">
        <v>0.77</v>
      </c>
      <c r="M11">
        <v>9</v>
      </c>
      <c r="N11">
        <v>7.6999999999999999E-2</v>
      </c>
    </row>
    <row r="12" spans="1:16" x14ac:dyDescent="0.2">
      <c r="A12">
        <v>8</v>
      </c>
      <c r="B12">
        <v>100</v>
      </c>
      <c r="C12" t="s">
        <v>29</v>
      </c>
      <c r="D12" t="s">
        <v>30</v>
      </c>
      <c r="E12">
        <f t="shared" si="0"/>
        <v>11</v>
      </c>
      <c r="F12" t="s">
        <v>241</v>
      </c>
      <c r="G12" t="s">
        <v>47</v>
      </c>
      <c r="I12" t="s">
        <v>32</v>
      </c>
      <c r="J12">
        <v>7.7000000000000002E-3</v>
      </c>
      <c r="K12">
        <v>100</v>
      </c>
      <c r="L12">
        <v>0.77</v>
      </c>
      <c r="M12">
        <v>92</v>
      </c>
      <c r="N12">
        <v>6.1600000000000002E-2</v>
      </c>
    </row>
    <row r="13" spans="1:16" x14ac:dyDescent="0.2">
      <c r="A13">
        <v>3</v>
      </c>
      <c r="B13" t="s">
        <v>48</v>
      </c>
      <c r="C13" t="s">
        <v>29</v>
      </c>
      <c r="D13" t="s">
        <v>30</v>
      </c>
      <c r="E13">
        <f t="shared" si="0"/>
        <v>12</v>
      </c>
      <c r="F13" t="s">
        <v>229</v>
      </c>
      <c r="G13" t="s">
        <v>49</v>
      </c>
      <c r="I13" t="s">
        <v>32</v>
      </c>
      <c r="J13">
        <v>5.8999999999999999E-3</v>
      </c>
      <c r="K13">
        <v>100</v>
      </c>
      <c r="L13">
        <v>0.59</v>
      </c>
      <c r="M13">
        <v>97</v>
      </c>
      <c r="N13">
        <v>1.77E-2</v>
      </c>
    </row>
    <row r="14" spans="1:16" x14ac:dyDescent="0.2">
      <c r="A14">
        <v>4</v>
      </c>
      <c r="B14" t="s">
        <v>50</v>
      </c>
      <c r="C14" t="s">
        <v>34</v>
      </c>
      <c r="D14" t="s">
        <v>35</v>
      </c>
      <c r="E14">
        <f t="shared" si="0"/>
        <v>13</v>
      </c>
      <c r="F14" t="s">
        <v>224</v>
      </c>
      <c r="G14" t="s">
        <v>51</v>
      </c>
      <c r="I14" t="s">
        <v>37</v>
      </c>
      <c r="J14">
        <v>2.3E-2</v>
      </c>
      <c r="K14">
        <v>25</v>
      </c>
      <c r="L14">
        <v>0.57499999999999996</v>
      </c>
      <c r="M14">
        <v>21</v>
      </c>
      <c r="N14">
        <v>9.1999999999999998E-2</v>
      </c>
    </row>
    <row r="15" spans="1:16" x14ac:dyDescent="0.2">
      <c r="A15">
        <v>7</v>
      </c>
      <c r="B15" t="s">
        <v>52</v>
      </c>
      <c r="C15" t="s">
        <v>29</v>
      </c>
      <c r="D15" t="s">
        <v>30</v>
      </c>
      <c r="E15">
        <f t="shared" si="0"/>
        <v>14</v>
      </c>
      <c r="F15" t="s">
        <v>227</v>
      </c>
      <c r="G15" t="s">
        <v>53</v>
      </c>
      <c r="I15" t="s">
        <v>32</v>
      </c>
      <c r="J15">
        <v>5.8999999999999999E-3</v>
      </c>
      <c r="K15">
        <v>100</v>
      </c>
      <c r="L15">
        <v>0.59</v>
      </c>
      <c r="M15">
        <v>93</v>
      </c>
      <c r="N15">
        <v>4.1300000000000003E-2</v>
      </c>
    </row>
    <row r="16" spans="1:16" x14ac:dyDescent="0.2">
      <c r="A16">
        <v>10</v>
      </c>
      <c r="B16" t="s">
        <v>54</v>
      </c>
      <c r="C16" t="s">
        <v>34</v>
      </c>
      <c r="D16" t="s">
        <v>35</v>
      </c>
      <c r="E16">
        <f t="shared" si="0"/>
        <v>15</v>
      </c>
      <c r="F16" t="s">
        <v>221</v>
      </c>
      <c r="G16" t="s">
        <v>55</v>
      </c>
      <c r="I16" t="s">
        <v>37</v>
      </c>
      <c r="J16">
        <v>0.14799999999999999</v>
      </c>
      <c r="K16">
        <v>50</v>
      </c>
      <c r="L16">
        <v>7.4</v>
      </c>
      <c r="M16">
        <v>40</v>
      </c>
      <c r="N16">
        <v>1.48</v>
      </c>
    </row>
    <row r="17" spans="1:15" x14ac:dyDescent="0.2">
      <c r="A17">
        <v>1</v>
      </c>
      <c r="B17" t="s">
        <v>56</v>
      </c>
      <c r="C17" t="s">
        <v>56</v>
      </c>
      <c r="D17" t="s">
        <v>56</v>
      </c>
      <c r="E17">
        <f t="shared" si="0"/>
        <v>16</v>
      </c>
      <c r="F17" t="s">
        <v>271</v>
      </c>
      <c r="G17" t="s">
        <v>57</v>
      </c>
      <c r="I17" t="s">
        <v>58</v>
      </c>
      <c r="J17">
        <v>0.69</v>
      </c>
      <c r="K17">
        <v>4</v>
      </c>
      <c r="L17">
        <v>2.76</v>
      </c>
      <c r="M17">
        <v>3</v>
      </c>
      <c r="N17">
        <v>0.69</v>
      </c>
    </row>
    <row r="18" spans="1:15" x14ac:dyDescent="0.2">
      <c r="A18">
        <v>19</v>
      </c>
      <c r="B18" t="s">
        <v>59</v>
      </c>
      <c r="C18" t="s">
        <v>29</v>
      </c>
      <c r="D18" t="s">
        <v>30</v>
      </c>
      <c r="E18">
        <f t="shared" si="0"/>
        <v>17</v>
      </c>
      <c r="F18" t="s">
        <v>219</v>
      </c>
      <c r="G18" t="s">
        <v>60</v>
      </c>
      <c r="I18" t="s">
        <v>32</v>
      </c>
      <c r="J18">
        <v>5.8999999999999999E-3</v>
      </c>
      <c r="K18">
        <v>100</v>
      </c>
      <c r="L18">
        <v>0.59</v>
      </c>
      <c r="M18">
        <v>81</v>
      </c>
      <c r="N18">
        <v>0.11210000000000001</v>
      </c>
    </row>
    <row r="19" spans="1:15" x14ac:dyDescent="0.2">
      <c r="A19">
        <v>8</v>
      </c>
      <c r="B19" t="s">
        <v>61</v>
      </c>
      <c r="C19" t="s">
        <v>34</v>
      </c>
      <c r="D19" t="s">
        <v>35</v>
      </c>
      <c r="E19">
        <f t="shared" si="0"/>
        <v>18</v>
      </c>
      <c r="F19" t="s">
        <v>234</v>
      </c>
      <c r="G19" t="s">
        <v>62</v>
      </c>
      <c r="I19" t="s">
        <v>37</v>
      </c>
      <c r="J19">
        <v>1.4E-2</v>
      </c>
      <c r="K19">
        <v>100</v>
      </c>
      <c r="L19">
        <v>1.4</v>
      </c>
      <c r="M19">
        <v>92</v>
      </c>
      <c r="N19">
        <v>0.112</v>
      </c>
    </row>
    <row r="20" spans="1:15" x14ac:dyDescent="0.2">
      <c r="A20">
        <v>1</v>
      </c>
      <c r="B20" t="s">
        <v>63</v>
      </c>
      <c r="C20" t="s">
        <v>63</v>
      </c>
      <c r="D20" t="s">
        <v>64</v>
      </c>
      <c r="E20">
        <f t="shared" si="0"/>
        <v>19</v>
      </c>
      <c r="F20" t="s">
        <v>216</v>
      </c>
      <c r="G20" t="s">
        <v>65</v>
      </c>
      <c r="J20">
        <v>1.91</v>
      </c>
      <c r="K20">
        <v>4</v>
      </c>
      <c r="L20">
        <v>7.64</v>
      </c>
      <c r="M20">
        <v>3</v>
      </c>
      <c r="N20">
        <v>1.91</v>
      </c>
      <c r="O20" t="s">
        <v>63</v>
      </c>
    </row>
    <row r="21" spans="1:15" x14ac:dyDescent="0.2">
      <c r="A21">
        <v>1</v>
      </c>
      <c r="B21" t="s">
        <v>66</v>
      </c>
      <c r="C21" t="s">
        <v>29</v>
      </c>
      <c r="D21" t="s">
        <v>30</v>
      </c>
      <c r="E21">
        <f t="shared" si="0"/>
        <v>20</v>
      </c>
      <c r="F21" t="s">
        <v>244</v>
      </c>
      <c r="G21" t="s">
        <v>67</v>
      </c>
      <c r="I21" t="s">
        <v>32</v>
      </c>
      <c r="J21">
        <v>1.9E-2</v>
      </c>
      <c r="K21">
        <v>100</v>
      </c>
      <c r="L21">
        <v>1.9</v>
      </c>
      <c r="M21">
        <v>99</v>
      </c>
      <c r="N21">
        <v>1.9E-2</v>
      </c>
    </row>
    <row r="22" spans="1:15" x14ac:dyDescent="0.2">
      <c r="A22">
        <v>1</v>
      </c>
      <c r="B22" t="s">
        <v>68</v>
      </c>
      <c r="C22" t="s">
        <v>34</v>
      </c>
      <c r="D22" t="s">
        <v>35</v>
      </c>
      <c r="E22">
        <f t="shared" si="0"/>
        <v>21</v>
      </c>
      <c r="F22" t="s">
        <v>226</v>
      </c>
      <c r="G22" t="s">
        <v>69</v>
      </c>
      <c r="I22" t="s">
        <v>37</v>
      </c>
      <c r="J22">
        <v>3.5000000000000003E-2</v>
      </c>
      <c r="K22">
        <v>50</v>
      </c>
      <c r="L22">
        <v>1.75</v>
      </c>
      <c r="M22">
        <v>49</v>
      </c>
      <c r="N22">
        <v>3.5000000000000003E-2</v>
      </c>
    </row>
    <row r="23" spans="1:15" x14ac:dyDescent="0.2">
      <c r="A23">
        <v>1</v>
      </c>
      <c r="B23" t="s">
        <v>70</v>
      </c>
      <c r="C23" t="s">
        <v>29</v>
      </c>
      <c r="D23" t="s">
        <v>30</v>
      </c>
      <c r="E23">
        <f t="shared" si="0"/>
        <v>22</v>
      </c>
      <c r="F23" t="s">
        <v>235</v>
      </c>
      <c r="G23" t="s">
        <v>71</v>
      </c>
      <c r="I23" t="s">
        <v>32</v>
      </c>
      <c r="J23">
        <v>4.5999999999999999E-2</v>
      </c>
      <c r="K23">
        <v>10</v>
      </c>
      <c r="L23">
        <v>0.46</v>
      </c>
      <c r="M23">
        <v>9</v>
      </c>
      <c r="N23">
        <v>4.5999999999999999E-2</v>
      </c>
    </row>
    <row r="24" spans="1:15" x14ac:dyDescent="0.2">
      <c r="A24">
        <v>1</v>
      </c>
      <c r="B24" t="s">
        <v>72</v>
      </c>
      <c r="C24" t="s">
        <v>29</v>
      </c>
      <c r="D24" t="s">
        <v>30</v>
      </c>
      <c r="E24">
        <f t="shared" si="0"/>
        <v>23</v>
      </c>
      <c r="F24" t="s">
        <v>220</v>
      </c>
      <c r="G24" t="s">
        <v>73</v>
      </c>
      <c r="I24" t="s">
        <v>32</v>
      </c>
      <c r="J24">
        <v>8.3000000000000004E-2</v>
      </c>
      <c r="K24">
        <v>10</v>
      </c>
      <c r="L24">
        <v>0.83</v>
      </c>
      <c r="M24">
        <v>9</v>
      </c>
      <c r="N24">
        <v>8.3000000000000004E-2</v>
      </c>
    </row>
    <row r="25" spans="1:15" x14ac:dyDescent="0.2">
      <c r="A25">
        <v>14</v>
      </c>
      <c r="B25" t="s">
        <v>74</v>
      </c>
      <c r="C25" t="s">
        <v>29</v>
      </c>
      <c r="D25" t="s">
        <v>30</v>
      </c>
      <c r="E25">
        <f t="shared" si="0"/>
        <v>24</v>
      </c>
      <c r="F25" t="s">
        <v>232</v>
      </c>
      <c r="G25" t="s">
        <v>75</v>
      </c>
      <c r="I25" t="s">
        <v>32</v>
      </c>
      <c r="J25">
        <v>2.1000000000000001E-2</v>
      </c>
      <c r="K25">
        <v>100</v>
      </c>
      <c r="L25">
        <v>2.1</v>
      </c>
      <c r="M25">
        <v>86</v>
      </c>
      <c r="N25">
        <v>0.29399999999999998</v>
      </c>
    </row>
    <row r="26" spans="1:15" x14ac:dyDescent="0.2">
      <c r="A26">
        <v>1</v>
      </c>
      <c r="B26" t="s">
        <v>76</v>
      </c>
      <c r="C26" t="s">
        <v>29</v>
      </c>
      <c r="D26" t="s">
        <v>30</v>
      </c>
      <c r="E26">
        <f t="shared" si="0"/>
        <v>25</v>
      </c>
      <c r="F26" t="s">
        <v>230</v>
      </c>
      <c r="G26" t="s">
        <v>77</v>
      </c>
      <c r="I26" t="s">
        <v>32</v>
      </c>
      <c r="J26">
        <v>0.249</v>
      </c>
      <c r="K26">
        <v>10</v>
      </c>
      <c r="L26">
        <v>2.4900000000000002</v>
      </c>
      <c r="M26">
        <v>9</v>
      </c>
      <c r="N26">
        <v>0.249</v>
      </c>
    </row>
    <row r="27" spans="1:15" x14ac:dyDescent="0.2">
      <c r="A27" s="1">
        <v>1</v>
      </c>
      <c r="B27" s="1" t="s">
        <v>78</v>
      </c>
      <c r="C27" s="1" t="s">
        <v>29</v>
      </c>
      <c r="D27" s="1" t="s">
        <v>30</v>
      </c>
      <c r="E27" s="1">
        <f t="shared" si="0"/>
        <v>26</v>
      </c>
      <c r="F27" s="1"/>
      <c r="G27" t="s">
        <v>79</v>
      </c>
      <c r="I27" t="s">
        <v>32</v>
      </c>
      <c r="J27">
        <v>8.5000000000000006E-3</v>
      </c>
      <c r="K27">
        <v>100</v>
      </c>
      <c r="L27">
        <v>0.85</v>
      </c>
      <c r="M27">
        <v>99</v>
      </c>
      <c r="N27">
        <v>8.5000000000000006E-3</v>
      </c>
    </row>
    <row r="28" spans="1:15" x14ac:dyDescent="0.2">
      <c r="A28">
        <v>3</v>
      </c>
      <c r="B28">
        <v>240</v>
      </c>
      <c r="C28" t="s">
        <v>29</v>
      </c>
      <c r="D28" t="s">
        <v>30</v>
      </c>
      <c r="E28">
        <f t="shared" si="0"/>
        <v>27</v>
      </c>
      <c r="F28" t="s">
        <v>242</v>
      </c>
      <c r="G28" t="s">
        <v>80</v>
      </c>
      <c r="I28" t="s">
        <v>32</v>
      </c>
      <c r="J28">
        <v>5.0999999999999997E-2</v>
      </c>
      <c r="K28">
        <v>25</v>
      </c>
      <c r="L28">
        <v>1.2749999999999999</v>
      </c>
      <c r="M28">
        <v>22</v>
      </c>
      <c r="N28">
        <v>0.153</v>
      </c>
    </row>
    <row r="29" spans="1:15" x14ac:dyDescent="0.2">
      <c r="A29" s="1">
        <v>4</v>
      </c>
      <c r="B29" s="1" t="s">
        <v>81</v>
      </c>
      <c r="C29" s="1" t="s">
        <v>29</v>
      </c>
      <c r="D29" s="1" t="s">
        <v>30</v>
      </c>
      <c r="E29" s="1">
        <f t="shared" si="0"/>
        <v>28</v>
      </c>
      <c r="F29" s="1"/>
      <c r="G29" t="s">
        <v>82</v>
      </c>
      <c r="I29" t="s">
        <v>32</v>
      </c>
      <c r="J29">
        <v>8.5000000000000006E-3</v>
      </c>
      <c r="K29">
        <v>100</v>
      </c>
      <c r="L29">
        <v>0.85</v>
      </c>
      <c r="M29">
        <v>96</v>
      </c>
      <c r="N29">
        <v>3.4000000000000002E-2</v>
      </c>
    </row>
    <row r="30" spans="1:15" x14ac:dyDescent="0.2">
      <c r="A30">
        <v>4</v>
      </c>
      <c r="B30" t="s">
        <v>83</v>
      </c>
      <c r="C30" t="s">
        <v>34</v>
      </c>
      <c r="D30" t="s">
        <v>35</v>
      </c>
      <c r="E30">
        <f t="shared" si="0"/>
        <v>29</v>
      </c>
      <c r="F30" t="s">
        <v>248</v>
      </c>
      <c r="G30" t="s">
        <v>84</v>
      </c>
      <c r="I30" t="s">
        <v>37</v>
      </c>
      <c r="J30">
        <v>1.9E-2</v>
      </c>
      <c r="K30">
        <v>50</v>
      </c>
      <c r="L30">
        <v>0.95</v>
      </c>
      <c r="M30">
        <v>46</v>
      </c>
      <c r="N30">
        <v>7.5999999999999998E-2</v>
      </c>
    </row>
    <row r="31" spans="1:15" x14ac:dyDescent="0.2">
      <c r="A31">
        <v>24</v>
      </c>
      <c r="B31">
        <v>33</v>
      </c>
      <c r="C31" t="s">
        <v>29</v>
      </c>
      <c r="D31" t="s">
        <v>30</v>
      </c>
      <c r="E31">
        <f t="shared" si="0"/>
        <v>30</v>
      </c>
      <c r="F31" t="s">
        <v>222</v>
      </c>
      <c r="G31" t="s">
        <v>85</v>
      </c>
      <c r="I31" t="s">
        <v>32</v>
      </c>
      <c r="J31">
        <v>1.14E-2</v>
      </c>
      <c r="K31">
        <v>200</v>
      </c>
      <c r="L31">
        <v>2.2799999999999998</v>
      </c>
      <c r="M31">
        <v>176</v>
      </c>
      <c r="N31">
        <v>0.27360000000000001</v>
      </c>
    </row>
    <row r="32" spans="1:15" x14ac:dyDescent="0.2">
      <c r="A32">
        <v>4</v>
      </c>
      <c r="B32" t="s">
        <v>86</v>
      </c>
      <c r="C32" t="s">
        <v>29</v>
      </c>
      <c r="D32" t="s">
        <v>30</v>
      </c>
      <c r="E32">
        <f t="shared" si="0"/>
        <v>31</v>
      </c>
      <c r="F32" t="s">
        <v>240</v>
      </c>
      <c r="G32" t="s">
        <v>87</v>
      </c>
      <c r="I32" t="s">
        <v>32</v>
      </c>
      <c r="J32">
        <v>1.2E-2</v>
      </c>
      <c r="K32">
        <v>100</v>
      </c>
      <c r="L32">
        <v>1.2</v>
      </c>
      <c r="M32">
        <v>96</v>
      </c>
      <c r="N32">
        <v>4.8000000000000001E-2</v>
      </c>
    </row>
    <row r="33" spans="1:15" x14ac:dyDescent="0.2">
      <c r="A33">
        <v>2</v>
      </c>
      <c r="B33" t="s">
        <v>88</v>
      </c>
      <c r="C33" t="s">
        <v>34</v>
      </c>
      <c r="D33" t="s">
        <v>35</v>
      </c>
      <c r="E33">
        <f t="shared" si="0"/>
        <v>32</v>
      </c>
      <c r="F33" t="s">
        <v>225</v>
      </c>
      <c r="G33" t="s">
        <v>89</v>
      </c>
      <c r="I33" t="s">
        <v>37</v>
      </c>
      <c r="J33">
        <v>4.8000000000000001E-2</v>
      </c>
      <c r="K33">
        <v>50</v>
      </c>
      <c r="L33">
        <v>2.4</v>
      </c>
      <c r="M33">
        <v>48</v>
      </c>
      <c r="N33">
        <v>9.6000000000000002E-2</v>
      </c>
    </row>
    <row r="34" spans="1:15" x14ac:dyDescent="0.2">
      <c r="A34">
        <v>16</v>
      </c>
      <c r="B34">
        <v>499</v>
      </c>
      <c r="C34" t="s">
        <v>29</v>
      </c>
      <c r="D34" t="s">
        <v>30</v>
      </c>
      <c r="E34">
        <f t="shared" si="0"/>
        <v>33</v>
      </c>
      <c r="F34" t="s">
        <v>239</v>
      </c>
      <c r="G34" t="s">
        <v>90</v>
      </c>
      <c r="I34" t="s">
        <v>32</v>
      </c>
      <c r="J34">
        <v>3.2000000000000001E-2</v>
      </c>
      <c r="K34">
        <v>100</v>
      </c>
      <c r="L34">
        <v>3.2</v>
      </c>
      <c r="M34">
        <v>84</v>
      </c>
      <c r="N34">
        <v>0.51200000000000001</v>
      </c>
    </row>
    <row r="35" spans="1:15" x14ac:dyDescent="0.2">
      <c r="A35">
        <v>1</v>
      </c>
      <c r="B35" t="s">
        <v>91</v>
      </c>
      <c r="C35" t="s">
        <v>29</v>
      </c>
      <c r="D35" t="s">
        <v>30</v>
      </c>
      <c r="E35">
        <f t="shared" si="0"/>
        <v>34</v>
      </c>
      <c r="F35" t="s">
        <v>233</v>
      </c>
      <c r="G35" t="s">
        <v>92</v>
      </c>
      <c r="I35" t="s">
        <v>32</v>
      </c>
      <c r="J35">
        <v>0.24</v>
      </c>
      <c r="K35">
        <v>10</v>
      </c>
      <c r="L35">
        <v>2.4</v>
      </c>
      <c r="M35">
        <v>9</v>
      </c>
      <c r="N35">
        <v>0.24</v>
      </c>
    </row>
    <row r="36" spans="1:15" x14ac:dyDescent="0.2">
      <c r="A36">
        <v>4</v>
      </c>
      <c r="B36" t="s">
        <v>93</v>
      </c>
      <c r="C36" t="s">
        <v>94</v>
      </c>
      <c r="D36" t="s">
        <v>95</v>
      </c>
      <c r="E36">
        <f t="shared" si="0"/>
        <v>35</v>
      </c>
      <c r="F36" t="s">
        <v>264</v>
      </c>
      <c r="G36" t="s">
        <v>96</v>
      </c>
      <c r="J36">
        <v>9.6180000000000003</v>
      </c>
      <c r="K36">
        <v>10</v>
      </c>
      <c r="L36">
        <v>96.18</v>
      </c>
      <c r="M36">
        <v>6</v>
      </c>
      <c r="N36">
        <v>38.472000000000001</v>
      </c>
      <c r="O36" t="s">
        <v>94</v>
      </c>
    </row>
    <row r="37" spans="1:15" x14ac:dyDescent="0.2">
      <c r="A37">
        <v>4</v>
      </c>
      <c r="B37" t="s">
        <v>97</v>
      </c>
      <c r="C37" t="s">
        <v>97</v>
      </c>
      <c r="D37" t="s">
        <v>98</v>
      </c>
      <c r="E37">
        <f t="shared" si="0"/>
        <v>36</v>
      </c>
      <c r="F37" t="s">
        <v>260</v>
      </c>
      <c r="G37" t="s">
        <v>100</v>
      </c>
      <c r="I37" t="s">
        <v>101</v>
      </c>
      <c r="J37">
        <v>30.15</v>
      </c>
      <c r="K37">
        <v>10</v>
      </c>
      <c r="L37">
        <v>301.5</v>
      </c>
      <c r="M37">
        <v>6</v>
      </c>
      <c r="N37">
        <v>120.6</v>
      </c>
      <c r="O37" t="s">
        <v>99</v>
      </c>
    </row>
    <row r="38" spans="1:15" x14ac:dyDescent="0.2">
      <c r="A38">
        <v>1</v>
      </c>
      <c r="B38" t="s">
        <v>102</v>
      </c>
      <c r="C38" t="s">
        <v>102</v>
      </c>
      <c r="D38" t="s">
        <v>103</v>
      </c>
      <c r="E38">
        <f t="shared" si="0"/>
        <v>37</v>
      </c>
      <c r="F38" t="s">
        <v>266</v>
      </c>
      <c r="G38" t="s">
        <v>104</v>
      </c>
      <c r="J38">
        <v>5.7</v>
      </c>
      <c r="K38">
        <v>3</v>
      </c>
      <c r="L38">
        <v>17.100000000000001</v>
      </c>
      <c r="M38">
        <v>2</v>
      </c>
      <c r="N38">
        <v>5.7</v>
      </c>
      <c r="O38" t="s">
        <v>102</v>
      </c>
    </row>
    <row r="39" spans="1:15" x14ac:dyDescent="0.2">
      <c r="A39">
        <v>4</v>
      </c>
      <c r="B39" t="s">
        <v>105</v>
      </c>
      <c r="C39" t="s">
        <v>106</v>
      </c>
      <c r="D39" t="s">
        <v>107</v>
      </c>
      <c r="E39">
        <f t="shared" si="0"/>
        <v>38</v>
      </c>
      <c r="F39" t="s">
        <v>218</v>
      </c>
      <c r="G39" t="s">
        <v>108</v>
      </c>
      <c r="I39" t="s">
        <v>109</v>
      </c>
      <c r="J39">
        <v>3.5129999999999999</v>
      </c>
      <c r="K39">
        <v>10</v>
      </c>
      <c r="L39">
        <v>35.130000000000003</v>
      </c>
      <c r="M39">
        <v>6</v>
      </c>
      <c r="N39">
        <v>14.052</v>
      </c>
    </row>
    <row r="40" spans="1:15" x14ac:dyDescent="0.2">
      <c r="A40">
        <v>4</v>
      </c>
      <c r="B40" t="s">
        <v>110</v>
      </c>
      <c r="C40" t="s">
        <v>110</v>
      </c>
      <c r="D40" t="s">
        <v>111</v>
      </c>
      <c r="E40">
        <f t="shared" si="0"/>
        <v>39</v>
      </c>
      <c r="F40" t="s">
        <v>258</v>
      </c>
      <c r="G40" t="s">
        <v>113</v>
      </c>
      <c r="J40">
        <v>6.32</v>
      </c>
      <c r="K40">
        <v>10</v>
      </c>
      <c r="L40">
        <v>63.2</v>
      </c>
      <c r="M40">
        <v>6</v>
      </c>
      <c r="N40">
        <v>25.28</v>
      </c>
      <c r="O40" t="s">
        <v>112</v>
      </c>
    </row>
    <row r="41" spans="1:15" x14ac:dyDescent="0.2">
      <c r="A41">
        <v>1</v>
      </c>
      <c r="B41" t="s">
        <v>114</v>
      </c>
      <c r="C41" t="s">
        <v>114</v>
      </c>
      <c r="D41" t="s">
        <v>115</v>
      </c>
      <c r="E41">
        <f t="shared" si="0"/>
        <v>40</v>
      </c>
      <c r="F41" t="s">
        <v>267</v>
      </c>
      <c r="G41" t="s">
        <v>116</v>
      </c>
      <c r="J41">
        <v>0.96</v>
      </c>
      <c r="K41">
        <v>3</v>
      </c>
      <c r="L41">
        <v>2.88</v>
      </c>
      <c r="M41">
        <v>2</v>
      </c>
      <c r="N41">
        <v>0.96</v>
      </c>
      <c r="O41" t="s">
        <v>114</v>
      </c>
    </row>
    <row r="42" spans="1:15" x14ac:dyDescent="0.2">
      <c r="A42">
        <v>1</v>
      </c>
      <c r="B42" t="s">
        <v>117</v>
      </c>
      <c r="C42" t="s">
        <v>117</v>
      </c>
      <c r="D42" t="s">
        <v>118</v>
      </c>
      <c r="E42">
        <f t="shared" si="0"/>
        <v>41</v>
      </c>
      <c r="F42" t="s">
        <v>217</v>
      </c>
      <c r="G42" t="s">
        <v>119</v>
      </c>
      <c r="J42">
        <v>2.16</v>
      </c>
      <c r="K42">
        <v>3</v>
      </c>
      <c r="L42">
        <v>6.48</v>
      </c>
      <c r="M42">
        <v>2</v>
      </c>
      <c r="N42">
        <v>2.16</v>
      </c>
      <c r="O42" t="s">
        <v>117</v>
      </c>
    </row>
    <row r="43" spans="1:15" x14ac:dyDescent="0.2">
      <c r="A43">
        <v>1</v>
      </c>
      <c r="B43" t="s">
        <v>120</v>
      </c>
      <c r="C43" t="s">
        <v>120</v>
      </c>
      <c r="D43" t="s">
        <v>115</v>
      </c>
      <c r="E43">
        <f t="shared" si="0"/>
        <v>42</v>
      </c>
      <c r="F43" t="s">
        <v>270</v>
      </c>
      <c r="G43" t="s">
        <v>121</v>
      </c>
      <c r="J43">
        <v>2.0499999999999998</v>
      </c>
      <c r="K43">
        <v>3</v>
      </c>
      <c r="L43">
        <v>6.15</v>
      </c>
      <c r="M43">
        <v>2</v>
      </c>
      <c r="N43">
        <v>2.0499999999999998</v>
      </c>
      <c r="O43" t="s">
        <v>120</v>
      </c>
    </row>
    <row r="44" spans="1:15" x14ac:dyDescent="0.2">
      <c r="A44">
        <v>1</v>
      </c>
      <c r="B44" t="s">
        <v>122</v>
      </c>
      <c r="C44" t="s">
        <v>122</v>
      </c>
      <c r="D44" t="s">
        <v>123</v>
      </c>
      <c r="E44">
        <f t="shared" si="0"/>
        <v>43</v>
      </c>
      <c r="F44" t="s">
        <v>259</v>
      </c>
      <c r="G44" t="s">
        <v>124</v>
      </c>
      <c r="J44">
        <v>7.5</v>
      </c>
      <c r="K44">
        <v>3</v>
      </c>
      <c r="L44">
        <v>22.5</v>
      </c>
      <c r="M44">
        <v>2</v>
      </c>
      <c r="N44">
        <v>7.5</v>
      </c>
      <c r="O44" t="s">
        <v>122</v>
      </c>
    </row>
    <row r="45" spans="1:15" x14ac:dyDescent="0.2">
      <c r="A45">
        <v>3</v>
      </c>
      <c r="B45" t="s">
        <v>125</v>
      </c>
      <c r="C45" t="s">
        <v>126</v>
      </c>
      <c r="D45" t="s">
        <v>127</v>
      </c>
      <c r="E45">
        <f t="shared" si="0"/>
        <v>44</v>
      </c>
      <c r="F45" t="s">
        <v>262</v>
      </c>
      <c r="G45" t="s">
        <v>128</v>
      </c>
      <c r="J45">
        <v>0.17100000000000001</v>
      </c>
      <c r="K45">
        <v>10</v>
      </c>
      <c r="L45">
        <v>1.71</v>
      </c>
      <c r="M45">
        <v>7</v>
      </c>
      <c r="N45">
        <v>0.51300000000000001</v>
      </c>
    </row>
    <row r="46" spans="1:15" x14ac:dyDescent="0.2">
      <c r="A46">
        <v>8</v>
      </c>
      <c r="B46" t="s">
        <v>129</v>
      </c>
      <c r="C46" t="s">
        <v>129</v>
      </c>
      <c r="D46" t="s">
        <v>129</v>
      </c>
      <c r="E46">
        <f t="shared" si="0"/>
        <v>45</v>
      </c>
      <c r="F46" t="s">
        <v>273</v>
      </c>
      <c r="G46" t="s">
        <v>130</v>
      </c>
      <c r="I46" t="s">
        <v>131</v>
      </c>
      <c r="J46">
        <v>3.3839999999999999</v>
      </c>
      <c r="K46">
        <v>10</v>
      </c>
      <c r="L46">
        <v>33.840000000000003</v>
      </c>
      <c r="M46">
        <v>2</v>
      </c>
      <c r="N46">
        <v>27.071999999999999</v>
      </c>
    </row>
    <row r="47" spans="1:15" x14ac:dyDescent="0.2">
      <c r="A47">
        <v>1</v>
      </c>
      <c r="B47" t="s">
        <v>132</v>
      </c>
      <c r="C47" t="s">
        <v>132</v>
      </c>
      <c r="D47" t="s">
        <v>133</v>
      </c>
      <c r="E47">
        <f t="shared" si="0"/>
        <v>46</v>
      </c>
      <c r="F47" t="s">
        <v>238</v>
      </c>
      <c r="G47" t="s">
        <v>134</v>
      </c>
      <c r="J47">
        <v>0.36</v>
      </c>
      <c r="K47">
        <v>5</v>
      </c>
      <c r="L47">
        <v>1.8</v>
      </c>
      <c r="M47">
        <v>4</v>
      </c>
      <c r="N47">
        <v>0.36</v>
      </c>
      <c r="O47" t="s">
        <v>132</v>
      </c>
    </row>
    <row r="48" spans="1:15" x14ac:dyDescent="0.2">
      <c r="A48">
        <v>4</v>
      </c>
      <c r="B48" t="s">
        <v>135</v>
      </c>
      <c r="C48" t="s">
        <v>29</v>
      </c>
      <c r="D48" t="s">
        <v>30</v>
      </c>
      <c r="E48">
        <f t="shared" si="0"/>
        <v>47</v>
      </c>
      <c r="F48" t="s">
        <v>272</v>
      </c>
      <c r="G48" t="s">
        <v>136</v>
      </c>
      <c r="I48" t="s">
        <v>32</v>
      </c>
      <c r="L48">
        <v>0</v>
      </c>
      <c r="M48">
        <v>-4</v>
      </c>
      <c r="N48">
        <v>0</v>
      </c>
    </row>
    <row r="49" spans="1:16" x14ac:dyDescent="0.2">
      <c r="A49">
        <v>16</v>
      </c>
      <c r="B49" t="s">
        <v>137</v>
      </c>
      <c r="C49" t="s">
        <v>34</v>
      </c>
      <c r="D49" t="s">
        <v>35</v>
      </c>
      <c r="E49">
        <f t="shared" si="0"/>
        <v>48</v>
      </c>
      <c r="F49" t="s">
        <v>272</v>
      </c>
      <c r="G49" t="s">
        <v>138</v>
      </c>
      <c r="I49" t="s">
        <v>37</v>
      </c>
      <c r="L49">
        <v>0</v>
      </c>
      <c r="M49">
        <v>-16</v>
      </c>
      <c r="N49">
        <v>0</v>
      </c>
    </row>
    <row r="50" spans="1:16" x14ac:dyDescent="0.2">
      <c r="A50">
        <v>12</v>
      </c>
      <c r="B50" t="s">
        <v>137</v>
      </c>
      <c r="C50" t="s">
        <v>29</v>
      </c>
      <c r="D50" t="s">
        <v>30</v>
      </c>
      <c r="E50">
        <f t="shared" si="0"/>
        <v>49</v>
      </c>
      <c r="F50" t="s">
        <v>272</v>
      </c>
      <c r="G50" t="s">
        <v>139</v>
      </c>
      <c r="I50" t="s">
        <v>32</v>
      </c>
      <c r="L50">
        <v>0</v>
      </c>
      <c r="M50">
        <v>-12</v>
      </c>
      <c r="N50">
        <v>0</v>
      </c>
    </row>
    <row r="51" spans="1:16" x14ac:dyDescent="0.2">
      <c r="A51">
        <v>2</v>
      </c>
      <c r="B51" t="s">
        <v>140</v>
      </c>
      <c r="C51" t="s">
        <v>140</v>
      </c>
      <c r="D51" t="s">
        <v>141</v>
      </c>
      <c r="E51">
        <f t="shared" si="0"/>
        <v>50</v>
      </c>
      <c r="F51" t="s">
        <v>255</v>
      </c>
      <c r="G51" t="s">
        <v>142</v>
      </c>
      <c r="J51">
        <v>0.83</v>
      </c>
      <c r="K51">
        <v>6</v>
      </c>
      <c r="L51">
        <v>4.9800000000000004</v>
      </c>
      <c r="M51">
        <v>4</v>
      </c>
      <c r="N51">
        <v>1.66</v>
      </c>
      <c r="O51" t="s">
        <v>140</v>
      </c>
    </row>
    <row r="52" spans="1:16" x14ac:dyDescent="0.2">
      <c r="A52">
        <v>2</v>
      </c>
      <c r="B52" t="s">
        <v>143</v>
      </c>
      <c r="C52" t="s">
        <v>143</v>
      </c>
      <c r="D52" t="s">
        <v>144</v>
      </c>
      <c r="E52">
        <f t="shared" si="0"/>
        <v>51</v>
      </c>
      <c r="F52" t="s">
        <v>263</v>
      </c>
      <c r="G52" t="s">
        <v>145</v>
      </c>
      <c r="J52">
        <v>0.57999999999999996</v>
      </c>
      <c r="K52">
        <v>5</v>
      </c>
      <c r="L52">
        <v>2.9</v>
      </c>
      <c r="M52">
        <v>3</v>
      </c>
      <c r="N52">
        <v>1.1599999999999999</v>
      </c>
      <c r="O52" t="s">
        <v>143</v>
      </c>
    </row>
    <row r="53" spans="1:16" x14ac:dyDescent="0.2">
      <c r="A53">
        <v>2</v>
      </c>
      <c r="B53" t="s">
        <v>146</v>
      </c>
      <c r="C53" t="s">
        <v>146</v>
      </c>
      <c r="D53" t="s">
        <v>147</v>
      </c>
      <c r="E53">
        <f t="shared" si="0"/>
        <v>52</v>
      </c>
      <c r="F53" t="s">
        <v>269</v>
      </c>
      <c r="G53" t="s">
        <v>148</v>
      </c>
      <c r="J53">
        <v>0.72</v>
      </c>
      <c r="K53">
        <v>6</v>
      </c>
      <c r="L53">
        <v>4.32</v>
      </c>
      <c r="M53">
        <v>4</v>
      </c>
      <c r="N53">
        <v>1.44</v>
      </c>
      <c r="O53" t="s">
        <v>146</v>
      </c>
    </row>
    <row r="54" spans="1:16" x14ac:dyDescent="0.2">
      <c r="A54">
        <v>1</v>
      </c>
      <c r="B54" t="s">
        <v>149</v>
      </c>
      <c r="C54" t="s">
        <v>149</v>
      </c>
      <c r="D54" t="s">
        <v>150</v>
      </c>
      <c r="E54">
        <f t="shared" si="0"/>
        <v>53</v>
      </c>
      <c r="F54" t="s">
        <v>237</v>
      </c>
      <c r="G54" t="s">
        <v>151</v>
      </c>
      <c r="J54">
        <v>0.49</v>
      </c>
      <c r="K54">
        <v>3</v>
      </c>
      <c r="L54">
        <v>1.47</v>
      </c>
      <c r="M54">
        <v>2</v>
      </c>
      <c r="N54">
        <v>0.49</v>
      </c>
      <c r="O54" t="s">
        <v>149</v>
      </c>
    </row>
    <row r="55" spans="1:16" x14ac:dyDescent="0.2">
      <c r="A55">
        <v>1</v>
      </c>
      <c r="B55" t="s">
        <v>152</v>
      </c>
      <c r="C55" t="s">
        <v>152</v>
      </c>
      <c r="D55" t="s">
        <v>153</v>
      </c>
      <c r="E55">
        <f t="shared" si="0"/>
        <v>54</v>
      </c>
      <c r="F55" t="s">
        <v>246</v>
      </c>
      <c r="G55" t="s">
        <v>154</v>
      </c>
      <c r="I55" t="s">
        <v>155</v>
      </c>
      <c r="J55">
        <v>1.03</v>
      </c>
      <c r="K55">
        <v>3</v>
      </c>
      <c r="L55">
        <v>3.09</v>
      </c>
      <c r="M55">
        <v>2</v>
      </c>
      <c r="N55">
        <v>1.03</v>
      </c>
      <c r="P55" t="s">
        <v>156</v>
      </c>
    </row>
    <row r="56" spans="1:16" x14ac:dyDescent="0.2">
      <c r="A56">
        <v>1</v>
      </c>
      <c r="B56" t="s">
        <v>157</v>
      </c>
      <c r="C56" t="s">
        <v>157</v>
      </c>
      <c r="D56" t="s">
        <v>158</v>
      </c>
      <c r="E56">
        <f t="shared" si="0"/>
        <v>55</v>
      </c>
      <c r="F56" t="s">
        <v>247</v>
      </c>
      <c r="G56" t="s">
        <v>159</v>
      </c>
      <c r="I56" t="s">
        <v>155</v>
      </c>
      <c r="J56">
        <v>2.52</v>
      </c>
      <c r="K56">
        <v>3</v>
      </c>
      <c r="L56">
        <v>7.56</v>
      </c>
      <c r="M56">
        <v>2</v>
      </c>
      <c r="N56">
        <v>2.52</v>
      </c>
      <c r="P56" t="s">
        <v>156</v>
      </c>
    </row>
    <row r="57" spans="1:16" x14ac:dyDescent="0.2">
      <c r="A57">
        <v>1</v>
      </c>
      <c r="B57" t="s">
        <v>160</v>
      </c>
      <c r="C57" t="s">
        <v>161</v>
      </c>
      <c r="D57" t="s">
        <v>162</v>
      </c>
      <c r="E57">
        <f t="shared" si="0"/>
        <v>56</v>
      </c>
      <c r="F57" t="s">
        <v>161</v>
      </c>
      <c r="G57" t="s">
        <v>163</v>
      </c>
      <c r="J57">
        <v>3.03</v>
      </c>
      <c r="K57">
        <v>3</v>
      </c>
      <c r="L57">
        <v>9.09</v>
      </c>
      <c r="M57">
        <v>2</v>
      </c>
      <c r="N57">
        <v>3.03</v>
      </c>
      <c r="O57" t="s">
        <v>161</v>
      </c>
    </row>
    <row r="58" spans="1:16" x14ac:dyDescent="0.2">
      <c r="A58">
        <v>1</v>
      </c>
      <c r="B58" t="s">
        <v>164</v>
      </c>
      <c r="C58" t="s">
        <v>164</v>
      </c>
      <c r="D58" t="s">
        <v>165</v>
      </c>
      <c r="E58">
        <f t="shared" si="0"/>
        <v>57</v>
      </c>
      <c r="F58" t="s">
        <v>274</v>
      </c>
      <c r="G58" t="s">
        <v>166</v>
      </c>
      <c r="J58">
        <v>2.2400000000000002</v>
      </c>
      <c r="K58">
        <v>3</v>
      </c>
      <c r="L58">
        <v>6.72</v>
      </c>
      <c r="M58">
        <v>2</v>
      </c>
      <c r="N58">
        <v>2.2400000000000002</v>
      </c>
      <c r="O58" t="s">
        <v>164</v>
      </c>
    </row>
    <row r="59" spans="1:16" s="1" customFormat="1" x14ac:dyDescent="0.2">
      <c r="A59" s="1">
        <v>1</v>
      </c>
      <c r="B59" s="1" t="s">
        <v>167</v>
      </c>
      <c r="C59" s="1" t="s">
        <v>167</v>
      </c>
      <c r="D59" s="1" t="s">
        <v>168</v>
      </c>
      <c r="E59" s="1">
        <f t="shared" si="0"/>
        <v>58</v>
      </c>
      <c r="G59" s="1" t="s">
        <v>169</v>
      </c>
      <c r="I59" s="1" t="s">
        <v>170</v>
      </c>
      <c r="J59" s="1">
        <v>0.44</v>
      </c>
      <c r="K59" s="1">
        <v>5</v>
      </c>
      <c r="L59" s="1">
        <v>2.2000000000000002</v>
      </c>
      <c r="M59" s="1">
        <v>4</v>
      </c>
      <c r="N59" s="1">
        <v>0.44</v>
      </c>
    </row>
    <row r="60" spans="1:16" x14ac:dyDescent="0.2">
      <c r="A60">
        <v>4</v>
      </c>
      <c r="B60" t="s">
        <v>171</v>
      </c>
      <c r="C60" t="s">
        <v>171</v>
      </c>
      <c r="D60" t="s">
        <v>172</v>
      </c>
      <c r="E60">
        <f t="shared" si="0"/>
        <v>59</v>
      </c>
      <c r="F60" t="s">
        <v>272</v>
      </c>
      <c r="G60" t="s">
        <v>173</v>
      </c>
      <c r="I60" t="s">
        <v>174</v>
      </c>
      <c r="L60">
        <v>0</v>
      </c>
      <c r="M60">
        <v>-4</v>
      </c>
      <c r="N60">
        <v>0</v>
      </c>
    </row>
    <row r="61" spans="1:16" x14ac:dyDescent="0.2">
      <c r="A61">
        <v>1</v>
      </c>
      <c r="B61" t="s">
        <v>175</v>
      </c>
      <c r="C61" t="s">
        <v>175</v>
      </c>
      <c r="D61" t="s">
        <v>176</v>
      </c>
      <c r="E61">
        <f t="shared" si="0"/>
        <v>60</v>
      </c>
      <c r="F61" t="s">
        <v>265</v>
      </c>
      <c r="G61" t="s">
        <v>177</v>
      </c>
      <c r="J61">
        <v>1.73</v>
      </c>
      <c r="K61">
        <v>3</v>
      </c>
      <c r="L61">
        <v>5.19</v>
      </c>
      <c r="M61">
        <v>2</v>
      </c>
      <c r="N61">
        <v>1.73</v>
      </c>
      <c r="O61" t="s">
        <v>175</v>
      </c>
    </row>
    <row r="62" spans="1:16" x14ac:dyDescent="0.2">
      <c r="A62">
        <v>4</v>
      </c>
      <c r="B62" t="s">
        <v>178</v>
      </c>
      <c r="C62" t="s">
        <v>178</v>
      </c>
      <c r="D62" t="s">
        <v>179</v>
      </c>
      <c r="E62">
        <f t="shared" si="0"/>
        <v>61</v>
      </c>
      <c r="F62" t="s">
        <v>254</v>
      </c>
      <c r="G62" t="s">
        <v>180</v>
      </c>
      <c r="I62" t="s">
        <v>181</v>
      </c>
      <c r="J62">
        <v>1.575</v>
      </c>
      <c r="K62">
        <v>10</v>
      </c>
      <c r="L62">
        <v>15.75</v>
      </c>
      <c r="M62">
        <v>6</v>
      </c>
      <c r="N62">
        <v>6.3</v>
      </c>
      <c r="P62" t="s">
        <v>182</v>
      </c>
    </row>
    <row r="63" spans="1:16" x14ac:dyDescent="0.2">
      <c r="A63">
        <v>1</v>
      </c>
      <c r="B63" t="s">
        <v>183</v>
      </c>
      <c r="C63" t="s">
        <v>184</v>
      </c>
      <c r="D63" t="s">
        <v>185</v>
      </c>
      <c r="E63">
        <f t="shared" si="0"/>
        <v>62</v>
      </c>
      <c r="F63" t="s">
        <v>256</v>
      </c>
      <c r="G63" t="s">
        <v>186</v>
      </c>
      <c r="J63">
        <v>1.05</v>
      </c>
      <c r="K63">
        <v>3</v>
      </c>
      <c r="L63">
        <v>3.15</v>
      </c>
      <c r="M63">
        <v>2</v>
      </c>
      <c r="N63">
        <v>1.05</v>
      </c>
    </row>
    <row r="64" spans="1:16" x14ac:dyDescent="0.2">
      <c r="A64">
        <v>1</v>
      </c>
      <c r="B64" t="s">
        <v>187</v>
      </c>
      <c r="C64" t="s">
        <v>187</v>
      </c>
      <c r="D64" t="s">
        <v>188</v>
      </c>
      <c r="E64">
        <f t="shared" si="0"/>
        <v>63</v>
      </c>
      <c r="G64" t="s">
        <v>276</v>
      </c>
      <c r="I64" t="s">
        <v>189</v>
      </c>
      <c r="J64">
        <v>5.49</v>
      </c>
      <c r="K64">
        <v>5</v>
      </c>
      <c r="L64">
        <v>27.45</v>
      </c>
      <c r="M64">
        <v>4</v>
      </c>
      <c r="N64">
        <v>5.49</v>
      </c>
      <c r="P64" t="s">
        <v>214</v>
      </c>
    </row>
    <row r="65" spans="1:16" x14ac:dyDescent="0.2">
      <c r="A65">
        <v>1</v>
      </c>
      <c r="B65" t="s">
        <v>190</v>
      </c>
      <c r="C65" t="s">
        <v>191</v>
      </c>
      <c r="D65" t="s">
        <v>192</v>
      </c>
      <c r="E65">
        <f t="shared" si="0"/>
        <v>64</v>
      </c>
      <c r="F65" t="s">
        <v>268</v>
      </c>
      <c r="G65" t="s">
        <v>193</v>
      </c>
      <c r="I65" t="s">
        <v>194</v>
      </c>
      <c r="J65">
        <v>0.44</v>
      </c>
      <c r="K65">
        <v>3</v>
      </c>
      <c r="L65">
        <v>1.32</v>
      </c>
      <c r="M65">
        <v>2</v>
      </c>
      <c r="N65">
        <v>0.44</v>
      </c>
    </row>
    <row r="66" spans="1:16" x14ac:dyDescent="0.2">
      <c r="A66">
        <v>1</v>
      </c>
      <c r="B66" t="s">
        <v>195</v>
      </c>
      <c r="C66" t="s">
        <v>195</v>
      </c>
      <c r="D66" t="s">
        <v>196</v>
      </c>
      <c r="E66">
        <f t="shared" si="0"/>
        <v>65</v>
      </c>
      <c r="F66" t="s">
        <v>243</v>
      </c>
      <c r="G66" t="s">
        <v>197</v>
      </c>
      <c r="I66" t="s">
        <v>198</v>
      </c>
      <c r="J66">
        <v>0.6</v>
      </c>
      <c r="K66">
        <v>4</v>
      </c>
      <c r="L66">
        <v>2.4</v>
      </c>
      <c r="M66">
        <v>3</v>
      </c>
      <c r="N66">
        <v>0.6</v>
      </c>
    </row>
    <row r="67" spans="1:16" x14ac:dyDescent="0.2">
      <c r="A67">
        <v>1</v>
      </c>
      <c r="B67" t="s">
        <v>199</v>
      </c>
      <c r="C67" t="s">
        <v>199</v>
      </c>
      <c r="D67" t="s">
        <v>200</v>
      </c>
      <c r="E67">
        <f t="shared" si="0"/>
        <v>66</v>
      </c>
      <c r="F67" t="s">
        <v>275</v>
      </c>
      <c r="G67" t="s">
        <v>202</v>
      </c>
      <c r="H67" t="s">
        <v>201</v>
      </c>
      <c r="I67" t="s">
        <v>203</v>
      </c>
      <c r="J67">
        <v>0.67</v>
      </c>
      <c r="K67">
        <v>4</v>
      </c>
      <c r="L67">
        <v>2.68</v>
      </c>
      <c r="M67">
        <v>3</v>
      </c>
      <c r="N67">
        <v>0.67</v>
      </c>
      <c r="P67" t="s">
        <v>204</v>
      </c>
    </row>
    <row r="68" spans="1:16" x14ac:dyDescent="0.2">
      <c r="A68">
        <v>1</v>
      </c>
      <c r="B68" t="s">
        <v>205</v>
      </c>
      <c r="C68" t="s">
        <v>205</v>
      </c>
      <c r="D68" t="s">
        <v>206</v>
      </c>
      <c r="E68">
        <f t="shared" si="0"/>
        <v>67</v>
      </c>
      <c r="F68" t="s">
        <v>261</v>
      </c>
      <c r="G68" t="s">
        <v>207</v>
      </c>
      <c r="J68">
        <v>2.63</v>
      </c>
      <c r="K68">
        <v>3</v>
      </c>
      <c r="L68">
        <v>7.89</v>
      </c>
      <c r="M68">
        <v>2</v>
      </c>
      <c r="N68">
        <v>2.63</v>
      </c>
      <c r="O68" t="s">
        <v>205</v>
      </c>
    </row>
    <row r="69" spans="1:16" x14ac:dyDescent="0.2">
      <c r="A69">
        <v>1</v>
      </c>
      <c r="B69" t="s">
        <v>208</v>
      </c>
      <c r="C69" t="s">
        <v>208</v>
      </c>
      <c r="D69" t="s">
        <v>209</v>
      </c>
      <c r="E69">
        <f t="shared" si="0"/>
        <v>68</v>
      </c>
      <c r="F69" t="s">
        <v>208</v>
      </c>
      <c r="G69" t="s">
        <v>210</v>
      </c>
      <c r="J69">
        <v>0.69</v>
      </c>
      <c r="K69">
        <v>3</v>
      </c>
      <c r="L69">
        <v>2.0699999999999998</v>
      </c>
      <c r="M69">
        <v>2</v>
      </c>
      <c r="N69">
        <v>0.69</v>
      </c>
      <c r="O69" t="s">
        <v>208</v>
      </c>
    </row>
    <row r="70" spans="1:16" x14ac:dyDescent="0.2">
      <c r="A70">
        <v>1</v>
      </c>
      <c r="B70" t="s">
        <v>211</v>
      </c>
      <c r="C70" t="s">
        <v>211</v>
      </c>
      <c r="D70" t="s">
        <v>212</v>
      </c>
      <c r="E70">
        <f t="shared" ref="E70" si="1">E69+1</f>
        <v>69</v>
      </c>
      <c r="F70" t="s">
        <v>257</v>
      </c>
      <c r="G70" t="s">
        <v>213</v>
      </c>
      <c r="J70">
        <v>1.2</v>
      </c>
      <c r="K70">
        <v>3</v>
      </c>
      <c r="L70">
        <v>3.6</v>
      </c>
      <c r="M70">
        <v>2</v>
      </c>
      <c r="N70">
        <v>1.2</v>
      </c>
      <c r="O70" t="s">
        <v>211</v>
      </c>
    </row>
    <row r="71" spans="1:16" x14ac:dyDescent="0.2">
      <c r="J71">
        <v>0.56000000000000005</v>
      </c>
      <c r="K71">
        <v>3</v>
      </c>
      <c r="L71">
        <v>1.68</v>
      </c>
      <c r="M71">
        <v>3</v>
      </c>
      <c r="N71">
        <v>291.19740000000002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adc_dac_v1_bom_byvalue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2020-11-03T04:22:00Z</dcterms:created>
  <dcterms:modified xsi:type="dcterms:W3CDTF">2020-11-03T04:35:32Z</dcterms:modified>
</cp:coreProperties>
</file>