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covg_daq_v2" sheetId="1" r:id="rId1"/>
  </sheets>
  <definedNames>
    <definedName name="_xlnm._FilterDatabase" localSheetId="0" hidden="1">covg_daq_v2!$A$1:$A$89</definedName>
  </definedNames>
  <calcPr calcId="144525"/>
</workbook>
</file>

<file path=xl/sharedStrings.xml><?xml version="1.0" encoding="utf-8"?>
<sst xmlns="http://schemas.openxmlformats.org/spreadsheetml/2006/main" count="498" uniqueCount="315">
  <si>
    <t>Source:</t>
  </si>
  <si>
    <t>/Users/koer2434/Google Drive/UST/research/covg/pcb_design/kicad/covg_daq_v2/covg_daq_v2.sch</t>
  </si>
  <si>
    <t>Date:</t>
  </si>
  <si>
    <t>Friday, 02 July 2021 at 14:16:22</t>
  </si>
  <si>
    <t>Tool:</t>
  </si>
  <si>
    <t>Eeschema (5.1.9-0-10_14)</t>
  </si>
  <si>
    <t>Generator:</t>
  </si>
  <si>
    <t>/Applications/KiCad/kicad.app/Contents/SharedSupport/plugins/bom_csv_grouped_by_value_with_fp_ljk.py</t>
  </si>
  <si>
    <t>Component Count:</t>
  </si>
  <si>
    <t>unit price</t>
  </si>
  <si>
    <t>2sets</t>
  </si>
  <si>
    <t>PCBWay comments</t>
  </si>
  <si>
    <t>Customer reply</t>
  </si>
  <si>
    <t>Ref</t>
  </si>
  <si>
    <t>Qnty</t>
  </si>
  <si>
    <t>Value</t>
  </si>
  <si>
    <t>Cmp name</t>
  </si>
  <si>
    <t>Footprint</t>
  </si>
  <si>
    <t>Description</t>
  </si>
  <si>
    <t>Vendor</t>
  </si>
  <si>
    <t>Manf. Number</t>
  </si>
  <si>
    <t>voltage</t>
  </si>
  <si>
    <t>Tolerance</t>
  </si>
  <si>
    <t xml:space="preserve">C1, C2, C3, C4, C5, C6, C7, C8, C9, C10, C12, C13, C17, C26, C27, C29, C34, C38, C39, C40, C42, C43, C44, C45, C46, C48, C69, C72, C73, C74, C75, C76, C78, C79, C81, C82, C83, C85, C86, C87, C88, C89, C91, C92, C93, C94, C96, C97, C98, C99, C100, C102, C103, C104, C105, C107, C108, C109, C110, C111, C113, C115, C116, C118, C120, C121, C124, C125, C127, C129, C130, C133, C134, C136, C138, C139, C142, C143, C145, C147, C148, C151, C152, C154, C156, C157, C160, C161, C163, C165, C166, C168, C169, C170, C171, C172, C173, C174, C175, C176, C177, C179, C180, C181, C182, C183, C184, C185, C186, C187, C188, C189, C190, C191, C192, C193, C194, </t>
  </si>
  <si>
    <t>0.1u</t>
  </si>
  <si>
    <t>C</t>
  </si>
  <si>
    <t>Capacitor_SMD:C_0603_1608Metric</t>
  </si>
  <si>
    <t>Unpolarized capacitor</t>
  </si>
  <si>
    <t>CL10B104KA8NFNC</t>
  </si>
  <si>
    <t xml:space="preserve">C11, C178, C195, C196, C197, C198, C199, C200, C201, C202, C203, C204, C205, C206, C207, C208, C209, C210, </t>
  </si>
  <si>
    <t>5p</t>
  </si>
  <si>
    <t>CL10C050CB81PNC</t>
  </si>
  <si>
    <t>0.25pF</t>
  </si>
  <si>
    <t>7-10work days</t>
  </si>
  <si>
    <t xml:space="preserve">C14, C19, C25, </t>
  </si>
  <si>
    <t>4.7u</t>
  </si>
  <si>
    <t>TMK107BBJ475MA-T</t>
  </si>
  <si>
    <t>25V</t>
  </si>
  <si>
    <t xml:space="preserve">C15, C20, C21, C24, C28, C30, C33, C35, C36, C37, </t>
  </si>
  <si>
    <t>1u</t>
  </si>
  <si>
    <t>CL10A105KA8NFNC</t>
  </si>
  <si>
    <t xml:space="preserve">C16, C23, </t>
  </si>
  <si>
    <t>33p</t>
  </si>
  <si>
    <t>CC0603JRNPO9BN330</t>
  </si>
  <si>
    <t>50V</t>
  </si>
  <si>
    <t xml:space="preserve">C18, C22, C32, </t>
  </si>
  <si>
    <t>0.33u</t>
  </si>
  <si>
    <t>CC0603KRX5R8BB334</t>
  </si>
  <si>
    <t xml:space="preserve">C31, C70, C71, C80, </t>
  </si>
  <si>
    <t>10u</t>
  </si>
  <si>
    <t>Capacitor_SMD:C_0805_2012Metric</t>
  </si>
  <si>
    <t>GRM21BR70J106KA73L</t>
  </si>
  <si>
    <t>6.3V</t>
  </si>
  <si>
    <t xml:space="preserve">C41, C65, C66, C67, C68, C77, C84, C95, C106, </t>
  </si>
  <si>
    <t>JMK107ABJ106KAHT</t>
  </si>
  <si>
    <t xml:space="preserve">C47, C90, C101, C112, </t>
  </si>
  <si>
    <t>100p</t>
  </si>
  <si>
    <t>CC0603JRNPO0BN101</t>
  </si>
  <si>
    <t>100V</t>
  </si>
  <si>
    <t xml:space="preserve">C49, C50, C51, C52, C53, C54, C55, C56, C57, C58, C59, C60, C61, C62, C63, C64, </t>
  </si>
  <si>
    <t>1000p</t>
  </si>
  <si>
    <t>CC0603JRNPO9BN102</t>
  </si>
  <si>
    <t>DNP</t>
  </si>
  <si>
    <t xml:space="preserve">C114, C117, C122, C123, C126, C131, C132, C135, C140, C141, C144, C149, C150, C153, C158, C159, C162, C167, </t>
  </si>
  <si>
    <t>DNI</t>
  </si>
  <si>
    <t xml:space="preserve">C119, C128, C137, C146, C155, C164, </t>
  </si>
  <si>
    <t>2p</t>
  </si>
  <si>
    <t>CC0603CRNPO9BN2R0</t>
  </si>
  <si>
    <t xml:space="preserve">D1, D2, </t>
  </si>
  <si>
    <t>D_Schottky</t>
  </si>
  <si>
    <t>Diode_SMD:D_Powermite_AK</t>
  </si>
  <si>
    <t>Schottky diode</t>
  </si>
  <si>
    <t>MBRM120LT3G</t>
  </si>
  <si>
    <t xml:space="preserve">FB1, FB2, FB3, FB4, FB5, FB6, FB7, </t>
  </si>
  <si>
    <t>Ferrite_Bead</t>
  </si>
  <si>
    <t>Capacitor_SMD:C_1206_3216Metric</t>
  </si>
  <si>
    <t>Ferrite bead</t>
  </si>
  <si>
    <t>TEXAS INSTRUMENTS 7-10work days</t>
  </si>
  <si>
    <t xml:space="preserve">IC1, </t>
  </si>
  <si>
    <t>ADS8686SIPZAR</t>
  </si>
  <si>
    <t>Package_QFP:LQFP-80_14x14mm_P0.65mm</t>
  </si>
  <si>
    <t>Analog to Digital Converters - ADC 16-channel 16-bit 1-MSPS dual simultaneous-sampling ADC with integrated analog front end (AFE)</t>
  </si>
  <si>
    <t>element 184pcs stock 7-10work days</t>
  </si>
  <si>
    <t xml:space="preserve">IC2, IC3, IC4, IC5, IC6, IC7, </t>
  </si>
  <si>
    <t>OPA1662</t>
  </si>
  <si>
    <t>Package_SO:VSSOP-8_3.0x3.0mm_P0.65mm</t>
  </si>
  <si>
    <t>OPA1662AIDGKR</t>
  </si>
  <si>
    <t xml:space="preserve">J1, J2, J7, J8, </t>
  </si>
  <si>
    <t>HDMI_A</t>
  </si>
  <si>
    <t>covg-kicad:CONN_10029449-111RLF_HDMI_A</t>
  </si>
  <si>
    <t>HDMI type A connector</t>
  </si>
  <si>
    <t>10029449-111RLF</t>
  </si>
  <si>
    <t xml:space="preserve">J9, </t>
  </si>
  <si>
    <t>Conn_02x06_Odd_Even</t>
  </si>
  <si>
    <t>Connector_PinHeader_2.00mm:PinHeader_2x06_P2.00mm_Horizontal</t>
  </si>
  <si>
    <t>Generic connector, double row, 02x06, odd/even pin numbering scheme (row 1 odd numbers, row 2 even numbers), script generated (kicad-library-utils/schlib/autogen/connector/)</t>
  </si>
  <si>
    <t xml:space="preserve">J10, </t>
  </si>
  <si>
    <t>Conn_02x07_Odd_Even</t>
  </si>
  <si>
    <t>Connector_PinHeader_2.00mm:PinHeader_2x07_P2.00mm_Horizontal</t>
  </si>
  <si>
    <t>Generic connector, double row, 02x07, odd/even pin numbering scheme (row 1 odd numbers, row 2 even numbers), script generated (kicad-library-utils/schlib/autogen/connector/)</t>
  </si>
  <si>
    <t xml:space="preserve">J11, J15, </t>
  </si>
  <si>
    <t>Conn_02x12_Odd_Even</t>
  </si>
  <si>
    <t>Connector_PinHeader_2.00mm:PinHeader_2x12_P2.00mm_Horizontal</t>
  </si>
  <si>
    <t>Generic connector, double row, 02x12, odd/even pin numbering scheme (row 1 odd numbers, row 2 even numbers), script generated (kicad-library-utils/schlib/autogen/connector/)</t>
  </si>
  <si>
    <t>DF11-24DP-2DS(24)</t>
  </si>
  <si>
    <t xml:space="preserve">J12, </t>
  </si>
  <si>
    <t>Barrel_Jack_Switch</t>
  </si>
  <si>
    <t>covg-kicad:CUI_PJ-002BH</t>
  </si>
  <si>
    <t>DC Barrel Jack with an internal switch</t>
  </si>
  <si>
    <t>PJ-002BH</t>
  </si>
  <si>
    <t xml:space="preserve">J13, </t>
  </si>
  <si>
    <t>Conn_02x05_Odd_Even</t>
  </si>
  <si>
    <t>Connector_PinHeader_2.00mm:PinHeader_2x05_P2.00mm_Vertical_SMD</t>
  </si>
  <si>
    <t>Generic connector, double row, 02x05, odd/even pin numbering scheme (row 1 odd numbers, row 2 even numbers), script generated (kicad-library-utils/schlib/autogen/connector/)</t>
  </si>
  <si>
    <t xml:space="preserve">J14, </t>
  </si>
  <si>
    <t>Screw_Terminal_01x12</t>
  </si>
  <si>
    <t>TerminalBlock_Phoenix:TerminalBlock_Phoenix_MPT-0,5-12-2.54_1x12_P2.54mm_Horizontal</t>
  </si>
  <si>
    <t>Generic screw terminal, single row, 01x12, script generated (kicad-library-utils/schlib/autogen/connector/)</t>
  </si>
  <si>
    <t>OSTVN12A150</t>
  </si>
  <si>
    <t xml:space="preserve">J16, J17, </t>
  </si>
  <si>
    <t>Conn_Coaxial</t>
  </si>
  <si>
    <t>covg-kicad:BU-SMA-G</t>
  </si>
  <si>
    <t>coaxial connector (BNC, SMA, SMB, SMC, Cinch/RCA, ...)</t>
  </si>
  <si>
    <t>Mouser 257pcs stock 7-10work days</t>
  </si>
  <si>
    <t xml:space="preserve">J18, </t>
  </si>
  <si>
    <t>QWIIC_CONNECTOR-1MM</t>
  </si>
  <si>
    <t>QWIIC_CONNECTORJS-1MM</t>
  </si>
  <si>
    <t>Connectors:1X04_1MM_RA</t>
  </si>
  <si>
    <t>SparkFun I&lt;sup&gt;2&lt;/sup&gt;C Standard Qwiic Connector An SMD 1mm pitch JST connector makes it easy and quick (get it? Qwiic?) to connect I&lt;sup&gt;2&lt;/sup&gt;C devices to each other. The &lt;a href= http://www.sparkfun.com/qwiic &gt;Qwiic system&lt;/a&gt; enables fast and solderless connection between popular platforms and various sensors and actuators.&lt;br&gt;&lt;br&gt;We carry &lt;a href= https://www.sparkfun.com/products/14204 &gt;200mm&lt;/a&gt;, &lt;a href= https://www.sparkfun.com/products/14205 &gt;100mm&lt;/a&gt;, &lt;a href= https://www.sparkfun.com/products/14206 &gt;50mm&lt;/a&gt;, and &lt;a href= https://www.sparkfun.com/products/14207 &gt;breadboard friendly&lt;/a&gt; Qwiic cables. We also offer &lt;a href= https://www.sparkfun.com/products/14323 &gt;10 pcs strips&lt;/a&gt; the SMD connectors.</t>
  </si>
  <si>
    <t>PRT-14417</t>
  </si>
  <si>
    <t xml:space="preserve">L1, </t>
  </si>
  <si>
    <t>L</t>
  </si>
  <si>
    <t>covg-kicad:SRR4018-4R7Y</t>
  </si>
  <si>
    <t>Inductor</t>
  </si>
  <si>
    <t>SRR4018-4R7Y</t>
  </si>
  <si>
    <t xml:space="preserve">L2, </t>
  </si>
  <si>
    <t>10uH</t>
  </si>
  <si>
    <t>covg-kicad:NRS5020T100MMGJ</t>
  </si>
  <si>
    <t>NRS5020T100MMGJ</t>
  </si>
  <si>
    <t xml:space="preserve">L3, </t>
  </si>
  <si>
    <t>15uH</t>
  </si>
  <si>
    <t>covg-kicad:SRR6028-150Y</t>
  </si>
  <si>
    <t>SRR6028-150Y</t>
  </si>
  <si>
    <t>MC1, MC2</t>
  </si>
  <si>
    <t>Samtec Connector</t>
  </si>
  <si>
    <t>covg-kicad:OPALKELLY_XEM7310</t>
  </si>
  <si>
    <t>BTE-040-02-F-D-A</t>
  </si>
  <si>
    <t xml:space="preserve">Q1, Q2, </t>
  </si>
  <si>
    <t>BC856</t>
  </si>
  <si>
    <t>Package_TO_SOT_SMD:SOT-23</t>
  </si>
  <si>
    <t>0.1A Ic, 65V Vce, PNP Transistor, SOT-23</t>
  </si>
  <si>
    <t>BC856B-7-F</t>
  </si>
  <si>
    <t xml:space="preserve">R1, R2, R3, R4, R15, R16, R17, R18, R34, R84, R85, R90, R91, R111, R112, R162, R179, R196, R213, R230, R247, R254, R255, R285, </t>
  </si>
  <si>
    <t>10k</t>
  </si>
  <si>
    <t>R_US</t>
  </si>
  <si>
    <t>Resistor_SMD:R_0603_1608Metric</t>
  </si>
  <si>
    <t>Resistor, US symbol</t>
  </si>
  <si>
    <t>RC0603FR-0710KL</t>
  </si>
  <si>
    <t xml:space="preserve">R5, R6, R7, R8, R19, R20, R21, R22, R86, R87, R107, R108, R113, R114, R256, R257, </t>
  </si>
  <si>
    <t>30.1k</t>
  </si>
  <si>
    <t>RC0603FR-0730k1L</t>
  </si>
  <si>
    <t xml:space="preserve">R9, R29, R30, R46, R47, R48, R49, R50, R75, R76, R160, R177, R194, R211, R228, R245, R260, R266, R267, R268, R269, R280, R281, </t>
  </si>
  <si>
    <t>RC0603FR-070RL</t>
  </si>
  <si>
    <t xml:space="preserve">R10, R66, R67, R68, R70, R81, R82, R83, R132, R133, R134, R137, R138, R139, R142, R143, R144, R147, R148, R149, R152, R157, R158, R159, R166, R169, R174, R175, R176, R183, R186, R191, R192, R193, R200, R203, R208, R209, R210, R217, R220, R225, R226, R227, R234, R237, R242, R243, R244, R251, R261, </t>
  </si>
  <si>
    <t>RC0603FR-0733RL</t>
  </si>
  <si>
    <t xml:space="preserve">R11, R12, R13, R14, R23, R24, R25, R26, R36, R43, R88, R89, R109, R110, R252, R253, R258, R259, </t>
  </si>
  <si>
    <t>15k</t>
  </si>
  <si>
    <t>RC0603FR-0715kL</t>
  </si>
  <si>
    <t>Mouser7-10work days</t>
  </si>
  <si>
    <t xml:space="preserve">R27, R28, R31, R32, R278, R279, R282, R283, </t>
  </si>
  <si>
    <t>4.7M</t>
  </si>
  <si>
    <t>Resistor_SMD:R_1206_3216Metric</t>
  </si>
  <si>
    <t>RG3216P-4704-B-T1</t>
  </si>
  <si>
    <t xml:space="preserve">R33, R284, </t>
  </si>
  <si>
    <t>470k</t>
  </si>
  <si>
    <t xml:space="preserve">R35, </t>
  </si>
  <si>
    <t>232k</t>
  </si>
  <si>
    <t>RC0603FR-07232KL</t>
  </si>
  <si>
    <t xml:space="preserve">R37, R41, </t>
  </si>
  <si>
    <t>4.7k</t>
  </si>
  <si>
    <t>RC0603FR-074K7L</t>
  </si>
  <si>
    <t xml:space="preserve">R38, R39, R40, R44, R45, R58, R60, R62, R131, </t>
  </si>
  <si>
    <t>100k</t>
  </si>
  <si>
    <t>RC0603FR-07100KL</t>
  </si>
  <si>
    <t xml:space="preserve">R42, </t>
  </si>
  <si>
    <t>249k</t>
  </si>
  <si>
    <t>RC0603FR-07249KL</t>
  </si>
  <si>
    <t xml:space="preserve">R51, R52, R54, R55, R57, R59, R61, R63, R65, R69, R71, R72, R77, R78, </t>
  </si>
  <si>
    <t>3.3k</t>
  </si>
  <si>
    <t>R_Small_US</t>
  </si>
  <si>
    <t>Resistor, small US symbol</t>
  </si>
  <si>
    <t>RC0603FR-073k3L</t>
  </si>
  <si>
    <t xml:space="preserve">R53, R56, R92, R93, R94, R95, R96, R97, R98, R99, R100, R101, R102, R103, R104, R105, R106, R115, R116, R117, R118, R119, R120, R121, R122, R123, R124, R125, R126, R127, R128, R129, R130, R165, R182, R199, R216, R233, R250, R999, </t>
  </si>
  <si>
    <t>1k</t>
  </si>
  <si>
    <t>RC0603FR-071KL</t>
  </si>
  <si>
    <t xml:space="preserve">R64, R73, R74, R262, R263, R264, R265, R270, R271, R272, R273, R286, R289, </t>
  </si>
  <si>
    <t xml:space="preserve">R79, R80, R135, R136, R140, R141, R145, R146, </t>
  </si>
  <si>
    <t>RC0603FR-07100RL</t>
  </si>
  <si>
    <t xml:space="preserve">R150, R167, R184, R201, R218, R235, </t>
  </si>
  <si>
    <t>49.9k</t>
  </si>
  <si>
    <t>RC0603FR-0749k9L</t>
  </si>
  <si>
    <t xml:space="preserve">R151, R168, R185, R202, R219, R236, </t>
  </si>
  <si>
    <t>243k</t>
  </si>
  <si>
    <t>RC0603FR-07243KL</t>
  </si>
  <si>
    <t xml:space="preserve">R153, R170, R187, R204, R221, R238, </t>
  </si>
  <si>
    <t>121k</t>
  </si>
  <si>
    <t>RC0603FR-07121KL</t>
  </si>
  <si>
    <t xml:space="preserve">R154, R171, R188, R205, R222, R239, </t>
  </si>
  <si>
    <t>37.4k</t>
  </si>
  <si>
    <t>RC0603FR-0737k4L</t>
  </si>
  <si>
    <t xml:space="preserve">R155, R172, R189, R206, R223, R240, </t>
  </si>
  <si>
    <t>8.25k</t>
  </si>
  <si>
    <t>CRCW06038K25FKEAC</t>
  </si>
  <si>
    <t xml:space="preserve">R156, R173, R190, R207, R224, R241, </t>
  </si>
  <si>
    <t>3.24k</t>
  </si>
  <si>
    <t>CRCW06033K24FKEAC</t>
  </si>
  <si>
    <t xml:space="preserve">R161, R163, R178, R180, R195, R197, R212, R214, R229, R231, R246, R248, </t>
  </si>
  <si>
    <t>20k</t>
  </si>
  <si>
    <t>RC0603FR-0720KL</t>
  </si>
  <si>
    <t xml:space="preserve">R164, R181, R198, R215, R232, R249, </t>
  </si>
  <si>
    <t>2k</t>
  </si>
  <si>
    <t>RC0603FR-072KL</t>
  </si>
  <si>
    <t xml:space="preserve">R287, R288, </t>
  </si>
  <si>
    <t>RC0603FR-0749R9L</t>
  </si>
  <si>
    <t xml:space="preserve">U1, U2, U3, U4, U6, U7, U8, U9, U38, U41, U44, U47, U50, U53, </t>
  </si>
  <si>
    <t>OPA2156xD</t>
  </si>
  <si>
    <t>Package_SO:SOIC-8_3.9x4.9mm_P1.27mm</t>
  </si>
  <si>
    <t>Dual 36V, Ultra Low Noise, Rail-to-Rail Input/Output, Low Offset Voltage, Operational Amplifier, SOIC-8</t>
  </si>
  <si>
    <t>OPA2156IDR</t>
  </si>
  <si>
    <t>digikey 40pcs stock 7-10work days</t>
  </si>
  <si>
    <t xml:space="preserve">U5, U58, </t>
  </si>
  <si>
    <t>DAC80508ZRTER</t>
  </si>
  <si>
    <t>Package_DFN_QFN:WQFN-16-1EP_3x3mm_P0.5mm_EP1.6x1.6mm</t>
  </si>
  <si>
    <t>DAC80508ZCRTET</t>
  </si>
  <si>
    <t xml:space="preserve">U10, U11, U63, U64, </t>
  </si>
  <si>
    <t>TMUX6136PWR</t>
  </si>
  <si>
    <t>Package_SO:TSSOP-16_4.4x5mm_P0.65mm</t>
  </si>
  <si>
    <t xml:space="preserve">U12, U65, </t>
  </si>
  <si>
    <t>OPA991S</t>
  </si>
  <si>
    <t>Package_TO_SOT_SMD:SOT-23-6</t>
  </si>
  <si>
    <t>4.5MHz, Operational amplifier, 40V supply range, with shutdown, SOT-23-6</t>
  </si>
  <si>
    <t>OPA991SIDBVR</t>
  </si>
  <si>
    <t xml:space="preserve">U13, </t>
  </si>
  <si>
    <t>LT3471</t>
  </si>
  <si>
    <t>covg-kicad:DFN-10-1EP_3x3mm_P0.5mm_EP1.65x2.38mm</t>
  </si>
  <si>
    <t>Dual 1.3A, 1.2MHz Boost/Inverter, DFN-10</t>
  </si>
  <si>
    <t>LT3471EDD#PBF</t>
  </si>
  <si>
    <t xml:space="preserve">U14, </t>
  </si>
  <si>
    <t>LP38692MP-5.0</t>
  </si>
  <si>
    <t>LP38693MP-5.0</t>
  </si>
  <si>
    <t>Package_TO_SOT_SMD:SOT-223-5</t>
  </si>
  <si>
    <t>500-mA Low-Dropout CMOS Linear Regulators Stable With Ceramic Output Capacitors, 5.0V output voltage, Enable Pin, SOT-223</t>
  </si>
  <si>
    <t>LP38692MPX-5.0/NOPB</t>
  </si>
  <si>
    <t xml:space="preserve">U15, </t>
  </si>
  <si>
    <t>LP38693MP-3.3</t>
  </si>
  <si>
    <t>500-mA Low-Dropout CMOS Linear Regulators Stable With Ceramic Output Capacitors, 3.3V output voltage, Enable Pin, SOT-223</t>
  </si>
  <si>
    <t>LP38693MP-3.3/NOPB</t>
  </si>
  <si>
    <t xml:space="preserve">U16, </t>
  </si>
  <si>
    <t>LM2937xMP</t>
  </si>
  <si>
    <t>Package_TO_SOT_SMD:SOT-223-3_TabPin2</t>
  </si>
  <si>
    <t>500-mA Low Dropout Regulator, SOT-223</t>
  </si>
  <si>
    <t>LM2937IMPX-15/NOPB</t>
  </si>
  <si>
    <t xml:space="preserve">U17, </t>
  </si>
  <si>
    <t>MAX6070BAUT21+T</t>
  </si>
  <si>
    <t>Package_TO_SOT_SMD:SOT-23-6_Handsoldering</t>
  </si>
  <si>
    <t xml:space="preserve">U18, </t>
  </si>
  <si>
    <t>LP38693MP-1.8</t>
  </si>
  <si>
    <t>500-mA Low-Dropout CMOS Linear Regulators Stable With Ceramic Output Capacitors, 1.8V output voltage, Enable Pin, SOT-223</t>
  </si>
  <si>
    <t>LP38693MP-1.8/NOPB</t>
  </si>
  <si>
    <t xml:space="preserve">U19, </t>
  </si>
  <si>
    <t>MC79M15_TO252</t>
  </si>
  <si>
    <t>Package_TO_SOT_SMD:TO-252-2</t>
  </si>
  <si>
    <t>Negative 500mA 35V Linear Regulator, Fixed Output -15V, TO-252</t>
  </si>
  <si>
    <t>MC79M15BDTRKG</t>
  </si>
  <si>
    <t xml:space="preserve">U20, </t>
  </si>
  <si>
    <t>LP38693MP-2.5</t>
  </si>
  <si>
    <t>500-mA Low-Dropout CMOS Linear Regulators Stable With Ceramic Output Capacitors, 2.5V output voltage, Enable Pin, SOT-223</t>
  </si>
  <si>
    <t>LP38693MP-2.5/NOPB</t>
  </si>
  <si>
    <t xml:space="preserve">U21, </t>
  </si>
  <si>
    <t>24AA025UID</t>
  </si>
  <si>
    <t>I2C Serial EEPROM, 2Kb, 8SOIC</t>
  </si>
  <si>
    <t>24AA025UIDT-I/SN</t>
  </si>
  <si>
    <t xml:space="preserve">U22, </t>
  </si>
  <si>
    <t>PCA9306</t>
  </si>
  <si>
    <t>Package_SO:TSSOP-8_4.4x3mm_P0.65mm</t>
  </si>
  <si>
    <t>Dual bidirectional I2C Bus and SMBus voltage level translator</t>
  </si>
  <si>
    <t>PCA9306DTR2G</t>
  </si>
  <si>
    <t xml:space="preserve">U23, </t>
  </si>
  <si>
    <t>NLSX3018DTR2G</t>
  </si>
  <si>
    <t>Package_SO:TSSOP-20_4.4x6.5mm_P0.65mm</t>
  </si>
  <si>
    <t xml:space="preserve">U24, U25, </t>
  </si>
  <si>
    <t>TXS0108EPW</t>
  </si>
  <si>
    <t>Bidirectional  level-shifting voltage translator, TSSOP-20</t>
  </si>
  <si>
    <t>TXS0108EPWR</t>
  </si>
  <si>
    <t>Mouser 144pcs stock 7-10work days</t>
  </si>
  <si>
    <t xml:space="preserve">U26, U27, </t>
  </si>
  <si>
    <t>TCA9555</t>
  </si>
  <si>
    <t>TCA9555DBR</t>
  </si>
  <si>
    <t>Package_SO:SSOP-24_5.3x8.2mm_P0.65mm</t>
  </si>
  <si>
    <t>16-bit I/O expander, I2C and SMBus interface, interrupts, w/ pull-ups, SSOP-24</t>
  </si>
  <si>
    <t xml:space="preserve">U28, U30, U32, U34, </t>
  </si>
  <si>
    <t>AD7961BCPZ-RL7</t>
  </si>
  <si>
    <t>Package_DFN_QFN:QFN-32-1EP_5x5mm_P0.5mm_EP3.1x3.1mm</t>
  </si>
  <si>
    <t xml:space="preserve">U29, U31, U33, U35, </t>
  </si>
  <si>
    <t>OPA325</t>
  </si>
  <si>
    <t>Package_TO_SOT_SMD:SOT-23-5</t>
  </si>
  <si>
    <t>10 MHz, SOT-23-5</t>
  </si>
  <si>
    <t>OPA325IDBVR</t>
  </si>
  <si>
    <t xml:space="preserve">U36, U39, U42, U45, U48, U51, </t>
  </si>
  <si>
    <t>TMUX6111PWR</t>
  </si>
  <si>
    <t xml:space="preserve">U37, U40, U43, U46, U49, U52, </t>
  </si>
  <si>
    <t>AD5453</t>
  </si>
  <si>
    <t>Package_TO_SOT_SMD:TSOT-23-8</t>
  </si>
  <si>
    <t>AD5453YUJZ-REEL7</t>
  </si>
  <si>
    <t>provide according to the Manf. Number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</si>
</sst>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\$#,##0.000;\-\$#,##0.000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sz val="11"/>
      <color rgb="FFFF0000"/>
      <name val="等线"/>
      <charset val="134"/>
    </font>
    <font>
      <sz val="12"/>
      <color rgb="FF3F3F76"/>
      <name val="等线"/>
      <charset val="134"/>
      <scheme val="minor"/>
    </font>
    <font>
      <sz val="12"/>
      <color rgb="FF9C000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theme="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2"/>
      <color rgb="FF9C57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2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2"/>
      <color theme="0"/>
      <name val="等线"/>
      <charset val="134"/>
      <scheme val="minor"/>
    </font>
    <font>
      <b/>
      <sz val="12"/>
      <color rgb="FF3F3F3F"/>
      <name val="等线"/>
      <charset val="134"/>
      <scheme val="minor"/>
    </font>
    <font>
      <b/>
      <sz val="12"/>
      <color rgb="FFFA7D00"/>
      <name val="等线"/>
      <charset val="134"/>
      <scheme val="minor"/>
    </font>
    <font>
      <sz val="12"/>
      <color rgb="FFFA7D00"/>
      <name val="等线"/>
      <charset val="134"/>
      <scheme val="minor"/>
    </font>
    <font>
      <sz val="12"/>
      <color rgb="FF0061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/>
    <xf numFmtId="0" fontId="9" fillId="6" borderId="2" applyNumberFormat="0" applyAlignment="0" applyProtection="0"/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10" fillId="7" borderId="0" applyNumberFormat="0" applyBorder="0" applyAlignment="0" applyProtection="0"/>
    <xf numFmtId="43" fontId="2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/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0" fillId="4" borderId="0" applyNumberFormat="0" applyBorder="0" applyAlignment="0" applyProtection="0"/>
    <xf numFmtId="0" fontId="1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0" fillId="12" borderId="0" applyNumberFormat="0" applyBorder="0" applyAlignment="0" applyProtection="0"/>
    <xf numFmtId="0" fontId="15" fillId="0" borderId="6" applyNumberFormat="0" applyFill="0" applyAlignment="0" applyProtection="0"/>
    <xf numFmtId="0" fontId="0" fillId="20" borderId="0" applyNumberFormat="0" applyBorder="0" applyAlignment="0" applyProtection="0"/>
    <xf numFmtId="0" fontId="21" fillId="22" borderId="8" applyNumberFormat="0" applyAlignment="0" applyProtection="0"/>
    <xf numFmtId="0" fontId="22" fillId="22" borderId="2" applyNumberFormat="0" applyAlignment="0" applyProtection="0"/>
    <xf numFmtId="0" fontId="20" fillId="21" borderId="7" applyNumberFormat="0" applyAlignment="0" applyProtection="0"/>
    <xf numFmtId="0" fontId="0" fillId="19" borderId="0" applyNumberFormat="0" applyBorder="0" applyAlignment="0" applyProtection="0"/>
    <xf numFmtId="0" fontId="12" fillId="24" borderId="0" applyNumberFormat="0" applyBorder="0" applyAlignment="0" applyProtection="0"/>
    <xf numFmtId="0" fontId="23" fillId="0" borderId="9" applyNumberFormat="0" applyFill="0" applyAlignment="0" applyProtection="0"/>
    <xf numFmtId="0" fontId="1" fillId="0" borderId="3" applyNumberFormat="0" applyFill="0" applyAlignment="0" applyProtection="0"/>
    <xf numFmtId="0" fontId="24" fillId="26" borderId="0" applyNumberFormat="0" applyBorder="0" applyAlignment="0" applyProtection="0"/>
    <xf numFmtId="0" fontId="14" fillId="17" borderId="0" applyNumberFormat="0" applyBorder="0" applyAlignment="0" applyProtection="0"/>
    <xf numFmtId="0" fontId="0" fillId="18" borderId="0" applyNumberFormat="0" applyBorder="0" applyAlignment="0" applyProtection="0"/>
    <xf numFmtId="0" fontId="12" fillId="25" borderId="0" applyNumberFormat="0" applyBorder="0" applyAlignment="0" applyProtection="0"/>
    <xf numFmtId="0" fontId="0" fillId="27" borderId="0" applyNumberFormat="0" applyBorder="0" applyAlignment="0" applyProtection="0"/>
    <xf numFmtId="0" fontId="0" fillId="29" borderId="0" applyNumberFormat="0" applyBorder="0" applyAlignment="0" applyProtection="0"/>
    <xf numFmtId="0" fontId="0" fillId="33" borderId="0" applyNumberFormat="0" applyBorder="0" applyAlignment="0" applyProtection="0"/>
    <xf numFmtId="0" fontId="0" fillId="11" borderId="0" applyNumberFormat="0" applyBorder="0" applyAlignment="0" applyProtection="0"/>
    <xf numFmtId="0" fontId="12" fillId="16" borderId="0" applyNumberFormat="0" applyBorder="0" applyAlignment="0" applyProtection="0"/>
    <xf numFmtId="0" fontId="12" fillId="15" borderId="0" applyNumberFormat="0" applyBorder="0" applyAlignment="0" applyProtection="0"/>
    <xf numFmtId="0" fontId="0" fillId="8" borderId="0" applyNumberFormat="0" applyBorder="0" applyAlignment="0" applyProtection="0"/>
    <xf numFmtId="0" fontId="0" fillId="10" borderId="0" applyNumberFormat="0" applyBorder="0" applyAlignment="0" applyProtection="0"/>
    <xf numFmtId="0" fontId="12" fillId="32" borderId="0" applyNumberFormat="0" applyBorder="0" applyAlignment="0" applyProtection="0"/>
    <xf numFmtId="0" fontId="0" fillId="28" borderId="0" applyNumberFormat="0" applyBorder="0" applyAlignment="0" applyProtection="0"/>
    <xf numFmtId="0" fontId="0" fillId="14" borderId="0" applyNumberFormat="0" applyBorder="0" applyAlignment="0" applyProtection="0"/>
    <xf numFmtId="0" fontId="12" fillId="23" borderId="0" applyNumberFormat="0" applyBorder="0" applyAlignment="0" applyProtection="0"/>
    <xf numFmtId="0" fontId="0" fillId="31" borderId="0" applyNumberFormat="0" applyBorder="0" applyAlignment="0" applyProtection="0"/>
    <xf numFmtId="0" fontId="0" fillId="30" borderId="0" applyNumberFormat="0" applyBorder="0" applyAlignment="0" applyProtection="0"/>
    <xf numFmtId="0" fontId="2" fillId="0" borderId="0">
      <alignment vertical="center"/>
    </xf>
  </cellStyleXfs>
  <cellXfs count="18">
    <xf numFmtId="0" fontId="0" fillId="0" borderId="0" xfId="0"/>
    <xf numFmtId="0" fontId="1" fillId="0" borderId="0" xfId="0" applyFont="1"/>
    <xf numFmtId="176" fontId="2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76" fontId="4" fillId="0" borderId="0" xfId="0" applyNumberFormat="1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9" fontId="0" fillId="0" borderId="0" xfId="0" applyNumberFormat="1"/>
    <xf numFmtId="176" fontId="5" fillId="0" borderId="0" xfId="0" applyNumberFormat="1" applyFont="1" applyAlignment="1">
      <alignment horizontal="center"/>
    </xf>
    <xf numFmtId="176" fontId="8" fillId="0" borderId="0" xfId="49" applyNumberFormat="1" applyFont="1" applyFill="1" applyBorder="1" applyAlignment="1">
      <alignment horizontal="center" vertical="center"/>
    </xf>
    <xf numFmtId="176" fontId="8" fillId="0" borderId="0" xfId="49" applyNumberFormat="1" applyFont="1" applyFill="1" applyAlignment="1">
      <alignment horizontal="center" vertical="center"/>
    </xf>
    <xf numFmtId="176" fontId="8" fillId="2" borderId="0" xfId="49" applyNumberFormat="1" applyFont="1" applyFill="1" applyBorder="1" applyAlignment="1">
      <alignment horizontal="center" vertical="center"/>
    </xf>
    <xf numFmtId="176" fontId="8" fillId="2" borderId="0" xfId="49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left" inden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9"/>
  <sheetViews>
    <sheetView tabSelected="1" zoomScale="115" zoomScaleNormal="115" topLeftCell="A76" workbookViewId="0">
      <selection activeCell="C84" sqref="C84"/>
    </sheetView>
  </sheetViews>
  <sheetFormatPr defaultColWidth="11" defaultRowHeight="15.5"/>
  <cols>
    <col min="1" max="1" width="9.49230769230769" style="2" customWidth="1"/>
    <col min="2" max="2" width="9.76153846153846" style="2" customWidth="1"/>
    <col min="3" max="4" width="29.7" style="3" customWidth="1"/>
    <col min="5" max="5" width="9.36923076923077" customWidth="1"/>
    <col min="7" max="7" width="19.5384615384615" style="4" customWidth="1"/>
    <col min="8" max="8" width="16.7230769230769" customWidth="1"/>
    <col min="9" max="9" width="45.2769230769231" customWidth="1"/>
    <col min="11" max="11" width="21.1692307692308" customWidth="1"/>
    <col min="12" max="12" width="20.6692307692308" style="5" customWidth="1"/>
  </cols>
  <sheetData>
    <row r="1" spans="5:6">
      <c r="E1" t="s">
        <v>0</v>
      </c>
      <c r="F1" t="s">
        <v>1</v>
      </c>
    </row>
    <row r="2" spans="5:6">
      <c r="E2" t="s">
        <v>2</v>
      </c>
      <c r="F2" t="s">
        <v>3</v>
      </c>
    </row>
    <row r="3" spans="5:6">
      <c r="E3" t="s">
        <v>4</v>
      </c>
      <c r="F3" t="s">
        <v>5</v>
      </c>
    </row>
    <row r="4" spans="5:6">
      <c r="E4" t="s">
        <v>6</v>
      </c>
      <c r="F4" t="s">
        <v>7</v>
      </c>
    </row>
    <row r="5" spans="5:6">
      <c r="E5" t="s">
        <v>8</v>
      </c>
      <c r="F5">
        <v>600</v>
      </c>
    </row>
    <row r="6" s="1" customFormat="1" spans="1:14">
      <c r="A6" s="6" t="s">
        <v>9</v>
      </c>
      <c r="B6" s="6" t="s">
        <v>10</v>
      </c>
      <c r="C6" s="7" t="s">
        <v>11</v>
      </c>
      <c r="D6" s="7" t="s">
        <v>12</v>
      </c>
      <c r="E6" s="1" t="s">
        <v>13</v>
      </c>
      <c r="F6" s="1" t="s">
        <v>14</v>
      </c>
      <c r="G6" s="8" t="s">
        <v>15</v>
      </c>
      <c r="H6" s="1" t="s">
        <v>16</v>
      </c>
      <c r="I6" s="1" t="s">
        <v>17</v>
      </c>
      <c r="J6" s="1" t="s">
        <v>18</v>
      </c>
      <c r="K6" s="1" t="s">
        <v>19</v>
      </c>
      <c r="L6" s="10" t="s">
        <v>20</v>
      </c>
      <c r="M6" s="1" t="s">
        <v>21</v>
      </c>
      <c r="N6" s="1" t="s">
        <v>22</v>
      </c>
    </row>
    <row r="7" spans="1:14">
      <c r="A7" s="2">
        <v>0.0525</v>
      </c>
      <c r="B7" s="2">
        <f>A7*2*F7</f>
        <v>12.285</v>
      </c>
      <c r="E7" t="s">
        <v>23</v>
      </c>
      <c r="F7">
        <v>117</v>
      </c>
      <c r="G7" s="4" t="s">
        <v>24</v>
      </c>
      <c r="H7" t="s">
        <v>25</v>
      </c>
      <c r="I7" t="s">
        <v>26</v>
      </c>
      <c r="J7" t="s">
        <v>27</v>
      </c>
      <c r="L7" s="5" t="s">
        <v>28</v>
      </c>
      <c r="M7">
        <v>25</v>
      </c>
      <c r="N7" s="11">
        <v>0.1</v>
      </c>
    </row>
    <row r="8" spans="1:14">
      <c r="A8" s="2">
        <v>0.21</v>
      </c>
      <c r="B8" s="2">
        <f t="shared" ref="B8:B39" si="0">A8*2*F8</f>
        <v>7.56</v>
      </c>
      <c r="E8" t="s">
        <v>29</v>
      </c>
      <c r="F8">
        <v>18</v>
      </c>
      <c r="G8" s="4" t="s">
        <v>30</v>
      </c>
      <c r="H8" t="s">
        <v>25</v>
      </c>
      <c r="I8" t="s">
        <v>26</v>
      </c>
      <c r="J8" t="s">
        <v>27</v>
      </c>
      <c r="L8" s="5" t="s">
        <v>31</v>
      </c>
      <c r="M8">
        <v>50</v>
      </c>
      <c r="N8" t="s">
        <v>32</v>
      </c>
    </row>
    <row r="9" spans="1:14">
      <c r="A9" s="2">
        <v>0.735</v>
      </c>
      <c r="B9" s="2">
        <f t="shared" si="0"/>
        <v>4.41</v>
      </c>
      <c r="C9" s="3" t="s">
        <v>33</v>
      </c>
      <c r="E9" t="s">
        <v>34</v>
      </c>
      <c r="F9">
        <v>3</v>
      </c>
      <c r="G9" s="4" t="s">
        <v>35</v>
      </c>
      <c r="H9" t="s">
        <v>25</v>
      </c>
      <c r="I9" t="s">
        <v>26</v>
      </c>
      <c r="J9" t="s">
        <v>27</v>
      </c>
      <c r="L9" s="5" t="s">
        <v>36</v>
      </c>
      <c r="M9" t="s">
        <v>37</v>
      </c>
      <c r="N9" s="11">
        <v>0.2</v>
      </c>
    </row>
    <row r="10" spans="1:14">
      <c r="A10" s="2">
        <v>0.21</v>
      </c>
      <c r="B10" s="2">
        <f t="shared" si="0"/>
        <v>4.2</v>
      </c>
      <c r="E10" t="s">
        <v>38</v>
      </c>
      <c r="F10">
        <v>10</v>
      </c>
      <c r="G10" s="4" t="s">
        <v>39</v>
      </c>
      <c r="H10" t="s">
        <v>25</v>
      </c>
      <c r="I10" t="s">
        <v>26</v>
      </c>
      <c r="J10" t="s">
        <v>27</v>
      </c>
      <c r="L10" s="5" t="s">
        <v>40</v>
      </c>
      <c r="M10" t="s">
        <v>37</v>
      </c>
      <c r="N10" s="11">
        <v>0.1</v>
      </c>
    </row>
    <row r="11" spans="1:14">
      <c r="A11" s="2">
        <v>0.21</v>
      </c>
      <c r="B11" s="2">
        <f t="shared" si="0"/>
        <v>0.84</v>
      </c>
      <c r="E11" t="s">
        <v>41</v>
      </c>
      <c r="F11">
        <v>2</v>
      </c>
      <c r="G11" s="4" t="s">
        <v>42</v>
      </c>
      <c r="H11" t="s">
        <v>25</v>
      </c>
      <c r="I11" t="s">
        <v>26</v>
      </c>
      <c r="J11" t="s">
        <v>27</v>
      </c>
      <c r="L11" s="5" t="s">
        <v>43</v>
      </c>
      <c r="M11" t="s">
        <v>44</v>
      </c>
      <c r="N11" s="11">
        <v>0.05</v>
      </c>
    </row>
    <row r="12" spans="1:14">
      <c r="A12" s="2">
        <v>0.315</v>
      </c>
      <c r="B12" s="2">
        <f t="shared" si="0"/>
        <v>1.89</v>
      </c>
      <c r="E12" t="s">
        <v>45</v>
      </c>
      <c r="F12">
        <v>3</v>
      </c>
      <c r="G12" s="4" t="s">
        <v>46</v>
      </c>
      <c r="H12" t="s">
        <v>25</v>
      </c>
      <c r="I12" t="s">
        <v>26</v>
      </c>
      <c r="J12" t="s">
        <v>27</v>
      </c>
      <c r="L12" s="5" t="s">
        <v>47</v>
      </c>
      <c r="M12" t="s">
        <v>37</v>
      </c>
      <c r="N12" s="11">
        <v>0.1</v>
      </c>
    </row>
    <row r="13" spans="1:14">
      <c r="A13" s="2">
        <v>0.315</v>
      </c>
      <c r="B13" s="2">
        <f t="shared" si="0"/>
        <v>2.52</v>
      </c>
      <c r="E13" t="s">
        <v>48</v>
      </c>
      <c r="F13">
        <v>4</v>
      </c>
      <c r="G13" s="4" t="s">
        <v>49</v>
      </c>
      <c r="H13" t="s">
        <v>25</v>
      </c>
      <c r="I13" t="s">
        <v>50</v>
      </c>
      <c r="J13" t="s">
        <v>27</v>
      </c>
      <c r="L13" s="5" t="s">
        <v>51</v>
      </c>
      <c r="M13" t="s">
        <v>52</v>
      </c>
      <c r="N13" s="11">
        <v>0.1</v>
      </c>
    </row>
    <row r="14" spans="1:14">
      <c r="A14" s="2">
        <v>0.21</v>
      </c>
      <c r="B14" s="2">
        <f t="shared" si="0"/>
        <v>3.78</v>
      </c>
      <c r="E14" t="s">
        <v>53</v>
      </c>
      <c r="F14">
        <v>9</v>
      </c>
      <c r="G14" s="4" t="s">
        <v>49</v>
      </c>
      <c r="H14" t="s">
        <v>25</v>
      </c>
      <c r="I14" t="s">
        <v>26</v>
      </c>
      <c r="J14" t="s">
        <v>27</v>
      </c>
      <c r="L14" s="5" t="s">
        <v>54</v>
      </c>
      <c r="M14" t="s">
        <v>52</v>
      </c>
      <c r="N14" s="11">
        <v>0.1</v>
      </c>
    </row>
    <row r="15" spans="1:14">
      <c r="A15" s="2">
        <v>0.21</v>
      </c>
      <c r="B15" s="2">
        <f t="shared" si="0"/>
        <v>1.68</v>
      </c>
      <c r="E15" t="s">
        <v>55</v>
      </c>
      <c r="F15">
        <v>4</v>
      </c>
      <c r="G15" s="4" t="s">
        <v>56</v>
      </c>
      <c r="H15" t="s">
        <v>25</v>
      </c>
      <c r="I15" t="s">
        <v>26</v>
      </c>
      <c r="J15" t="s">
        <v>27</v>
      </c>
      <c r="L15" s="5" t="s">
        <v>57</v>
      </c>
      <c r="M15" t="s">
        <v>58</v>
      </c>
      <c r="N15" s="11">
        <v>0.05</v>
      </c>
    </row>
    <row r="16" spans="1:14">
      <c r="A16" s="2">
        <v>0.105</v>
      </c>
      <c r="B16" s="2">
        <f t="shared" si="0"/>
        <v>3.36</v>
      </c>
      <c r="E16" t="s">
        <v>59</v>
      </c>
      <c r="F16">
        <v>16</v>
      </c>
      <c r="G16" s="4" t="s">
        <v>60</v>
      </c>
      <c r="H16" t="s">
        <v>25</v>
      </c>
      <c r="I16" t="s">
        <v>26</v>
      </c>
      <c r="J16" t="s">
        <v>27</v>
      </c>
      <c r="L16" s="5" t="s">
        <v>61</v>
      </c>
      <c r="M16" t="s">
        <v>44</v>
      </c>
      <c r="N16" s="11">
        <v>0.05</v>
      </c>
    </row>
    <row r="17" spans="3:10">
      <c r="C17" s="9" t="s">
        <v>62</v>
      </c>
      <c r="E17" t="s">
        <v>63</v>
      </c>
      <c r="F17">
        <v>18</v>
      </c>
      <c r="G17" s="4" t="s">
        <v>64</v>
      </c>
      <c r="H17" t="s">
        <v>25</v>
      </c>
      <c r="I17" t="s">
        <v>26</v>
      </c>
      <c r="J17" t="s">
        <v>27</v>
      </c>
    </row>
    <row r="18" spans="1:14">
      <c r="A18" s="2">
        <v>0.21</v>
      </c>
      <c r="B18" s="2">
        <f t="shared" si="0"/>
        <v>2.52</v>
      </c>
      <c r="E18" t="s">
        <v>65</v>
      </c>
      <c r="F18">
        <v>6</v>
      </c>
      <c r="G18" s="4" t="s">
        <v>66</v>
      </c>
      <c r="H18" t="s">
        <v>25</v>
      </c>
      <c r="I18" t="s">
        <v>26</v>
      </c>
      <c r="J18" t="s">
        <v>27</v>
      </c>
      <c r="L18" s="5" t="s">
        <v>67</v>
      </c>
      <c r="M18" t="s">
        <v>44</v>
      </c>
      <c r="N18" t="s">
        <v>32</v>
      </c>
    </row>
    <row r="19" spans="1:12">
      <c r="A19" s="2">
        <v>0.84</v>
      </c>
      <c r="B19" s="2">
        <f t="shared" si="0"/>
        <v>3.36</v>
      </c>
      <c r="E19" t="s">
        <v>68</v>
      </c>
      <c r="F19">
        <v>2</v>
      </c>
      <c r="G19" s="4" t="s">
        <v>69</v>
      </c>
      <c r="H19" t="s">
        <v>69</v>
      </c>
      <c r="I19" t="s">
        <v>70</v>
      </c>
      <c r="J19" t="s">
        <v>71</v>
      </c>
      <c r="L19" s="5" t="s">
        <v>72</v>
      </c>
    </row>
    <row r="20" spans="1:12">
      <c r="A20" s="2">
        <v>0.315</v>
      </c>
      <c r="B20" s="2">
        <f t="shared" si="0"/>
        <v>4.41</v>
      </c>
      <c r="C20" s="3" t="s">
        <v>33</v>
      </c>
      <c r="E20" t="s">
        <v>73</v>
      </c>
      <c r="F20">
        <v>7</v>
      </c>
      <c r="G20" s="4" t="s">
        <v>74</v>
      </c>
      <c r="H20" t="s">
        <v>74</v>
      </c>
      <c r="I20" t="s">
        <v>75</v>
      </c>
      <c r="J20" t="s">
        <v>76</v>
      </c>
      <c r="L20" s="5">
        <v>742792117</v>
      </c>
    </row>
    <row r="21" spans="1:12">
      <c r="A21" s="2">
        <v>22.26</v>
      </c>
      <c r="B21" s="2">
        <f t="shared" si="0"/>
        <v>44.52</v>
      </c>
      <c r="C21" s="3" t="s">
        <v>77</v>
      </c>
      <c r="E21" t="s">
        <v>78</v>
      </c>
      <c r="F21">
        <v>1</v>
      </c>
      <c r="G21" s="4" t="s">
        <v>79</v>
      </c>
      <c r="H21" t="s">
        <v>79</v>
      </c>
      <c r="I21" t="s">
        <v>80</v>
      </c>
      <c r="J21" t="s">
        <v>81</v>
      </c>
      <c r="L21" s="5" t="s">
        <v>79</v>
      </c>
    </row>
    <row r="22" spans="1:12">
      <c r="A22" s="2">
        <v>2.625</v>
      </c>
      <c r="B22" s="2">
        <f t="shared" si="0"/>
        <v>31.5</v>
      </c>
      <c r="C22" s="3" t="s">
        <v>82</v>
      </c>
      <c r="E22" t="s">
        <v>83</v>
      </c>
      <c r="F22">
        <v>6</v>
      </c>
      <c r="G22" s="4" t="s">
        <v>84</v>
      </c>
      <c r="H22" t="s">
        <v>84</v>
      </c>
      <c r="I22" t="s">
        <v>85</v>
      </c>
      <c r="L22" s="5" t="s">
        <v>86</v>
      </c>
    </row>
    <row r="23" spans="1:12">
      <c r="A23" s="2">
        <v>1.575</v>
      </c>
      <c r="B23" s="2">
        <f t="shared" si="0"/>
        <v>12.6</v>
      </c>
      <c r="C23" s="3" t="s">
        <v>33</v>
      </c>
      <c r="E23" t="s">
        <v>87</v>
      </c>
      <c r="F23">
        <v>4</v>
      </c>
      <c r="G23" s="4" t="s">
        <v>88</v>
      </c>
      <c r="H23" t="s">
        <v>88</v>
      </c>
      <c r="I23" t="s">
        <v>89</v>
      </c>
      <c r="J23" t="s">
        <v>90</v>
      </c>
      <c r="L23" s="5" t="s">
        <v>91</v>
      </c>
    </row>
    <row r="24" spans="1:12">
      <c r="A24" s="2">
        <v>2.52</v>
      </c>
      <c r="B24" s="2">
        <f t="shared" si="0"/>
        <v>5.04</v>
      </c>
      <c r="C24" s="3" t="s">
        <v>33</v>
      </c>
      <c r="E24" t="s">
        <v>92</v>
      </c>
      <c r="F24">
        <v>1</v>
      </c>
      <c r="G24" s="4" t="s">
        <v>93</v>
      </c>
      <c r="H24" t="s">
        <v>93</v>
      </c>
      <c r="I24" t="s">
        <v>94</v>
      </c>
      <c r="J24" t="s">
        <v>95</v>
      </c>
      <c r="L24" s="5">
        <v>878331220</v>
      </c>
    </row>
    <row r="25" spans="1:12">
      <c r="A25" s="2">
        <v>2.625</v>
      </c>
      <c r="B25" s="2">
        <f t="shared" si="0"/>
        <v>5.25</v>
      </c>
      <c r="C25" s="3" t="s">
        <v>33</v>
      </c>
      <c r="E25" t="s">
        <v>96</v>
      </c>
      <c r="F25">
        <v>1</v>
      </c>
      <c r="G25" s="4" t="s">
        <v>97</v>
      </c>
      <c r="H25" t="s">
        <v>97</v>
      </c>
      <c r="I25" t="s">
        <v>98</v>
      </c>
      <c r="J25" t="s">
        <v>99</v>
      </c>
      <c r="L25" s="5">
        <v>878331419</v>
      </c>
    </row>
    <row r="26" spans="1:12">
      <c r="A26" s="2">
        <v>1.89</v>
      </c>
      <c r="B26" s="2">
        <f t="shared" si="0"/>
        <v>7.56</v>
      </c>
      <c r="C26" s="3" t="s">
        <v>33</v>
      </c>
      <c r="E26" t="s">
        <v>100</v>
      </c>
      <c r="F26">
        <v>2</v>
      </c>
      <c r="G26" s="4" t="s">
        <v>101</v>
      </c>
      <c r="H26" t="s">
        <v>101</v>
      </c>
      <c r="I26" t="s">
        <v>102</v>
      </c>
      <c r="J26" t="s">
        <v>103</v>
      </c>
      <c r="L26" s="5" t="s">
        <v>104</v>
      </c>
    </row>
    <row r="27" spans="1:12">
      <c r="A27" s="2">
        <v>1.47</v>
      </c>
      <c r="B27" s="2">
        <f t="shared" si="0"/>
        <v>2.94</v>
      </c>
      <c r="C27" s="3" t="s">
        <v>33</v>
      </c>
      <c r="E27" t="s">
        <v>105</v>
      </c>
      <c r="F27">
        <v>1</v>
      </c>
      <c r="G27" s="4" t="s">
        <v>106</v>
      </c>
      <c r="H27" t="s">
        <v>106</v>
      </c>
      <c r="I27" t="s">
        <v>107</v>
      </c>
      <c r="J27" t="s">
        <v>108</v>
      </c>
      <c r="L27" s="5" t="s">
        <v>109</v>
      </c>
    </row>
    <row r="28" spans="1:12">
      <c r="A28" s="2">
        <v>2.31</v>
      </c>
      <c r="B28" s="2">
        <f t="shared" si="0"/>
        <v>4.62</v>
      </c>
      <c r="C28" s="3" t="s">
        <v>33</v>
      </c>
      <c r="E28" t="s">
        <v>110</v>
      </c>
      <c r="F28">
        <v>1</v>
      </c>
      <c r="G28" s="4" t="s">
        <v>111</v>
      </c>
      <c r="H28" t="s">
        <v>111</v>
      </c>
      <c r="I28" t="s">
        <v>112</v>
      </c>
      <c r="J28" t="s">
        <v>113</v>
      </c>
      <c r="L28" s="5">
        <v>877591064</v>
      </c>
    </row>
    <row r="29" spans="1:12">
      <c r="A29" s="2">
        <v>4.515</v>
      </c>
      <c r="B29" s="2">
        <f t="shared" si="0"/>
        <v>9.03</v>
      </c>
      <c r="C29" s="3" t="s">
        <v>33</v>
      </c>
      <c r="E29" t="s">
        <v>114</v>
      </c>
      <c r="F29">
        <v>1</v>
      </c>
      <c r="G29" s="4" t="s">
        <v>115</v>
      </c>
      <c r="H29" t="s">
        <v>115</v>
      </c>
      <c r="I29" t="s">
        <v>116</v>
      </c>
      <c r="J29" t="s">
        <v>117</v>
      </c>
      <c r="L29" s="5" t="s">
        <v>118</v>
      </c>
    </row>
    <row r="30" spans="1:12">
      <c r="A30" s="2">
        <v>3.99</v>
      </c>
      <c r="B30" s="2">
        <f t="shared" si="0"/>
        <v>15.96</v>
      </c>
      <c r="E30" t="s">
        <v>119</v>
      </c>
      <c r="F30">
        <v>2</v>
      </c>
      <c r="G30" s="4" t="s">
        <v>120</v>
      </c>
      <c r="H30" t="s">
        <v>120</v>
      </c>
      <c r="I30" t="s">
        <v>121</v>
      </c>
      <c r="J30" t="s">
        <v>122</v>
      </c>
      <c r="L30" s="5">
        <v>733910083</v>
      </c>
    </row>
    <row r="31" spans="1:12">
      <c r="A31" s="2">
        <v>1.575</v>
      </c>
      <c r="B31" s="2">
        <f t="shared" si="0"/>
        <v>3.15</v>
      </c>
      <c r="C31" s="3" t="s">
        <v>123</v>
      </c>
      <c r="E31" t="s">
        <v>124</v>
      </c>
      <c r="F31">
        <v>1</v>
      </c>
      <c r="G31" s="4" t="s">
        <v>125</v>
      </c>
      <c r="H31" t="s">
        <v>126</v>
      </c>
      <c r="I31" t="s">
        <v>127</v>
      </c>
      <c r="J31" t="s">
        <v>128</v>
      </c>
      <c r="L31" s="5" t="s">
        <v>129</v>
      </c>
    </row>
    <row r="32" spans="1:12">
      <c r="A32" s="2">
        <v>1.68</v>
      </c>
      <c r="B32" s="2">
        <f t="shared" si="0"/>
        <v>3.36</v>
      </c>
      <c r="C32" s="3" t="s">
        <v>33</v>
      </c>
      <c r="E32" t="s">
        <v>130</v>
      </c>
      <c r="F32">
        <v>1</v>
      </c>
      <c r="G32" s="4" t="s">
        <v>35</v>
      </c>
      <c r="H32" t="s">
        <v>131</v>
      </c>
      <c r="I32" t="s">
        <v>132</v>
      </c>
      <c r="J32" t="s">
        <v>133</v>
      </c>
      <c r="L32" s="5" t="s">
        <v>134</v>
      </c>
    </row>
    <row r="33" spans="1:12">
      <c r="A33" s="2">
        <v>0.84</v>
      </c>
      <c r="B33" s="2">
        <f t="shared" si="0"/>
        <v>1.68</v>
      </c>
      <c r="E33" t="s">
        <v>135</v>
      </c>
      <c r="F33">
        <v>1</v>
      </c>
      <c r="G33" s="4" t="s">
        <v>136</v>
      </c>
      <c r="H33" t="s">
        <v>131</v>
      </c>
      <c r="I33" t="s">
        <v>137</v>
      </c>
      <c r="J33" t="s">
        <v>133</v>
      </c>
      <c r="L33" s="5" t="s">
        <v>138</v>
      </c>
    </row>
    <row r="34" spans="1:12">
      <c r="A34" s="2">
        <v>1.68</v>
      </c>
      <c r="B34" s="2">
        <f t="shared" si="0"/>
        <v>3.36</v>
      </c>
      <c r="C34" s="3" t="s">
        <v>33</v>
      </c>
      <c r="E34" t="s">
        <v>139</v>
      </c>
      <c r="F34">
        <v>1</v>
      </c>
      <c r="G34" s="4" t="s">
        <v>140</v>
      </c>
      <c r="H34" t="s">
        <v>131</v>
      </c>
      <c r="I34" t="s">
        <v>141</v>
      </c>
      <c r="J34" t="s">
        <v>133</v>
      </c>
      <c r="L34" s="5" t="s">
        <v>142</v>
      </c>
    </row>
    <row r="35" spans="1:12">
      <c r="A35" s="2">
        <v>10.92</v>
      </c>
      <c r="B35" s="2">
        <f t="shared" si="0"/>
        <v>43.68</v>
      </c>
      <c r="C35" s="3" t="s">
        <v>33</v>
      </c>
      <c r="E35" t="s">
        <v>143</v>
      </c>
      <c r="F35">
        <v>2</v>
      </c>
      <c r="H35" t="s">
        <v>144</v>
      </c>
      <c r="I35" t="s">
        <v>145</v>
      </c>
      <c r="L35" s="5" t="s">
        <v>146</v>
      </c>
    </row>
    <row r="36" spans="1:14">
      <c r="A36" s="2">
        <v>0.525</v>
      </c>
      <c r="B36" s="2">
        <f t="shared" si="0"/>
        <v>2.1</v>
      </c>
      <c r="E36" t="s">
        <v>147</v>
      </c>
      <c r="F36">
        <v>2</v>
      </c>
      <c r="G36" s="4" t="s">
        <v>148</v>
      </c>
      <c r="H36" t="s">
        <v>148</v>
      </c>
      <c r="I36" t="s">
        <v>149</v>
      </c>
      <c r="J36" t="s">
        <v>150</v>
      </c>
      <c r="L36" s="5" t="s">
        <v>151</v>
      </c>
      <c r="N36" s="11">
        <v>0.01</v>
      </c>
    </row>
    <row r="37" spans="1:12">
      <c r="A37" s="2">
        <v>0.0525</v>
      </c>
      <c r="B37" s="2">
        <f t="shared" si="0"/>
        <v>2.52</v>
      </c>
      <c r="E37" t="s">
        <v>152</v>
      </c>
      <c r="F37">
        <v>24</v>
      </c>
      <c r="G37" s="4" t="s">
        <v>153</v>
      </c>
      <c r="H37" t="s">
        <v>154</v>
      </c>
      <c r="I37" t="s">
        <v>155</v>
      </c>
      <c r="J37" t="s">
        <v>156</v>
      </c>
      <c r="L37" s="5" t="s">
        <v>157</v>
      </c>
    </row>
    <row r="38" spans="1:14">
      <c r="A38" s="2">
        <v>0.0525</v>
      </c>
      <c r="B38" s="2">
        <f t="shared" si="0"/>
        <v>1.68</v>
      </c>
      <c r="E38" t="s">
        <v>158</v>
      </c>
      <c r="F38">
        <v>16</v>
      </c>
      <c r="G38" s="4" t="s">
        <v>159</v>
      </c>
      <c r="H38" t="s">
        <v>154</v>
      </c>
      <c r="I38" t="s">
        <v>155</v>
      </c>
      <c r="J38" t="s">
        <v>156</v>
      </c>
      <c r="L38" s="5" t="s">
        <v>160</v>
      </c>
      <c r="N38" s="11">
        <v>0.01</v>
      </c>
    </row>
    <row r="39" spans="1:12">
      <c r="A39" s="2">
        <v>0.0525</v>
      </c>
      <c r="B39" s="2">
        <f t="shared" si="0"/>
        <v>2.415</v>
      </c>
      <c r="E39" t="s">
        <v>161</v>
      </c>
      <c r="F39">
        <v>23</v>
      </c>
      <c r="G39" s="4">
        <v>0</v>
      </c>
      <c r="H39" t="s">
        <v>154</v>
      </c>
      <c r="I39" t="s">
        <v>155</v>
      </c>
      <c r="J39" t="s">
        <v>156</v>
      </c>
      <c r="L39" s="5" t="s">
        <v>162</v>
      </c>
    </row>
    <row r="40" spans="1:14">
      <c r="A40" s="2">
        <v>0.0525</v>
      </c>
      <c r="B40" s="2">
        <f t="shared" ref="B40:B71" si="1">A40*2*F40</f>
        <v>5.355</v>
      </c>
      <c r="E40" t="s">
        <v>163</v>
      </c>
      <c r="F40">
        <v>51</v>
      </c>
      <c r="G40" s="4">
        <v>33</v>
      </c>
      <c r="H40" t="s">
        <v>154</v>
      </c>
      <c r="I40" t="s">
        <v>155</v>
      </c>
      <c r="J40" t="s">
        <v>156</v>
      </c>
      <c r="L40" s="5" t="s">
        <v>164</v>
      </c>
      <c r="N40">
        <v>0.1</v>
      </c>
    </row>
    <row r="41" spans="1:14">
      <c r="A41" s="2">
        <v>0.0525</v>
      </c>
      <c r="B41" s="2">
        <f t="shared" si="1"/>
        <v>1.89</v>
      </c>
      <c r="E41" t="s">
        <v>165</v>
      </c>
      <c r="F41">
        <v>18</v>
      </c>
      <c r="G41" s="4" t="s">
        <v>166</v>
      </c>
      <c r="H41" t="s">
        <v>154</v>
      </c>
      <c r="I41" t="s">
        <v>155</v>
      </c>
      <c r="J41" t="s">
        <v>156</v>
      </c>
      <c r="L41" s="5" t="s">
        <v>167</v>
      </c>
      <c r="N41">
        <v>0.1</v>
      </c>
    </row>
    <row r="42" spans="1:12">
      <c r="A42" s="2">
        <v>1.155</v>
      </c>
      <c r="B42" s="2">
        <f t="shared" si="1"/>
        <v>18.48</v>
      </c>
      <c r="C42" s="3" t="s">
        <v>168</v>
      </c>
      <c r="E42" t="s">
        <v>169</v>
      </c>
      <c r="F42">
        <v>8</v>
      </c>
      <c r="G42" s="4" t="s">
        <v>170</v>
      </c>
      <c r="H42" t="s">
        <v>154</v>
      </c>
      <c r="I42" t="s">
        <v>171</v>
      </c>
      <c r="J42" t="s">
        <v>156</v>
      </c>
      <c r="L42" s="5" t="s">
        <v>172</v>
      </c>
    </row>
    <row r="43" spans="1:12">
      <c r="A43" s="2">
        <v>0.0525</v>
      </c>
      <c r="B43" s="2">
        <f t="shared" si="1"/>
        <v>0.21</v>
      </c>
      <c r="E43" t="s">
        <v>173</v>
      </c>
      <c r="F43">
        <v>2</v>
      </c>
      <c r="G43" s="4" t="s">
        <v>174</v>
      </c>
      <c r="H43" t="s">
        <v>154</v>
      </c>
      <c r="I43" t="s">
        <v>155</v>
      </c>
      <c r="J43" t="s">
        <v>156</v>
      </c>
      <c r="L43" s="5" t="s">
        <v>157</v>
      </c>
    </row>
    <row r="44" spans="1:14">
      <c r="A44" s="2">
        <v>0.105</v>
      </c>
      <c r="B44" s="2">
        <f t="shared" si="1"/>
        <v>0.21</v>
      </c>
      <c r="E44" t="s">
        <v>175</v>
      </c>
      <c r="F44">
        <v>1</v>
      </c>
      <c r="G44" s="4" t="s">
        <v>176</v>
      </c>
      <c r="H44" t="s">
        <v>154</v>
      </c>
      <c r="I44" t="s">
        <v>155</v>
      </c>
      <c r="J44" t="s">
        <v>156</v>
      </c>
      <c r="L44" s="5" t="s">
        <v>177</v>
      </c>
      <c r="N44" s="11">
        <v>0.01</v>
      </c>
    </row>
    <row r="45" spans="1:14">
      <c r="A45" s="2">
        <v>0.105</v>
      </c>
      <c r="B45" s="2">
        <f t="shared" si="1"/>
        <v>0.42</v>
      </c>
      <c r="E45" t="s">
        <v>178</v>
      </c>
      <c r="F45">
        <v>2</v>
      </c>
      <c r="G45" s="4" t="s">
        <v>179</v>
      </c>
      <c r="H45" t="s">
        <v>154</v>
      </c>
      <c r="I45" t="s">
        <v>155</v>
      </c>
      <c r="J45" t="s">
        <v>156</v>
      </c>
      <c r="L45" s="5" t="s">
        <v>180</v>
      </c>
      <c r="N45" s="11">
        <v>0.01</v>
      </c>
    </row>
    <row r="46" spans="1:14">
      <c r="A46" s="2">
        <v>0.105</v>
      </c>
      <c r="B46" s="2">
        <f t="shared" si="1"/>
        <v>1.89</v>
      </c>
      <c r="E46" t="s">
        <v>181</v>
      </c>
      <c r="F46">
        <v>9</v>
      </c>
      <c r="G46" s="4" t="s">
        <v>182</v>
      </c>
      <c r="H46" t="s">
        <v>154</v>
      </c>
      <c r="I46" t="s">
        <v>155</v>
      </c>
      <c r="J46" t="s">
        <v>156</v>
      </c>
      <c r="L46" s="5" t="s">
        <v>183</v>
      </c>
      <c r="N46" s="11">
        <v>0.01</v>
      </c>
    </row>
    <row r="47" spans="1:14">
      <c r="A47" s="2">
        <v>0.105</v>
      </c>
      <c r="B47" s="2">
        <f t="shared" si="1"/>
        <v>0.21</v>
      </c>
      <c r="E47" t="s">
        <v>184</v>
      </c>
      <c r="F47">
        <v>1</v>
      </c>
      <c r="G47" s="4" t="s">
        <v>185</v>
      </c>
      <c r="H47" t="s">
        <v>154</v>
      </c>
      <c r="I47" t="s">
        <v>155</v>
      </c>
      <c r="J47" t="s">
        <v>156</v>
      </c>
      <c r="L47" s="5" t="s">
        <v>186</v>
      </c>
      <c r="N47" s="11">
        <v>0.01</v>
      </c>
    </row>
    <row r="48" spans="1:14">
      <c r="A48" s="2">
        <v>0.0525</v>
      </c>
      <c r="B48" s="2">
        <f t="shared" si="1"/>
        <v>1.47</v>
      </c>
      <c r="E48" t="s">
        <v>187</v>
      </c>
      <c r="F48">
        <v>14</v>
      </c>
      <c r="G48" s="4" t="s">
        <v>188</v>
      </c>
      <c r="H48" t="s">
        <v>189</v>
      </c>
      <c r="I48" t="s">
        <v>155</v>
      </c>
      <c r="J48" t="s">
        <v>190</v>
      </c>
      <c r="L48" s="5" t="s">
        <v>191</v>
      </c>
      <c r="N48" s="11">
        <v>0.01</v>
      </c>
    </row>
    <row r="49" spans="1:14">
      <c r="A49" s="2">
        <v>0.0525</v>
      </c>
      <c r="B49" s="2">
        <f t="shared" si="1"/>
        <v>4.2</v>
      </c>
      <c r="E49" t="s">
        <v>192</v>
      </c>
      <c r="F49">
        <v>40</v>
      </c>
      <c r="G49" s="4" t="s">
        <v>193</v>
      </c>
      <c r="H49" t="s">
        <v>154</v>
      </c>
      <c r="I49" t="s">
        <v>155</v>
      </c>
      <c r="J49" t="s">
        <v>156</v>
      </c>
      <c r="L49" s="5" t="s">
        <v>194</v>
      </c>
      <c r="N49" s="11">
        <v>0.01</v>
      </c>
    </row>
    <row r="50" spans="3:14">
      <c r="C50" s="9" t="s">
        <v>62</v>
      </c>
      <c r="E50" t="s">
        <v>195</v>
      </c>
      <c r="F50">
        <v>13</v>
      </c>
      <c r="G50" s="4" t="s">
        <v>64</v>
      </c>
      <c r="H50" t="s">
        <v>189</v>
      </c>
      <c r="I50" t="s">
        <v>155</v>
      </c>
      <c r="J50" t="s">
        <v>190</v>
      </c>
      <c r="N50" s="11">
        <v>0.01</v>
      </c>
    </row>
    <row r="51" spans="1:14">
      <c r="A51" s="2">
        <v>0.105</v>
      </c>
      <c r="B51" s="2">
        <f t="shared" si="1"/>
        <v>1.68</v>
      </c>
      <c r="E51" t="s">
        <v>196</v>
      </c>
      <c r="F51">
        <v>8</v>
      </c>
      <c r="G51" s="4">
        <v>100</v>
      </c>
      <c r="H51" t="s">
        <v>154</v>
      </c>
      <c r="I51" t="s">
        <v>155</v>
      </c>
      <c r="J51" t="s">
        <v>156</v>
      </c>
      <c r="L51" s="5" t="s">
        <v>197</v>
      </c>
      <c r="N51" s="11">
        <v>0.01</v>
      </c>
    </row>
    <row r="52" spans="1:14">
      <c r="A52" s="2">
        <v>0.105</v>
      </c>
      <c r="B52" s="2">
        <f t="shared" si="1"/>
        <v>1.26</v>
      </c>
      <c r="E52" t="s">
        <v>198</v>
      </c>
      <c r="F52">
        <v>6</v>
      </c>
      <c r="G52" s="4" t="s">
        <v>199</v>
      </c>
      <c r="H52" t="s">
        <v>154</v>
      </c>
      <c r="I52" t="s">
        <v>155</v>
      </c>
      <c r="J52" t="s">
        <v>156</v>
      </c>
      <c r="L52" s="5" t="s">
        <v>200</v>
      </c>
      <c r="N52" s="11">
        <v>0.01</v>
      </c>
    </row>
    <row r="53" spans="1:14">
      <c r="A53" s="2">
        <v>0.105</v>
      </c>
      <c r="B53" s="2">
        <f t="shared" si="1"/>
        <v>1.26</v>
      </c>
      <c r="E53" t="s">
        <v>201</v>
      </c>
      <c r="F53">
        <v>6</v>
      </c>
      <c r="G53" s="4" t="s">
        <v>202</v>
      </c>
      <c r="H53" t="s">
        <v>154</v>
      </c>
      <c r="I53" t="s">
        <v>155</v>
      </c>
      <c r="J53" t="s">
        <v>156</v>
      </c>
      <c r="L53" s="5" t="s">
        <v>203</v>
      </c>
      <c r="N53" s="11">
        <v>0.01</v>
      </c>
    </row>
    <row r="54" spans="1:14">
      <c r="A54" s="2">
        <v>0.105</v>
      </c>
      <c r="B54" s="2">
        <f t="shared" si="1"/>
        <v>1.26</v>
      </c>
      <c r="E54" t="s">
        <v>204</v>
      </c>
      <c r="F54">
        <v>6</v>
      </c>
      <c r="G54" s="4" t="s">
        <v>205</v>
      </c>
      <c r="H54" t="s">
        <v>154</v>
      </c>
      <c r="I54" t="s">
        <v>155</v>
      </c>
      <c r="J54" t="s">
        <v>156</v>
      </c>
      <c r="L54" s="5" t="s">
        <v>206</v>
      </c>
      <c r="N54" s="11">
        <v>0.01</v>
      </c>
    </row>
    <row r="55" spans="1:14">
      <c r="A55" s="2">
        <v>0.105</v>
      </c>
      <c r="B55" s="2">
        <f t="shared" si="1"/>
        <v>1.26</v>
      </c>
      <c r="E55" t="s">
        <v>207</v>
      </c>
      <c r="F55">
        <v>6</v>
      </c>
      <c r="G55" s="4" t="s">
        <v>208</v>
      </c>
      <c r="H55" t="s">
        <v>154</v>
      </c>
      <c r="I55" t="s">
        <v>155</v>
      </c>
      <c r="J55" t="s">
        <v>156</v>
      </c>
      <c r="L55" s="5" t="s">
        <v>209</v>
      </c>
      <c r="N55" s="11">
        <v>0.01</v>
      </c>
    </row>
    <row r="56" spans="1:14">
      <c r="A56" s="2">
        <v>0.105</v>
      </c>
      <c r="B56" s="2">
        <f t="shared" si="1"/>
        <v>1.26</v>
      </c>
      <c r="E56" t="s">
        <v>210</v>
      </c>
      <c r="F56">
        <v>6</v>
      </c>
      <c r="G56" s="4" t="s">
        <v>211</v>
      </c>
      <c r="H56" t="s">
        <v>154</v>
      </c>
      <c r="I56" t="s">
        <v>155</v>
      </c>
      <c r="J56" t="s">
        <v>156</v>
      </c>
      <c r="L56" s="5" t="s">
        <v>212</v>
      </c>
      <c r="N56" s="11">
        <v>0.01</v>
      </c>
    </row>
    <row r="57" spans="1:14">
      <c r="A57" s="2">
        <v>0.105</v>
      </c>
      <c r="B57" s="2">
        <f t="shared" si="1"/>
        <v>1.26</v>
      </c>
      <c r="E57" t="s">
        <v>213</v>
      </c>
      <c r="F57">
        <v>6</v>
      </c>
      <c r="G57" s="4" t="s">
        <v>214</v>
      </c>
      <c r="H57" t="s">
        <v>154</v>
      </c>
      <c r="I57" t="s">
        <v>155</v>
      </c>
      <c r="J57" t="s">
        <v>156</v>
      </c>
      <c r="L57" s="5" t="s">
        <v>215</v>
      </c>
      <c r="N57" s="11">
        <v>0.01</v>
      </c>
    </row>
    <row r="58" spans="1:14">
      <c r="A58" s="2">
        <v>0.105</v>
      </c>
      <c r="B58" s="2">
        <f t="shared" si="1"/>
        <v>2.52</v>
      </c>
      <c r="E58" t="s">
        <v>216</v>
      </c>
      <c r="F58">
        <v>12</v>
      </c>
      <c r="G58" s="4" t="s">
        <v>217</v>
      </c>
      <c r="H58" t="s">
        <v>154</v>
      </c>
      <c r="I58" t="s">
        <v>155</v>
      </c>
      <c r="J58" t="s">
        <v>156</v>
      </c>
      <c r="L58" s="5" t="s">
        <v>218</v>
      </c>
      <c r="N58" s="11">
        <v>0.01</v>
      </c>
    </row>
    <row r="59" spans="1:12">
      <c r="A59" s="2">
        <v>0.105</v>
      </c>
      <c r="B59" s="2">
        <f t="shared" si="1"/>
        <v>1.26</v>
      </c>
      <c r="E59" t="s">
        <v>219</v>
      </c>
      <c r="F59">
        <v>6</v>
      </c>
      <c r="G59" s="4" t="s">
        <v>220</v>
      </c>
      <c r="H59" t="s">
        <v>154</v>
      </c>
      <c r="I59" t="s">
        <v>155</v>
      </c>
      <c r="J59" t="s">
        <v>156</v>
      </c>
      <c r="L59" s="5" t="s">
        <v>221</v>
      </c>
    </row>
    <row r="60" spans="1:12">
      <c r="A60" s="2">
        <v>0.105</v>
      </c>
      <c r="B60" s="2">
        <f t="shared" si="1"/>
        <v>0.42</v>
      </c>
      <c r="E60" t="s">
        <v>222</v>
      </c>
      <c r="F60">
        <v>2</v>
      </c>
      <c r="G60" s="4">
        <v>49.9</v>
      </c>
      <c r="H60" t="s">
        <v>189</v>
      </c>
      <c r="I60" t="s">
        <v>155</v>
      </c>
      <c r="J60" t="s">
        <v>190</v>
      </c>
      <c r="L60" s="5" t="s">
        <v>223</v>
      </c>
    </row>
    <row r="61" spans="1:12">
      <c r="A61" s="2">
        <v>3.57</v>
      </c>
      <c r="B61" s="2">
        <f t="shared" si="1"/>
        <v>99.96</v>
      </c>
      <c r="C61" s="3" t="s">
        <v>33</v>
      </c>
      <c r="E61" t="s">
        <v>224</v>
      </c>
      <c r="F61">
        <v>14</v>
      </c>
      <c r="G61" s="4" t="s">
        <v>225</v>
      </c>
      <c r="H61" t="s">
        <v>225</v>
      </c>
      <c r="I61" t="s">
        <v>226</v>
      </c>
      <c r="J61" t="s">
        <v>227</v>
      </c>
      <c r="L61" s="5" t="s">
        <v>228</v>
      </c>
    </row>
    <row r="62" spans="1:12">
      <c r="A62" s="2">
        <v>26.775</v>
      </c>
      <c r="B62" s="2">
        <f t="shared" si="1"/>
        <v>107.1</v>
      </c>
      <c r="C62" s="3" t="s">
        <v>229</v>
      </c>
      <c r="E62" t="s">
        <v>230</v>
      </c>
      <c r="F62">
        <v>2</v>
      </c>
      <c r="G62" s="4" t="s">
        <v>231</v>
      </c>
      <c r="H62" t="s">
        <v>231</v>
      </c>
      <c r="I62" t="s">
        <v>232</v>
      </c>
      <c r="L62" s="5" t="s">
        <v>233</v>
      </c>
    </row>
    <row r="63" spans="1:12">
      <c r="A63" s="2">
        <v>4.83</v>
      </c>
      <c r="B63" s="2">
        <f t="shared" si="1"/>
        <v>38.64</v>
      </c>
      <c r="C63" s="3" t="s">
        <v>33</v>
      </c>
      <c r="E63" t="s">
        <v>234</v>
      </c>
      <c r="F63">
        <v>4</v>
      </c>
      <c r="G63" s="4" t="s">
        <v>235</v>
      </c>
      <c r="H63" t="s">
        <v>235</v>
      </c>
      <c r="I63" t="s">
        <v>236</v>
      </c>
      <c r="L63" s="5" t="s">
        <v>235</v>
      </c>
    </row>
    <row r="64" spans="1:12">
      <c r="A64" s="2">
        <v>2.1</v>
      </c>
      <c r="B64" s="2">
        <f t="shared" si="1"/>
        <v>8.4</v>
      </c>
      <c r="C64" s="3" t="s">
        <v>33</v>
      </c>
      <c r="E64" t="s">
        <v>237</v>
      </c>
      <c r="F64">
        <v>2</v>
      </c>
      <c r="G64" s="4" t="s">
        <v>238</v>
      </c>
      <c r="H64" t="s">
        <v>238</v>
      </c>
      <c r="I64" t="s">
        <v>239</v>
      </c>
      <c r="J64" t="s">
        <v>240</v>
      </c>
      <c r="L64" s="5" t="s">
        <v>241</v>
      </c>
    </row>
    <row r="65" spans="1:12">
      <c r="A65" s="2">
        <v>6.3</v>
      </c>
      <c r="B65" s="2">
        <f t="shared" si="1"/>
        <v>12.6</v>
      </c>
      <c r="E65" t="s">
        <v>242</v>
      </c>
      <c r="F65">
        <v>1</v>
      </c>
      <c r="G65" s="4" t="s">
        <v>243</v>
      </c>
      <c r="H65" t="s">
        <v>243</v>
      </c>
      <c r="I65" t="s">
        <v>244</v>
      </c>
      <c r="J65" t="s">
        <v>245</v>
      </c>
      <c r="L65" s="5" t="s">
        <v>246</v>
      </c>
    </row>
    <row r="66" spans="1:12">
      <c r="A66" s="2">
        <v>2.52</v>
      </c>
      <c r="B66" s="2">
        <f t="shared" si="1"/>
        <v>5.04</v>
      </c>
      <c r="C66" s="3" t="s">
        <v>33</v>
      </c>
      <c r="E66" t="s">
        <v>247</v>
      </c>
      <c r="F66">
        <v>1</v>
      </c>
      <c r="G66" s="4" t="s">
        <v>248</v>
      </c>
      <c r="H66" t="s">
        <v>249</v>
      </c>
      <c r="I66" t="s">
        <v>250</v>
      </c>
      <c r="J66" t="s">
        <v>251</v>
      </c>
      <c r="L66" s="5" t="s">
        <v>252</v>
      </c>
    </row>
    <row r="67" spans="1:12">
      <c r="A67" s="2">
        <v>2.52</v>
      </c>
      <c r="B67" s="2">
        <f t="shared" si="1"/>
        <v>5.04</v>
      </c>
      <c r="E67" t="s">
        <v>253</v>
      </c>
      <c r="F67">
        <v>1</v>
      </c>
      <c r="G67" s="4" t="s">
        <v>254</v>
      </c>
      <c r="H67" t="s">
        <v>254</v>
      </c>
      <c r="I67" t="s">
        <v>250</v>
      </c>
      <c r="J67" t="s">
        <v>255</v>
      </c>
      <c r="L67" s="5" t="s">
        <v>256</v>
      </c>
    </row>
    <row r="68" spans="1:12">
      <c r="A68" s="2">
        <v>3.15</v>
      </c>
      <c r="B68" s="2">
        <f t="shared" si="1"/>
        <v>6.3</v>
      </c>
      <c r="C68" s="3" t="s">
        <v>33</v>
      </c>
      <c r="E68" t="s">
        <v>257</v>
      </c>
      <c r="F68">
        <v>1</v>
      </c>
      <c r="G68" s="4" t="s">
        <v>258</v>
      </c>
      <c r="H68" t="s">
        <v>258</v>
      </c>
      <c r="I68" t="s">
        <v>259</v>
      </c>
      <c r="J68" t="s">
        <v>260</v>
      </c>
      <c r="L68" s="5" t="s">
        <v>261</v>
      </c>
    </row>
    <row r="69" spans="1:12">
      <c r="A69" s="2">
        <v>3.36</v>
      </c>
      <c r="B69" s="2">
        <f t="shared" si="1"/>
        <v>6.72</v>
      </c>
      <c r="C69" s="3" t="s">
        <v>33</v>
      </c>
      <c r="E69" t="s">
        <v>262</v>
      </c>
      <c r="F69">
        <v>1</v>
      </c>
      <c r="G69" s="4" t="s">
        <v>263</v>
      </c>
      <c r="H69" t="s">
        <v>263</v>
      </c>
      <c r="I69" t="s">
        <v>264</v>
      </c>
      <c r="L69" s="5" t="s">
        <v>263</v>
      </c>
    </row>
    <row r="70" spans="1:12">
      <c r="A70" s="2">
        <v>2.625</v>
      </c>
      <c r="B70" s="2">
        <f t="shared" si="1"/>
        <v>5.25</v>
      </c>
      <c r="C70" s="3" t="s">
        <v>33</v>
      </c>
      <c r="E70" t="s">
        <v>265</v>
      </c>
      <c r="F70">
        <v>1</v>
      </c>
      <c r="G70" s="4" t="s">
        <v>266</v>
      </c>
      <c r="H70" t="s">
        <v>266</v>
      </c>
      <c r="I70" t="s">
        <v>250</v>
      </c>
      <c r="J70" t="s">
        <v>267</v>
      </c>
      <c r="L70" s="5" t="s">
        <v>268</v>
      </c>
    </row>
    <row r="71" spans="1:12">
      <c r="A71" s="2">
        <v>1.26</v>
      </c>
      <c r="B71" s="2">
        <f t="shared" si="1"/>
        <v>2.52</v>
      </c>
      <c r="E71" t="s">
        <v>269</v>
      </c>
      <c r="F71">
        <v>1</v>
      </c>
      <c r="G71" s="4" t="s">
        <v>270</v>
      </c>
      <c r="H71" t="s">
        <v>270</v>
      </c>
      <c r="I71" t="s">
        <v>271</v>
      </c>
      <c r="J71" t="s">
        <v>272</v>
      </c>
      <c r="L71" s="5" t="s">
        <v>273</v>
      </c>
    </row>
    <row r="72" spans="1:12">
      <c r="A72" s="2">
        <v>2.625</v>
      </c>
      <c r="B72" s="2">
        <f>A72*2*F72</f>
        <v>5.25</v>
      </c>
      <c r="C72" s="3" t="s">
        <v>33</v>
      </c>
      <c r="E72" t="s">
        <v>274</v>
      </c>
      <c r="F72">
        <v>1</v>
      </c>
      <c r="G72" s="4" t="s">
        <v>275</v>
      </c>
      <c r="H72" t="s">
        <v>275</v>
      </c>
      <c r="I72" t="s">
        <v>250</v>
      </c>
      <c r="J72" t="s">
        <v>276</v>
      </c>
      <c r="L72" s="5" t="s">
        <v>277</v>
      </c>
    </row>
    <row r="73" spans="1:12">
      <c r="A73" s="2">
        <v>0.84</v>
      </c>
      <c r="B73" s="2">
        <f>A73*2*F73</f>
        <v>1.68</v>
      </c>
      <c r="C73" s="3" t="s">
        <v>33</v>
      </c>
      <c r="E73" t="s">
        <v>278</v>
      </c>
      <c r="F73">
        <v>1</v>
      </c>
      <c r="G73" s="4" t="s">
        <v>279</v>
      </c>
      <c r="H73" t="s">
        <v>279</v>
      </c>
      <c r="I73" t="s">
        <v>226</v>
      </c>
      <c r="J73" t="s">
        <v>280</v>
      </c>
      <c r="L73" s="5" t="s">
        <v>281</v>
      </c>
    </row>
    <row r="74" spans="1:12">
      <c r="A74" s="2">
        <v>1.68</v>
      </c>
      <c r="B74" s="2">
        <f>A74*2*F74</f>
        <v>3.36</v>
      </c>
      <c r="C74" s="3" t="s">
        <v>33</v>
      </c>
      <c r="E74" t="s">
        <v>282</v>
      </c>
      <c r="F74">
        <v>1</v>
      </c>
      <c r="G74" s="4" t="s">
        <v>283</v>
      </c>
      <c r="H74" t="s">
        <v>283</v>
      </c>
      <c r="I74" t="s">
        <v>284</v>
      </c>
      <c r="J74" t="s">
        <v>285</v>
      </c>
      <c r="L74" s="5" t="s">
        <v>286</v>
      </c>
    </row>
    <row r="75" spans="1:12">
      <c r="A75" s="2">
        <v>3.78</v>
      </c>
      <c r="B75" s="2">
        <f>A75*2*F75</f>
        <v>7.56</v>
      </c>
      <c r="E75" t="s">
        <v>287</v>
      </c>
      <c r="F75">
        <v>1</v>
      </c>
      <c r="G75" s="4" t="s">
        <v>288</v>
      </c>
      <c r="H75" t="s">
        <v>288</v>
      </c>
      <c r="I75" t="s">
        <v>289</v>
      </c>
      <c r="L75" s="5" t="s">
        <v>288</v>
      </c>
    </row>
    <row r="76" spans="1:12">
      <c r="A76" s="2">
        <v>2.31</v>
      </c>
      <c r="B76" s="2">
        <f>A76*2*F76</f>
        <v>9.24</v>
      </c>
      <c r="E76" t="s">
        <v>290</v>
      </c>
      <c r="F76">
        <v>2</v>
      </c>
      <c r="G76" s="4" t="s">
        <v>291</v>
      </c>
      <c r="H76" t="s">
        <v>291</v>
      </c>
      <c r="I76" t="s">
        <v>289</v>
      </c>
      <c r="J76" t="s">
        <v>292</v>
      </c>
      <c r="L76" s="5" t="s">
        <v>293</v>
      </c>
    </row>
    <row r="77" spans="1:12">
      <c r="A77" s="2">
        <v>2.52</v>
      </c>
      <c r="B77" s="2">
        <f>A77*2*F77</f>
        <v>10.08</v>
      </c>
      <c r="C77" s="3" t="s">
        <v>294</v>
      </c>
      <c r="E77" t="s">
        <v>295</v>
      </c>
      <c r="F77">
        <v>2</v>
      </c>
      <c r="G77" s="4" t="s">
        <v>296</v>
      </c>
      <c r="H77" t="s">
        <v>297</v>
      </c>
      <c r="I77" t="s">
        <v>298</v>
      </c>
      <c r="J77" t="s">
        <v>299</v>
      </c>
      <c r="L77" s="5" t="s">
        <v>297</v>
      </c>
    </row>
    <row r="78" spans="1:12">
      <c r="A78" s="2">
        <v>49.14</v>
      </c>
      <c r="B78" s="2">
        <f>A78*2*F78</f>
        <v>393.12</v>
      </c>
      <c r="C78" s="3" t="s">
        <v>33</v>
      </c>
      <c r="E78" t="s">
        <v>300</v>
      </c>
      <c r="F78">
        <v>4</v>
      </c>
      <c r="G78" s="4" t="s">
        <v>301</v>
      </c>
      <c r="H78" t="s">
        <v>301</v>
      </c>
      <c r="I78" t="s">
        <v>302</v>
      </c>
      <c r="L78" s="5" t="s">
        <v>301</v>
      </c>
    </row>
    <row r="79" spans="1:12">
      <c r="A79" s="2">
        <v>2.1</v>
      </c>
      <c r="B79" s="2">
        <f>A79*2*F79</f>
        <v>16.8</v>
      </c>
      <c r="C79" s="3" t="s">
        <v>33</v>
      </c>
      <c r="E79" t="s">
        <v>303</v>
      </c>
      <c r="F79">
        <v>4</v>
      </c>
      <c r="G79" s="4" t="s">
        <v>304</v>
      </c>
      <c r="H79" t="s">
        <v>304</v>
      </c>
      <c r="I79" t="s">
        <v>305</v>
      </c>
      <c r="J79" t="s">
        <v>306</v>
      </c>
      <c r="L79" s="5" t="s">
        <v>307</v>
      </c>
    </row>
    <row r="80" spans="1:12">
      <c r="A80" s="2">
        <v>4.305</v>
      </c>
      <c r="B80" s="2">
        <f>A80*2*F80</f>
        <v>51.66</v>
      </c>
      <c r="C80" s="3" t="s">
        <v>33</v>
      </c>
      <c r="E80" t="s">
        <v>308</v>
      </c>
      <c r="F80">
        <v>6</v>
      </c>
      <c r="G80" s="4" t="s">
        <v>309</v>
      </c>
      <c r="H80" t="s">
        <v>309</v>
      </c>
      <c r="I80" t="s">
        <v>236</v>
      </c>
      <c r="L80" s="5" t="s">
        <v>309</v>
      </c>
    </row>
    <row r="81" spans="1:12">
      <c r="A81" s="2">
        <v>13.965</v>
      </c>
      <c r="B81" s="2">
        <f>A81*2*F81</f>
        <v>167.58</v>
      </c>
      <c r="C81" s="3" t="s">
        <v>33</v>
      </c>
      <c r="E81" t="s">
        <v>310</v>
      </c>
      <c r="F81">
        <v>6</v>
      </c>
      <c r="G81" s="4" t="s">
        <v>311</v>
      </c>
      <c r="H81" t="s">
        <v>311</v>
      </c>
      <c r="I81" t="s">
        <v>312</v>
      </c>
      <c r="L81" s="5" t="s">
        <v>313</v>
      </c>
    </row>
    <row r="82" spans="2:2">
      <c r="B82" s="12">
        <f>SUM(B7:B81)</f>
        <v>1267.455</v>
      </c>
    </row>
    <row r="87" spans="1:2">
      <c r="A87" s="13"/>
      <c r="B87" s="14"/>
    </row>
    <row r="88" spans="1:2">
      <c r="A88" s="15"/>
      <c r="B88" s="16"/>
    </row>
    <row r="89" spans="1:1">
      <c r="A89" s="17" t="s">
        <v>314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covg_daq_v2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漾水●浮萍</cp:lastModifiedBy>
  <dcterms:created xsi:type="dcterms:W3CDTF">2021-07-02T19:24:00Z</dcterms:created>
  <dcterms:modified xsi:type="dcterms:W3CDTF">2021-07-04T00:45:40Z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D4E7EC41FEFB451F9CCACBB7E7D0A6F1</vt:lpwstr>
  </property>
  <property fmtid="{D5CDD505-2E9C-101B-9397-08002B2CF9AE}" pid="3" name="KSOProductBuildVer">
    <vt:lpwstr>2052-11.1.0.10495</vt:lpwstr>
  </property>
  <property fmtid="{D5CDD505-2E9C-101B-9397-08002B2CF9AE}" pid="4" name="KSOReadingLayout">
    <vt:bool>true</vt:bool>
  </property>
</Properties>
</file>