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2-2025 M.O\"/>
    </mc:Choice>
  </mc:AlternateContent>
  <xr:revisionPtr revIDLastSave="0" documentId="13_ncr:1_{08151BD4-2DDF-4661-A7E4-01742DDAC12E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<sst xmlns="http://schemas.openxmlformats.org/spreadsheetml/2006/main" count="26032" uniqueCount="1899">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</sst>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45695</v>
      </c>
      <c r="C2" s="31"/>
      <c r="D2" s="33">
        <f>SUM(Tabela15[VALOR])</f>
        <v>252.27578095238096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252.27578095238096</v>
      </c>
      <c r="D7" s="26"/>
      <c r="E7" s="26">
        <f>Tabela15[[#This Row],[VALOR]]-Tabela15[[#This Row],[Custo Setor]]</f>
        <v>252.27578095238096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252.27578095238096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617" workbookViewId="0">
      <selection activeCell="D627" sqref="D627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252.27578095238096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>
        <v>149</v>
      </c>
      <c r="E114" s="2">
        <f>Tabela2[[#This Row],[PRODUZIDAS]]*VLOOKUP(Tabela2[[#This Row],[SKU]],Tabela24[#All],3,0)</f>
        <v>23.029439999999997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>
        <v>266</v>
      </c>
      <c r="E144" s="2">
        <f>Tabela2[[#This Row],[PRODUZIDAS]]*VLOOKUP(Tabela2[[#This Row],[SKU]],Tabela24[#All],3,0)</f>
        <v>85.690000000000012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>
        <v>140</v>
      </c>
      <c r="E208" s="2">
        <f>Tabela2[[#This Row],[PRODUZIDAS]]*VLOOKUP(Tabela2[[#This Row],[SKU]],Tabela24[#All],3,0)</f>
        <v>45.091666666666669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>
        <v>116</v>
      </c>
      <c r="E626" s="2">
        <f>Tabela2[[#This Row],[PRODUZIDAS]]*VLOOKUP(Tabela2[[#This Row],[SKU]],Tabela24[#All],3,0)</f>
        <v>17.928959999999996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>
        <v>150</v>
      </c>
      <c r="E659" s="2">
        <f>Tabela2[[#This Row],[PRODUZIDAS]]*VLOOKUP(Tabela2[[#This Row],[SKU]],Tabela24[#All],3,0)</f>
        <v>48.321428571428577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>
        <v>100</v>
      </c>
      <c r="E665" s="2">
        <f>Tabela2[[#This Row],[PRODUZIDAS]]*VLOOKUP(Tabela2[[#This Row],[SKU]],Tabela24[#All],3,0)</f>
        <v>32.214285714285715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2025-02-11T13:28:49Z</dcterms:modified>
</cp:coreProperties>
</file>