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2F065518-8495-457C-9AA3-8A21E23A9403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<sst xmlns="http://schemas.openxmlformats.org/spreadsheetml/2006/main" count="26032" uniqueCount="1899">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</sst>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2" sqref="B2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45698</v>
      </c>
      <c r="C2" s="31"/>
      <c r="D2" s="33">
        <f>SUM(Tabela15[VALOR])</f>
        <v>168.3876842857143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168.3876842857143</v>
      </c>
      <c r="D7" s="26"/>
      <c r="E7" s="26">
        <f>Tabela15[[#This Row],[VALOR]]-Tabela15[[#This Row],[Custo Setor]]</f>
        <v>168.3876842857143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168.3876842857143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17" workbookViewId="0">
      <selection activeCell="D227" sqref="D227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168.3876842857143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>
        <v>135</v>
      </c>
      <c r="E120" s="2">
        <f>Tabela2[[#This Row],[PRODUZIDAS]]*VLOOKUP(Tabela2[[#This Row],[SKU]],Tabela24[#All],3,0)</f>
        <v>43.481250000000003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>
        <v>100</v>
      </c>
      <c r="E144" s="2">
        <f>Tabela2[[#This Row],[PRODUZIDAS]]*VLOOKUP(Tabela2[[#This Row],[SKU]],Tabela24[#All],3,0)</f>
        <v>32.214285714285715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>
        <v>134</v>
      </c>
      <c r="E225" s="2">
        <f>Tabela2[[#This Row],[PRODUZIDAS]]*VLOOKUP(Tabela2[[#This Row],[SKU]],Tabela24[#All],3,0)</f>
        <v>43.167142857142863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>
        <v>112</v>
      </c>
      <c r="E629" s="2">
        <f>Tabela2[[#This Row],[PRODUZIDAS]]*VLOOKUP(Tabela2[[#This Row],[SKU]],Tabela24[#All],3,0)</f>
        <v>17.310719999999996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>
        <v>100</v>
      </c>
      <c r="E660" s="2">
        <f>Tabela2[[#This Row],[PRODUZIDAS]]*VLOOKUP(Tabela2[[#This Row],[SKU]],Tabela24[#All],3,0)</f>
        <v>32.214285714285715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2025-02-21T14:33:18Z</dcterms:modified>
</cp:coreProperties>
</file>