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0F016861-593F-4E6F-858D-4C5DB019DFD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<sst xmlns="http://schemas.openxmlformats.org/spreadsheetml/2006/main" count="26032" uniqueCount="1899">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</sst>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45699</v>
      </c>
      <c r="C2" s="31"/>
      <c r="D2" s="33">
        <f>SUM(Tabela15[VALOR])</f>
        <v>287.47063142857144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287.47063142857144</v>
      </c>
      <c r="D7" s="26"/>
      <c r="E7" s="26">
        <f>Tabela15[[#This Row],[VALOR]]-Tabela15[[#This Row],[Custo Setor]]</f>
        <v>287.47063142857144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287.47063142857144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5" workbookViewId="0">
      <selection activeCell="D636" sqref="D63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287.47063142857144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>
        <v>113</v>
      </c>
      <c r="E626" s="2">
        <f>Tabela2[[#This Row],[PRODUZIDAS]]*VLOOKUP(Tabela2[[#This Row],[SKU]],Tabela24[#All],3,0)</f>
        <v>17.465279999999996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160</v>
      </c>
      <c r="E630" s="2">
        <f>Tabela2[[#This Row],[PRODUZIDAS]]*VLOOKUP(Tabela2[[#This Row],[SKU]],Tabela24[#All],3,0)</f>
        <v>24.729599999999998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>
        <v>103</v>
      </c>
      <c r="E635" s="2">
        <f>Tabela2[[#This Row],[PRODUZIDAS]]*VLOOKUP(Tabela2[[#This Row],[SKU]],Tabela24[#All],3,0)</f>
        <v>15.919679999999998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>
        <v>50</v>
      </c>
      <c r="E640" s="2">
        <f>Tabela2[[#This Row],[PRODUZIDAS]]*VLOOKUP(Tabela2[[#This Row],[SKU]],Tabela24[#All],3,0)</f>
        <v>16.104166666666668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>
        <v>112</v>
      </c>
      <c r="E644" s="2">
        <f>Tabela2[[#This Row],[PRODUZIDAS]]*VLOOKUP(Tabela2[[#This Row],[SKU]],Tabela24[#All],3,0)</f>
        <v>36.073333333333331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350</v>
      </c>
      <c r="E656" s="2">
        <f>Tabela2[[#This Row],[PRODUZIDAS]]*VLOOKUP(Tabela2[[#This Row],[SKU]],Tabela24[#All],3,0)</f>
        <v>112.75000000000001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>
        <v>200</v>
      </c>
      <c r="E664" s="2">
        <f>Tabela2[[#This Row],[PRODUZIDAS]]*VLOOKUP(Tabela2[[#This Row],[SKU]],Tabela24[#All],3,0)</f>
        <v>64.428571428571431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2025-02-18T17:04:56Z</dcterms:modified>
</cp:coreProperties>
</file>