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2-2025 M.O\"/>
    </mc:Choice>
  </mc:AlternateContent>
  <xr:revisionPtr revIDLastSave="0" documentId="13_ncr:1_{AED989CA-0480-48D2-AD0C-7892F9BF6A06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<sst xmlns="http://schemas.openxmlformats.org/spreadsheetml/2006/main" count="26032" uniqueCount="1899">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</sst>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45700</v>
      </c>
      <c r="C2" s="31"/>
      <c r="D2" s="33">
        <f>SUM(Tabela15[VALOR])</f>
        <v>223.56163999999998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223.56163999999998</v>
      </c>
      <c r="D7" s="26"/>
      <c r="E7" s="26">
        <f>Tabela15[[#This Row],[VALOR]]-Tabela15[[#This Row],[Custo Setor]]</f>
        <v>223.56163999999998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223.56163999999998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628" workbookViewId="0">
      <selection activeCell="D633" sqref="D633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223.56163999999998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Tabela2[[#This Row],[PRODUZIDAS]]*VLOOKUP(Tabela2[[#This Row],[SKU]],Tabela24[#All],3,0)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Tabela2[[#This Row],[PRODUZIDAS]]*VLOOKUP(Tabela2[[#This Row],[SKU]],Tabela24[#All],3,0)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Tabela2[[#This Row],[PRODUZIDAS]]*VLOOKUP(Tabela2[[#This Row],[SKU]],Tabela24[#All],3,0)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Tabela2[[#This Row],[PRODUZIDAS]]*VLOOKUP(Tabela2[[#This Row],[SKU]],Tabela24[#All],3,0)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>
        <v>514</v>
      </c>
      <c r="E632" s="2">
        <f>Tabela2[[#This Row],[PRODUZIDAS]]*VLOOKUP(Tabela2[[#This Row],[SKU]],Tabela24[#All],3,0)</f>
        <v>79.44383999999998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>
        <v>130</v>
      </c>
      <c r="E634" s="2">
        <f>Tabela2[[#This Row],[PRODUZIDAS]]*VLOOKUP(Tabela2[[#This Row],[SKU]],Tabela24[#All],3,0)</f>
        <v>20.092799999999997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>
        <v>164</v>
      </c>
      <c r="E659" s="2">
        <f>Tabela2[[#This Row],[PRODUZIDAS]]*VLOOKUP(Tabela2[[#This Row],[SKU]],Tabela24[#All],3,0)</f>
        <v>52.831428571428575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>
        <v>221</v>
      </c>
      <c r="E664" s="2">
        <f>Tabela2[[#This Row],[PRODUZIDAS]]*VLOOKUP(Tabela2[[#This Row],[SKU]],Tabela24[#All],3,0)</f>
        <v>71.193571428571431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2025-02-18T17:27:36Z</dcterms:modified>
</cp:coreProperties>
</file>