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1609F57A-1B26-4E0A-A3CC-4336DA00AD8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<sst xmlns="http://schemas.openxmlformats.org/spreadsheetml/2006/main" count="26032" uniqueCount="1899">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</sst>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45705</v>
      </c>
      <c r="C2" s="31"/>
      <c r="D2" s="33">
        <f>SUM(Tabela15[VALOR])</f>
        <v>239.54164428571431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239.54164428571431</v>
      </c>
      <c r="D7" s="26"/>
      <c r="E7" s="26">
        <f>Tabela15[[#This Row],[VALOR]]-Tabela15[[#This Row],[Custo Setor]]</f>
        <v>239.54164428571431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239.54164428571431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37" workbookViewId="0">
      <selection activeCell="D155" sqref="D15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239.54164428571431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100</v>
      </c>
      <c r="E116" s="2">
        <f>Tabela2[[#This Row],[PRODUZIDAS]]*VLOOKUP(Tabela2[[#This Row],[SKU]],Tabela24[#All],3,0)</f>
        <v>15.455999999999998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>
        <v>45</v>
      </c>
      <c r="E128" s="2">
        <f>Tabela2[[#This Row],[PRODUZIDAS]]*VLOOKUP(Tabela2[[#This Row],[SKU]],Tabela24[#All],3,0)</f>
        <v>14.49375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>
        <v>210</v>
      </c>
      <c r="E135" s="2">
        <f>Tabela2[[#This Row],[PRODUZIDAS]]*VLOOKUP(Tabela2[[#This Row],[SKU]],Tabela24[#All],3,0)</f>
        <v>67.637500000000003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>
        <v>151</v>
      </c>
      <c r="E152" s="2">
        <f>Tabela2[[#This Row],[PRODUZIDAS]]*VLOOKUP(Tabela2[[#This Row],[SKU]],Tabela24[#All],3,0)</f>
        <v>48.643571428571434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113</v>
      </c>
      <c r="E154" s="2">
        <f>Tabela2[[#This Row],[PRODUZIDAS]]*VLOOKUP(Tabela2[[#This Row],[SKU]],Tabela24[#All],3,0)</f>
        <v>36.402142857142863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>
        <v>102</v>
      </c>
      <c r="E186" s="2">
        <f>Tabela2[[#This Row],[PRODUZIDAS]]*VLOOKUP(Tabela2[[#This Row],[SKU]],Tabela24[#All],3,0)</f>
        <v>39.443399999999997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113</v>
      </c>
      <c r="E200" s="2">
        <f>Tabela2[[#This Row],[PRODUZIDAS]]*VLOOKUP(Tabela2[[#This Row],[SKU]],Tabela24[#All],3,0)</f>
        <v>17.465279999999996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2025-02-19T18:28:41Z</dcterms:modified>
</cp:coreProperties>
</file>