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35BD5E2F-562A-4413-999A-88FDFCEDA7A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<sst xmlns="http://schemas.openxmlformats.org/spreadsheetml/2006/main" count="26032" uniqueCount="1899">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</sst>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45712</v>
      </c>
      <c r="C2" s="31"/>
      <c r="D2" s="33">
        <f>SUM(Tabela15[VALOR])</f>
        <v>134.75351428571432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134.75351428571432</v>
      </c>
      <c r="D7" s="26"/>
      <c r="E7" s="26">
        <f>Tabela15[[#This Row],[VALOR]]-Tabela15[[#This Row],[Custo Setor]]</f>
        <v>134.75351428571432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134.75351428571432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37" workbookViewId="0">
      <selection activeCell="D155" sqref="D15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134.75351428571432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>
        <v>45</v>
      </c>
      <c r="E114" s="2">
        <f>Tabela2[[#This Row],[PRODUZIDAS]]*VLOOKUP(Tabela2[[#This Row],[SKU]],Tabela24[#All],3,0)</f>
        <v>6.9551999999999987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>
        <v>29</v>
      </c>
      <c r="E130" s="2">
        <f>Tabela2[[#This Row],[PRODUZIDAS]]*VLOOKUP(Tabela2[[#This Row],[SKU]],Tabela24[#All],3,0)</f>
        <v>9.3404166666666661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>
        <v>20</v>
      </c>
      <c r="E154" s="2">
        <f>Tabela2[[#This Row],[PRODUZIDAS]]*VLOOKUP(Tabela2[[#This Row],[SKU]],Tabela24[#All],3,0)</f>
        <v>6.4428571428571431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>
        <v>18</v>
      </c>
      <c r="E158" s="2">
        <f>Tabela2[[#This Row],[PRODUZIDAS]]*VLOOKUP(Tabela2[[#This Row],[SKU]],Tabela24[#All],3,0)</f>
        <v>5.7985714285714289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>
        <v>35</v>
      </c>
      <c r="E162" s="2">
        <f>Tabela2[[#This Row],[PRODUZIDAS]]*VLOOKUP(Tabela2[[#This Row],[SKU]],Tabela24[#All],3,0)</f>
        <v>11.275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>
        <v>18</v>
      </c>
      <c r="E166" s="2">
        <f>Tabela2[[#This Row],[PRODUZIDAS]]*VLOOKUP(Tabela2[[#This Row],[SKU]],Tabela24[#All],3,0)</f>
        <v>5.7985714285714289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>
        <v>34</v>
      </c>
      <c r="E170" s="2">
        <f>Tabela2[[#This Row],[PRODUZIDAS]]*VLOOKUP(Tabela2[[#This Row],[SKU]],Tabela24[#All],3,0)</f>
        <v>10.952857142857145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>
        <v>34</v>
      </c>
      <c r="E193" s="2">
        <f>Tabela2[[#This Row],[PRODUZIDAS]]*VLOOKUP(Tabela2[[#This Row],[SKU]],Tabela24[#All],3,0)</f>
        <v>5.2550399999999993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>
        <v>30</v>
      </c>
      <c r="E206" s="2">
        <f>Tabela2[[#This Row],[PRODUZIDAS]]*VLOOKUP(Tabela2[[#This Row],[SKU]],Tabela24[#All],3,0)</f>
        <v>9.6624999999999996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>
        <v>25</v>
      </c>
      <c r="E217" s="2">
        <f>Tabela2[[#This Row],[PRODUZIDAS]]*VLOOKUP(Tabela2[[#This Row],[SKU]],Tabela24[#All],3,0)</f>
        <v>8.0520833333333339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>
        <v>27</v>
      </c>
      <c r="E243" s="2">
        <f>Tabela2[[#This Row],[PRODUZIDAS]]*VLOOKUP(Tabela2[[#This Row],[SKU]],Tabela24[#All],3,0)</f>
        <v>8.6978571428571438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>
        <v>45</v>
      </c>
      <c r="E556" s="2">
        <f>Tabela2[[#This Row],[PRODUZIDAS]]*VLOOKUP(Tabela2[[#This Row],[SKU]],Tabela24[#All],3,0)</f>
        <v>6.9551999999999987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>
        <v>45</v>
      </c>
      <c r="E561" s="2">
        <f>Tabela2[[#This Row],[PRODUZIDAS]]*VLOOKUP(Tabela2[[#This Row],[SKU]],Tabela24[#All],3,0)</f>
        <v>6.9551999999999987</v>
      </c>
    </row>
    <row r="562" spans="2:5" x14ac:dyDescent="0.25">
      <c r="B562" s="3" t="s">
        <v>1114</v>
      </c>
      <c r="C562" s="3" t="s">
        <v>1115</v>
      </c>
      <c r="D562" s="1">
        <v>45</v>
      </c>
      <c r="E562" s="2">
        <f>Tabela2[[#This Row],[PRODUZIDAS]]*VLOOKUP(Tabela2[[#This Row],[SKU]],Tabela24[#All],3,0)</f>
        <v>6.9551999999999987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>
        <v>20</v>
      </c>
      <c r="E627" s="2">
        <f>Tabela2[[#This Row],[PRODUZIDAS]]*VLOOKUP(Tabela2[[#This Row],[SKU]],Tabela24[#All],3,0)</f>
        <v>3.0911999999999997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>
        <v>20</v>
      </c>
      <c r="E629" s="2">
        <f>Tabela2[[#This Row],[PRODUZIDAS]]*VLOOKUP(Tabela2[[#This Row],[SKU]],Tabela24[#All],3,0)</f>
        <v>3.0911999999999997</v>
      </c>
    </row>
    <row r="630" spans="2:5" x14ac:dyDescent="0.25">
      <c r="B630" s="3" t="s">
        <v>1250</v>
      </c>
      <c r="C630" s="3" t="s">
        <v>1251</v>
      </c>
      <c r="D630" s="1">
        <v>21</v>
      </c>
      <c r="E630" s="2">
        <f>Tabela2[[#This Row],[PRODUZIDAS]]*VLOOKUP(Tabela2[[#This Row],[SKU]],Tabela24[#All],3,0)</f>
        <v>3.2457599999999993</v>
      </c>
    </row>
    <row r="631" spans="2:5" x14ac:dyDescent="0.25">
      <c r="B631" s="3" t="s">
        <v>1252</v>
      </c>
      <c r="C631" s="3" t="s">
        <v>1253</v>
      </c>
      <c r="D631" s="1">
        <v>20</v>
      </c>
      <c r="E631" s="2">
        <f>Tabela2[[#This Row],[PRODUZIDAS]]*VLOOKUP(Tabela2[[#This Row],[SKU]],Tabela24[#All],3,0)</f>
        <v>3.0911999999999997</v>
      </c>
    </row>
    <row r="632" spans="2:5" x14ac:dyDescent="0.25">
      <c r="B632" s="3" t="s">
        <v>1254</v>
      </c>
      <c r="C632" s="3" t="s">
        <v>1255</v>
      </c>
      <c r="D632" s="1">
        <v>20</v>
      </c>
      <c r="E632" s="2">
        <f>Tabela2[[#This Row],[PRODUZIDAS]]*VLOOKUP(Tabela2[[#This Row],[SKU]],Tabela24[#All],3,0)</f>
        <v>3.0911999999999997</v>
      </c>
    </row>
    <row r="633" spans="2:5" x14ac:dyDescent="0.25">
      <c r="B633" s="3" t="s">
        <v>1256</v>
      </c>
      <c r="C633" s="3" t="s">
        <v>1257</v>
      </c>
      <c r="D633" s="1">
        <v>20</v>
      </c>
      <c r="E633" s="2">
        <f>Tabela2[[#This Row],[PRODUZIDAS]]*VLOOKUP(Tabela2[[#This Row],[SKU]],Tabela24[#All],3,0)</f>
        <v>3.0911999999999997</v>
      </c>
    </row>
    <row r="634" spans="2:5" x14ac:dyDescent="0.25">
      <c r="B634" s="3" t="s">
        <v>1258</v>
      </c>
      <c r="C634" s="3" t="s">
        <v>1259</v>
      </c>
      <c r="D634" s="1">
        <v>22</v>
      </c>
      <c r="E634" s="2">
        <f>Tabela2[[#This Row],[PRODUZIDAS]]*VLOOKUP(Tabela2[[#This Row],[SKU]],Tabela24[#All],3,0)</f>
        <v>3.4003199999999993</v>
      </c>
    </row>
    <row r="635" spans="2:5" x14ac:dyDescent="0.25">
      <c r="B635" s="3" t="s">
        <v>1260</v>
      </c>
      <c r="C635" s="3" t="s">
        <v>1261</v>
      </c>
      <c r="D635" s="1">
        <v>23</v>
      </c>
      <c r="E635" s="2">
        <f>Tabela2[[#This Row],[PRODUZIDAS]]*VLOOKUP(Tabela2[[#This Row],[SKU]],Tabela24[#All],3,0)</f>
        <v>3.5548799999999994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2025-02-26T13:52:35Z</dcterms:modified>
</cp:coreProperties>
</file>