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8C7FCDA2-484F-44DE-8168-EA769702D30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<sst xmlns="http://schemas.openxmlformats.org/spreadsheetml/2006/main" count="26032" uniqueCount="1899">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</sst>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45722</v>
      </c>
      <c r="C2" s="31"/>
      <c r="D2" s="33">
        <f>SUM(Tabela15[VALOR])</f>
        <v>557.77126211350276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557.77126211350276</v>
      </c>
      <c r="D7" s="26"/>
      <c r="E7" s="26">
        <f>Tabela15[[#This Row],[VALOR]]-Tabela15[[#This Row],[Custo Setor]]</f>
        <v>557.77126211350276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557.77126211350276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17" workbookViewId="0">
      <selection activeCell="D638" sqref="D63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557.77126211350276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>
        <v>200</v>
      </c>
      <c r="E46" s="2">
        <f>Tabela2[[#This Row],[PRODUZIDAS]]*VLOOKUP(Tabela2[[#This Row],[SKU]],Tabela24[#All],3,0)</f>
        <v>54.082191780821908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>
        <v>1000</v>
      </c>
      <c r="E60" s="2">
        <f>Tabela2[[#This Row],[PRODUZIDAS]]*VLOOKUP(Tabela2[[#This Row],[SKU]],Tabela24[#All],3,0)</f>
        <v>270.41095890410952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>
        <v>113</v>
      </c>
      <c r="E110" s="2">
        <f>Tabela2[[#This Row],[PRODUZIDAS]]*VLOOKUP(Tabela2[[#This Row],[SKU]],Tabela24[#All],3,0)</f>
        <v>17.465279999999996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>
        <v>136</v>
      </c>
      <c r="E193" s="2">
        <f>Tabela2[[#This Row],[PRODUZIDAS]]*VLOOKUP(Tabela2[[#This Row],[SKU]],Tabela24[#All],3,0)</f>
        <v>21.020159999999997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>
        <v>135</v>
      </c>
      <c r="E557" s="2">
        <f>Tabela2[[#This Row],[PRODUZIDAS]]*VLOOKUP(Tabela2[[#This Row],[SKU]],Tabela24[#All],3,0)</f>
        <v>20.865599999999997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>
        <v>100</v>
      </c>
      <c r="E627" s="2">
        <f>Tabela2[[#This Row],[PRODUZIDAS]]*VLOOKUP(Tabela2[[#This Row],[SKU]],Tabela24[#All],3,0)</f>
        <v>15.455999999999998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>
        <v>100</v>
      </c>
      <c r="E637" s="2">
        <f>Tabela2[[#This Row],[PRODUZIDAS]]*VLOOKUP(Tabela2[[#This Row],[SKU]],Tabela24[#All],3,0)</f>
        <v>32.208333333333336</v>
      </c>
    </row>
    <row r="638" spans="2:5" x14ac:dyDescent="0.25">
      <c r="B638" s="3" t="s">
        <v>1266</v>
      </c>
      <c r="C638" s="3" t="s">
        <v>1267</v>
      </c>
      <c r="D638" s="1">
        <v>290</v>
      </c>
      <c r="E638" s="2">
        <f>Tabela2[[#This Row],[PRODUZIDAS]]*VLOOKUP(Tabela2[[#This Row],[SKU]],Tabela24[#All],3,0)</f>
        <v>93.404166666666669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>
        <v>102</v>
      </c>
      <c r="E657" s="2">
        <f>Tabela2[[#This Row],[PRODUZIDAS]]*VLOOKUP(Tabela2[[#This Row],[SKU]],Tabela24[#All],3,0)</f>
        <v>32.85857142857143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2025-03-10T16:46:00Z</dcterms:modified>
</cp:coreProperties>
</file>