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3-2025 M.O\"/>
    </mc:Choice>
  </mc:AlternateContent>
  <xr:revisionPtr revIDLastSave="0" documentId="13_ncr:1_{04D3D4F7-075F-499C-90D5-31D2F0BA813C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<sst xmlns="http://schemas.openxmlformats.org/spreadsheetml/2006/main" count="26032" uniqueCount="1899">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</sst>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45727</v>
      </c>
      <c r="C2" s="31"/>
      <c r="D2" s="33">
        <f>SUM(Tabela15[VALOR])</f>
        <v>199.25683095238094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199.25683095238094</v>
      </c>
      <c r="D7" s="26"/>
      <c r="E7" s="26">
        <f>Tabela15[[#This Row],[VALOR]]-Tabela15[[#This Row],[Custo Setor]]</f>
        <v>199.25683095238094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199.25683095238094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97" workbookViewId="0">
      <selection activeCell="D109" sqref="D109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199.25683095238094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>
        <v>95</v>
      </c>
      <c r="E108" s="2">
        <f>Tabela2[[#This Row],[PRODUZIDAS]]*VLOOKUP(Tabela2[[#This Row],[SKU]],Tabela24[#All],3,0)</f>
        <v>14.683199999999998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>
        <v>125</v>
      </c>
      <c r="E120" s="2">
        <f>Tabela2[[#This Row],[PRODUZIDAS]]*VLOOKUP(Tabela2[[#This Row],[SKU]],Tabela24[#All],3,0)</f>
        <v>40.260416666666664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>
        <v>114</v>
      </c>
      <c r="E132" s="2">
        <f>Tabela2[[#This Row],[PRODUZIDAS]]*VLOOKUP(Tabela2[[#This Row],[SKU]],Tabela24[#All],3,0)</f>
        <v>36.717500000000001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>
        <v>289</v>
      </c>
      <c r="E144" s="2">
        <f>Tabela2[[#This Row],[PRODUZIDAS]]*VLOOKUP(Tabela2[[#This Row],[SKU]],Tabela24[#All],3,0)</f>
        <v>93.099285714285728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>
        <v>45</v>
      </c>
      <c r="E168" s="2">
        <f>Tabela2[[#This Row],[PRODUZIDAS]]*VLOOKUP(Tabela2[[#This Row],[SKU]],Tabela24[#All],3,0)</f>
        <v>14.496428571428574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2025-03-17T17:32:45Z</dcterms:modified>
</cp:coreProperties>
</file>