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794CCC26-889F-4CA0-964E-93509401539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<sst xmlns="http://schemas.openxmlformats.org/spreadsheetml/2006/main" count="26032" uniqueCount="1899">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</sst>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45728</v>
      </c>
      <c r="C2" s="31"/>
      <c r="D2" s="33">
        <f>SUM(Tabela15[VALOR])</f>
        <v>745.35851199693695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745.35851199693695</v>
      </c>
      <c r="D7" s="26"/>
      <c r="E7" s="26">
        <f>Tabela15[[#This Row],[VALOR]]-Tabela15[[#This Row],[Custo Setor]]</f>
        <v>745.35851199693695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745.35851199693695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745.35851199693695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1020</v>
      </c>
      <c r="E10" s="2">
        <f>Tabela2[[#This Row],[PRODUZIDAS]]*VLOOKUP(Tabela2[[#This Row],[SKU]],Tabela24[#All],3,0)</f>
        <v>486.3478260869565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Tabela2[[#This Row],[PRODUZIDAS]]*VLOOKUP(Tabela2[[#This Row],[SKU]],Tabela24[#All],3,0)</f>
        <v>8.1123287671232855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100</v>
      </c>
      <c r="E110" s="2">
        <f>Tabela2[[#This Row],[PRODUZIDAS]]*VLOOKUP(Tabela2[[#This Row],[SKU]],Tabela24[#All],3,0)</f>
        <v>15.455999999999998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>
        <v>500</v>
      </c>
      <c r="E120" s="2">
        <f>Tabela2[[#This Row],[PRODUZIDAS]]*VLOOKUP(Tabela2[[#This Row],[SKU]],Tabela24[#All],3,0)</f>
        <v>161.04166666666666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10</v>
      </c>
      <c r="E122" s="2">
        <f>Tabela2[[#This Row],[PRODUZIDAS]]*VLOOKUP(Tabela2[[#This Row],[SKU]],Tabela24[#All],3,0)</f>
        <v>3.2208333333333332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>
        <v>20</v>
      </c>
      <c r="E168" s="2">
        <f>Tabela2[[#This Row],[PRODUZIDAS]]*VLOOKUP(Tabela2[[#This Row],[SKU]],Tabela24[#All],3,0)</f>
        <v>6.4428571428571431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5</v>
      </c>
      <c r="E170" s="2">
        <f>Tabela2[[#This Row],[PRODUZIDAS]]*VLOOKUP(Tabela2[[#This Row],[SKU]],Tabela24[#All],3,0)</f>
        <v>1.6107142857142858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200</v>
      </c>
      <c r="E194" s="2">
        <f>Tabela2[[#This Row],[PRODUZIDAS]]*VLOOKUP(Tabela2[[#This Row],[SKU]],Tabela24[#All],3,0)</f>
        <v>30.911999999999995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>
        <v>100</v>
      </c>
      <c r="E232" s="2">
        <f>Tabela2[[#This Row],[PRODUZIDAS]]*VLOOKUP(Tabela2[[#This Row],[SKU]],Tabela24[#All],3,0)</f>
        <v>32.214285714285715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2025-03-17T19:13:24Z</dcterms:modified>
</cp:coreProperties>
</file>