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0B184812-98C5-47F9-9697-DD0CAE23B4B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<sst xmlns="http://schemas.openxmlformats.org/spreadsheetml/2006/main" count="26032" uniqueCount="1899">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</sst>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45735</v>
      </c>
      <c r="C2" s="31"/>
      <c r="D2" s="33">
        <f>SUM(Tabela15[VALOR])</f>
        <v>225.5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225.5</v>
      </c>
      <c r="D7" s="26"/>
      <c r="E7" s="26">
        <f>Tabela15[[#This Row],[VALOR]]-Tabela15[[#This Row],[Custo Setor]]</f>
        <v>225.5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225.5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4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225.5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>
        <v>200</v>
      </c>
      <c r="E657" s="2">
        <f>Tabela2[[#This Row],[PRODUZIDAS]]*VLOOKUP(Tabela2[[#This Row],[SKU]],Tabela24[#All],3,0)</f>
        <v>64.428571428571431</v>
      </c>
    </row>
    <row r="658" spans="2:5" x14ac:dyDescent="0.25">
      <c r="B658" s="3" t="s">
        <v>1306</v>
      </c>
      <c r="C658" s="3" t="s">
        <v>1307</v>
      </c>
      <c r="D658" s="1">
        <v>500</v>
      </c>
      <c r="E658" s="2">
        <f>Tabela2[[#This Row],[PRODUZIDAS]]*VLOOKUP(Tabela2[[#This Row],[SKU]],Tabela24[#All],3,0)</f>
        <v>161.07142857142858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2025-03-24T12:44:34Z</dcterms:modified>
</cp:coreProperties>
</file>