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9E41FD91-E670-459C-AC5A-6CBF53418E5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<sst xmlns="http://schemas.openxmlformats.org/spreadsheetml/2006/main" count="26032" uniqueCount="1899">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</sst>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topLeftCell="A2" workbookViewId="0">
      <selection activeCell="B4" sqref="B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45741</v>
      </c>
      <c r="C2" s="31"/>
      <c r="D2" s="33">
        <f>SUM(Tabela15[VALOR])</f>
        <v>320.39765066791455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320.39765066791455</v>
      </c>
      <c r="D7" s="26"/>
      <c r="E7" s="26">
        <f>Tabela15[[#This Row],[VALOR]]-Tabela15[[#This Row],[Custo Setor]]</f>
        <v>320.39765066791455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320.39765066791455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37" workbookViewId="0">
      <selection activeCell="D147" sqref="D14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320.39765066791455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>
        <v>300</v>
      </c>
      <c r="E12" s="2">
        <f>Tabela2[[#This Row],[PRODUZIDAS]]*VLOOKUP(Tabela2[[#This Row],[SKU]],Tabela24[#All],3,0)</f>
        <v>143.04347826086956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150</v>
      </c>
      <c r="E52" s="2">
        <f>Tabela2[[#This Row],[PRODUZIDAS]]*VLOOKUP(Tabela2[[#This Row],[SKU]],Tabela24[#All],3,0)</f>
        <v>40.561643835616429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282</v>
      </c>
      <c r="E146" s="2">
        <f>Tabela2[[#This Row],[PRODUZIDAS]]*VLOOKUP(Tabela2[[#This Row],[SKU]],Tabela24[#All],3,0)</f>
        <v>90.844285714285718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43</v>
      </c>
      <c r="E170" s="2">
        <f>Tabela2[[#This Row],[PRODUZIDAS]]*VLOOKUP(Tabela2[[#This Row],[SKU]],Tabela24[#All],3,0)</f>
        <v>13.852142857142859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>
        <v>83</v>
      </c>
      <c r="E182" s="2">
        <f>Tabela2[[#This Row],[PRODUZIDAS]]*VLOOKUP(Tabela2[[#This Row],[SKU]],Tabela24[#All],3,0)</f>
        <v>32.0961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2025-03-28T19:45:55Z</dcterms:modified>
</cp:coreProperties>
</file>