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91F1CAD3-A84F-4899-B2C8-0C23179FB13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<sst xmlns="http://schemas.openxmlformats.org/spreadsheetml/2006/main" count="26032" uniqueCount="1899">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</sst>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45743</v>
      </c>
      <c r="C2" s="31"/>
      <c r="D2" s="33">
        <f>SUM(Tabela15[VALOR])</f>
        <v>154.64076333333333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154.64076333333333</v>
      </c>
      <c r="D7" s="26"/>
      <c r="E7" s="26">
        <f>Tabela15[[#This Row],[VALOR]]-Tabela15[[#This Row],[Custo Setor]]</f>
        <v>154.64076333333333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154.64076333333333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89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154.64076333333333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333</v>
      </c>
      <c r="E108" s="2">
        <f>Tabela2[[#This Row],[PRODUZIDAS]]*VLOOKUP(Tabela2[[#This Row],[SKU]],Tabela24[#All],3,0)</f>
        <v>51.468479999999992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>
        <v>73</v>
      </c>
      <c r="E120" s="2">
        <f>Tabela2[[#This Row],[PRODUZIDAS]]*VLOOKUP(Tabela2[[#This Row],[SKU]],Tabela24[#All],3,0)</f>
        <v>23.512083333333333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>
        <v>206</v>
      </c>
      <c r="E180" s="2">
        <f>Tabela2[[#This Row],[PRODUZIDAS]]*VLOOKUP(Tabela2[[#This Row],[SKU]],Tabela24[#All],3,0)</f>
        <v>79.660200000000003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2025-04-01T11:35:46Z</dcterms:modified>
</cp:coreProperties>
</file>