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4-2025 M.O\"/>
    </mc:Choice>
  </mc:AlternateContent>
  <xr:revisionPtr revIDLastSave="0" documentId="13_ncr:1_{37B4F573-9FA2-4C50-9976-D6D72D2E0763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<sst xmlns="http://schemas.openxmlformats.org/spreadsheetml/2006/main" count="26032" uniqueCount="1899">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</sst>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45772</v>
      </c>
      <c r="C2" s="31"/>
      <c r="D2" s="33">
        <f>SUM(Tabela15[VALOR])</f>
        <v>459.3005952380953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459.3005952380953</v>
      </c>
      <c r="D7" s="26"/>
      <c r="E7" s="26">
        <f>Tabela15[[#This Row],[VALOR]]-Tabela15[[#This Row],[Custo Setor]]</f>
        <v>459.3005952380953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459.3005952380953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114" workbookViewId="0">
      <selection activeCell="D127" sqref="D127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459.3005952380953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>
        <v>319</v>
      </c>
      <c r="E126" s="2">
        <f>Tabela2[[#This Row],[PRODUZIDAS]]*VLOOKUP(Tabela2[[#This Row],[SKU]],Tabela24[#All],3,0)</f>
        <v>102.74458333333334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>
        <v>348</v>
      </c>
      <c r="E566" s="2">
        <f>Tabela2[[#This Row],[PRODUZIDAS]]*VLOOKUP(Tabela2[[#This Row],[SKU]],Tabela24[#All],3,0)</f>
        <v>112.08499999999999</v>
      </c>
    </row>
    <row r="567" spans="2:5" x14ac:dyDescent="0.25">
      <c r="B567" s="3" t="s">
        <v>1124</v>
      </c>
      <c r="C567" s="3" t="s">
        <v>1125</v>
      </c>
      <c r="D567" s="1">
        <v>116</v>
      </c>
      <c r="E567" s="2">
        <f>Tabela2[[#This Row],[PRODUZIDAS]]*VLOOKUP(Tabela2[[#This Row],[SKU]],Tabela24[#All],3,0)</f>
        <v>37.361666666666665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>
        <v>116</v>
      </c>
      <c r="E570" s="2">
        <f>Tabela2[[#This Row],[PRODUZIDAS]]*VLOOKUP(Tabela2[[#This Row],[SKU]],Tabela24[#All],3,0)</f>
        <v>37.361666666666665</v>
      </c>
    </row>
    <row r="571" spans="2:5" x14ac:dyDescent="0.25">
      <c r="B571" s="3" t="s">
        <v>1132</v>
      </c>
      <c r="C571" s="3" t="s">
        <v>1133</v>
      </c>
      <c r="D571" s="1">
        <v>131</v>
      </c>
      <c r="E571" s="2">
        <f>Tabela2[[#This Row],[PRODUZIDAS]]*VLOOKUP(Tabela2[[#This Row],[SKU]],Tabela24[#All],3,0)</f>
        <v>42.192916666666669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>
        <v>116</v>
      </c>
      <c r="E573" s="2">
        <f>Tabela2[[#This Row],[PRODUZIDAS]]*VLOOKUP(Tabela2[[#This Row],[SKU]],Tabela24[#All],3,0)</f>
        <v>37.361666666666665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>
        <v>116</v>
      </c>
      <c r="E575" s="2">
        <f>Tabela2[[#This Row],[PRODUZIDAS]]*VLOOKUP(Tabela2[[#This Row],[SKU]],Tabela24[#All],3,0)</f>
        <v>37.361666666666665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>
        <v>164</v>
      </c>
      <c r="E590" s="2">
        <f>Tabela2[[#This Row],[PRODUZIDAS]]*VLOOKUP(Tabela2[[#This Row],[SKU]],Tabela24[#All],3,0)</f>
        <v>52.831428571428575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2025-05-05T16:22:32Z</dcterms:modified>
</cp:coreProperties>
</file>