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5-2025 M.O\"/>
    </mc:Choice>
  </mc:AlternateContent>
  <xr:revisionPtr revIDLastSave="0" documentId="13_ncr:1_{5FEA7592-A871-4BE4-945B-5A86903A3F8C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<sst xmlns="http://schemas.openxmlformats.org/spreadsheetml/2006/main" count="26032" uniqueCount="1899">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</sst>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topLeftCell="A2" workbookViewId="0">
      <selection activeCell="B21" sqref="B20:B21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45783</v>
      </c>
      <c r="C2" s="31"/>
      <c r="D2" s="33">
        <f>SUM(Tabela15[VALOR])</f>
        <v>236.16978999999998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236.16978999999998</v>
      </c>
      <c r="D7" s="26"/>
      <c r="E7" s="26">
        <f>Tabela15[[#This Row],[VALOR]]-Tabela15[[#This Row],[Custo Setor]]</f>
        <v>236.16978999999998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236.16978999999998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05" workbookViewId="0">
      <selection activeCell="D109" sqref="D10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236.16978999999998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>
        <v>221</v>
      </c>
      <c r="E108" s="2">
        <f>Tabela2[[#This Row],[PRODUZIDAS]]*VLOOKUP(Tabela2[[#This Row],[SKU]],Tabela24[#All],3,0)</f>
        <v>34.157759999999996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>
        <v>289</v>
      </c>
      <c r="E120" s="2">
        <f>Tabela2[[#This Row],[PRODUZIDAS]]*VLOOKUP(Tabela2[[#This Row],[SKU]],Tabela24[#All],3,0)</f>
        <v>93.08208333333333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>
        <v>288</v>
      </c>
      <c r="E192" s="2">
        <f>Tabela2[[#This Row],[PRODUZIDAS]]*VLOOKUP(Tabela2[[#This Row],[SKU]],Tabela24[#All],3,0)</f>
        <v>44.513279999999995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>
        <v>200</v>
      </c>
      <c r="E203" s="2">
        <f>Tabela2[[#This Row],[PRODUZIDAS]]*VLOOKUP(Tabela2[[#This Row],[SKU]],Tabela24[#All],3,0)</f>
        <v>64.416666666666671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2025-05-09T17:58:14Z</dcterms:modified>
</cp:coreProperties>
</file>