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3A49951F-197F-426E-973B-57EF05BD270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<sst xmlns="http://schemas.openxmlformats.org/spreadsheetml/2006/main" count="26032" uniqueCount="1899">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</sst>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45786</v>
      </c>
      <c r="C2" s="31"/>
      <c r="D2" s="33">
        <f>SUM(Tabela15[VALOR])</f>
        <v>194.36575342465753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194.36575342465753</v>
      </c>
      <c r="D7" s="26"/>
      <c r="E7" s="26">
        <f>Tabela15[[#This Row],[VALOR]]-Tabela15[[#This Row],[Custo Setor]]</f>
        <v>194.36575342465753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194.36575342465753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1" workbookViewId="0">
      <selection activeCell="D63" sqref="D6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194.36575342465753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>
        <v>60</v>
      </c>
      <c r="E56" s="2">
        <f>Tabela2[[#This Row],[PRODUZIDAS]]*VLOOKUP(Tabela2[[#This Row],[SKU]],Tabela24[#All],3,0)</f>
        <v>16.224657534246571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50</v>
      </c>
      <c r="E61" s="2">
        <f>Tabela2[[#This Row],[PRODUZIDAS]]*VLOOKUP(Tabela2[[#This Row],[SKU]],Tabela24[#All],3,0)</f>
        <v>13.520547945205477</v>
      </c>
    </row>
    <row r="62" spans="2:5" x14ac:dyDescent="0.25">
      <c r="B62" s="3" t="s">
        <v>114</v>
      </c>
      <c r="C62" s="3" t="s">
        <v>115</v>
      </c>
      <c r="D62" s="1">
        <v>50</v>
      </c>
      <c r="E62" s="2">
        <f>Tabela2[[#This Row],[PRODUZIDAS]]*VLOOKUP(Tabela2[[#This Row],[SKU]],Tabela24[#All],3,0)</f>
        <v>13.520547945205477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>
        <v>50</v>
      </c>
      <c r="E76" s="2">
        <f>Tabela2[[#This Row],[PRODUZIDAS]]*VLOOKUP(Tabela2[[#This Row],[SKU]],Tabela24[#All],3,0)</f>
        <v>13.544999999999998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427</v>
      </c>
      <c r="E144" s="2">
        <f>Tabela2[[#This Row],[PRODUZIDAS]]*VLOOKUP(Tabela2[[#This Row],[SKU]],Tabela24[#All],3,0)</f>
        <v>137.55500000000001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2025-05-14T17:58:10Z</dcterms:modified>
</cp:coreProperties>
</file>