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F4AE47B7-C596-402C-91F2-A146C162AA9F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<sst xmlns="http://schemas.openxmlformats.org/spreadsheetml/2006/main" count="26032" uniqueCount="1899">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</sst>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45789</v>
      </c>
      <c r="C2" s="31"/>
      <c r="D2" s="33">
        <f>SUM(Tabela15[VALOR])</f>
        <v>197.51607857142858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197.51607857142858</v>
      </c>
      <c r="D7" s="26"/>
      <c r="E7" s="26">
        <f>Tabela15[[#This Row],[VALOR]]-Tabela15[[#This Row],[Custo Setor]]</f>
        <v>197.51607857142858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197.51607857142858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topLeftCell="A105" workbookViewId="0">
      <selection activeCell="D115" sqref="D11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197.51607857142858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115</v>
      </c>
      <c r="E114" s="2">
        <f>Tabela2[[#This Row],[PRODUZIDAS]]*VLOOKUP(Tabela2[[#This Row],[SKU]],Tabela24[#All],3,0)</f>
        <v>17.774399999999996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>
        <v>63</v>
      </c>
      <c r="E138" s="2">
        <f>Tabela2[[#This Row],[PRODUZIDAS]]*VLOOKUP(Tabela2[[#This Row],[SKU]],Tabela24[#All],3,0)</f>
        <v>20.291250000000002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273</v>
      </c>
      <c r="E150" s="2">
        <f>Tabela2[[#This Row],[PRODUZIDAS]]*VLOOKUP(Tabela2[[#This Row],[SKU]],Tabela24[#All],3,0)</f>
        <v>87.945000000000007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>
        <v>150</v>
      </c>
      <c r="E197" s="2">
        <f>Tabela2[[#This Row],[PRODUZIDAS]]*VLOOKUP(Tabela2[[#This Row],[SKU]],Tabela24[#All],3,0)</f>
        <v>23.183999999999997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150</v>
      </c>
      <c r="E230" s="2">
        <f>Tabela2[[#This Row],[PRODUZIDAS]]*VLOOKUP(Tabela2[[#This Row],[SKU]],Tabela24[#All],3,0)</f>
        <v>48.321428571428577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2025-05-14T18:10:31Z</dcterms:modified>
</cp:coreProperties>
</file>