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21F0665E-372B-48C0-9379-706D9E7B5B7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<sst xmlns="http://schemas.openxmlformats.org/spreadsheetml/2006/main" count="26032" uniqueCount="1899">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</sst>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31" sqref="C3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45800</v>
      </c>
      <c r="C2" s="31"/>
      <c r="D2" s="33">
        <f>SUM(Tabela15[VALOR])</f>
        <v>379.1225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379.1225</v>
      </c>
      <c r="D7" s="26"/>
      <c r="E7" s="26">
        <f>Tabela15[[#This Row],[VALOR]]-Tabela15[[#This Row],[Custo Setor]]</f>
        <v>379.1225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379.1225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53" workbookViewId="0">
      <selection activeCell="D571" sqref="D57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379.1225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>
        <v>348</v>
      </c>
      <c r="E566" s="2">
        <f>Tabela2[[#This Row],[PRODUZIDAS]]*VLOOKUP(Tabela2[[#This Row],[SKU]],Tabela24[#All],3,0)</f>
        <v>112.08499999999999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>
        <v>202</v>
      </c>
      <c r="E568" s="2">
        <f>Tabela2[[#This Row],[PRODUZIDAS]]*VLOOKUP(Tabela2[[#This Row],[SKU]],Tabela24[#All],3,0)</f>
        <v>65.060833333333335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>
        <v>116</v>
      </c>
      <c r="E570" s="2">
        <f>Tabela2[[#This Row],[PRODUZIDAS]]*VLOOKUP(Tabela2[[#This Row],[SKU]],Tabela24[#All],3,0)</f>
        <v>37.361666666666665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>
        <v>164</v>
      </c>
      <c r="E590" s="2">
        <f>Tabela2[[#This Row],[PRODUZIDAS]]*VLOOKUP(Tabela2[[#This Row],[SKU]],Tabela24[#All],3,0)</f>
        <v>52.831428571428575</v>
      </c>
    </row>
    <row r="591" spans="2:5" x14ac:dyDescent="0.25">
      <c r="B591" s="3" t="s">
        <v>1172</v>
      </c>
      <c r="C591" s="3" t="s">
        <v>1173</v>
      </c>
      <c r="D591" s="1">
        <v>61</v>
      </c>
      <c r="E591" s="2">
        <f>Tabela2[[#This Row],[PRODUZIDAS]]*VLOOKUP(Tabela2[[#This Row],[SKU]],Tabela24[#All],3,0)</f>
        <v>19.650714285714287</v>
      </c>
    </row>
    <row r="592" spans="2:5" x14ac:dyDescent="0.25">
      <c r="B592" s="3" t="s">
        <v>1174</v>
      </c>
      <c r="C592" s="3" t="s">
        <v>1175</v>
      </c>
      <c r="D592" s="1">
        <v>82</v>
      </c>
      <c r="E592" s="2">
        <f>Tabela2[[#This Row],[PRODUZIDAS]]*VLOOKUP(Tabela2[[#This Row],[SKU]],Tabela24[#All],3,0)</f>
        <v>26.415714285714287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>
        <v>61</v>
      </c>
      <c r="E594" s="2">
        <f>Tabela2[[#This Row],[PRODUZIDAS]]*VLOOKUP(Tabela2[[#This Row],[SKU]],Tabela24[#All],3,0)</f>
        <v>19.650714285714287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>
        <v>61</v>
      </c>
      <c r="E597" s="2">
        <f>Tabela2[[#This Row],[PRODUZIDAS]]*VLOOKUP(Tabela2[[#This Row],[SKU]],Tabela24[#All],3,0)</f>
        <v>19.650714285714287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>
        <v>82</v>
      </c>
      <c r="E600" s="2">
        <f>Tabela2[[#This Row],[PRODUZIDAS]]*VLOOKUP(Tabela2[[#This Row],[SKU]],Tabela24[#All],3,0)</f>
        <v>26.415714285714287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2025-05-26T13:47:47Z</dcterms:modified>
</cp:coreProperties>
</file>