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A5B59825-C167-4DAB-A564-1BE3AF7F870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<sst xmlns="http://schemas.openxmlformats.org/spreadsheetml/2006/main" count="26032" uniqueCount="1899">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</sst>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" sqref="B2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45804</v>
      </c>
      <c r="C2" s="31"/>
      <c r="D2" s="33">
        <f>SUM(Tabela15[VALOR])</f>
        <v>157.17550065231572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157.17550065231572</v>
      </c>
      <c r="D7" s="26"/>
      <c r="E7" s="26">
        <f>Tabela15[[#This Row],[VALOR]]-Tabela15[[#This Row],[Custo Setor]]</f>
        <v>157.17550065231572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157.17550065231572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93" workbookViewId="0">
      <selection activeCell="D613" sqref="D61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157.17550065231572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100</v>
      </c>
      <c r="E54" s="2">
        <f>Tabela2[[#This Row],[PRODUZIDAS]]*VLOOKUP(Tabela2[[#This Row],[SKU]],Tabela24[#All],3,0)</f>
        <v>27.041095890410954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>
        <v>26</v>
      </c>
      <c r="E141" s="2">
        <f>Tabela2[[#This Row],[PRODUZIDAS]]*VLOOKUP(Tabela2[[#This Row],[SKU]],Tabela24[#All],3,0)</f>
        <v>8.3741666666666674</v>
      </c>
    </row>
    <row r="142" spans="2:5" x14ac:dyDescent="0.25">
      <c r="B142" s="3" t="s">
        <v>274</v>
      </c>
      <c r="C142" s="3" t="s">
        <v>275</v>
      </c>
      <c r="D142" s="1">
        <v>26</v>
      </c>
      <c r="E142" s="2">
        <f>Tabela2[[#This Row],[PRODUZIDAS]]*VLOOKUP(Tabela2[[#This Row],[SKU]],Tabela24[#All],3,0)</f>
        <v>8.3741666666666674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>
        <v>17</v>
      </c>
      <c r="E158" s="2">
        <f>Tabela2[[#This Row],[PRODUZIDAS]]*VLOOKUP(Tabela2[[#This Row],[SKU]],Tabela24[#All],3,0)</f>
        <v>5.4764285714285723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>
        <v>31</v>
      </c>
      <c r="E222" s="2">
        <f>Tabela2[[#This Row],[PRODUZIDAS]]*VLOOKUP(Tabela2[[#This Row],[SKU]],Tabela24[#All],3,0)</f>
        <v>9.9845833333333331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>
        <v>25</v>
      </c>
      <c r="E239" s="2">
        <f>Tabela2[[#This Row],[PRODUZIDAS]]*VLOOKUP(Tabela2[[#This Row],[SKU]],Tabela24[#All],3,0)</f>
        <v>8.0535714285714288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>
        <v>24</v>
      </c>
      <c r="E255" s="2">
        <f>Tabela2[[#This Row],[PRODUZIDAS]]*VLOOKUP(Tabela2[[#This Row],[SKU]],Tabela24[#All],3,0)</f>
        <v>7.7314285714285722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>
        <v>29</v>
      </c>
      <c r="E576" s="2">
        <f>Tabela2[[#This Row],[PRODUZIDAS]]*VLOOKUP(Tabela2[[#This Row],[SKU]],Tabela24[#All],3,0)</f>
        <v>9.3404166666666661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>
        <v>26</v>
      </c>
      <c r="E578" s="2">
        <f>Tabela2[[#This Row],[PRODUZIDAS]]*VLOOKUP(Tabela2[[#This Row],[SKU]],Tabela24[#All],3,0)</f>
        <v>8.3741666666666674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>
        <v>52</v>
      </c>
      <c r="E584" s="2">
        <f>Tabela2[[#This Row],[PRODUZIDAS]]*VLOOKUP(Tabela2[[#This Row],[SKU]],Tabela24[#All],3,0)</f>
        <v>16.748333333333335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>
        <v>148</v>
      </c>
      <c r="E612" s="2">
        <f>Tabela2[[#This Row],[PRODUZIDAS]]*VLOOKUP(Tabela2[[#This Row],[SKU]],Tabela24[#All],3,0)</f>
        <v>47.677142857142861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2025-05-29T11:23:06Z</dcterms:modified>
</cp:coreProperties>
</file>