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345A0C51-AEDE-42A2-8C2F-E907158BA7B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<sst xmlns="http://schemas.openxmlformats.org/spreadsheetml/2006/main" count="26032" uniqueCount="1899">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</sst>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45806</v>
      </c>
      <c r="C2" s="31"/>
      <c r="D2" s="33">
        <f>SUM(Tabela15[VALOR])</f>
        <v>351.97438356164378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351.97438356164378</v>
      </c>
      <c r="D7" s="26"/>
      <c r="E7" s="26">
        <f>Tabela15[[#This Row],[VALOR]]-Tabela15[[#This Row],[Custo Setor]]</f>
        <v>351.97438356164378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351.97438356164378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351.97438356164378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>
        <v>200</v>
      </c>
      <c r="E57" s="2">
        <f>Tabela2[[#This Row],[PRODUZIDAS]]*VLOOKUP(Tabela2[[#This Row],[SKU]],Tabela24[#All],3,0)</f>
        <v>54.082191780821908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200</v>
      </c>
      <c r="E62" s="2">
        <f>Tabela2[[#This Row],[PRODUZIDAS]]*VLOOKUP(Tabela2[[#This Row],[SKU]],Tabela24[#All],3,0)</f>
        <v>54.082191780821908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200</v>
      </c>
      <c r="E67" s="2">
        <f>Tabela2[[#This Row],[PRODUZIDAS]]*VLOOKUP(Tabela2[[#This Row],[SKU]],Tabela24[#All],3,0)</f>
        <v>54.179999999999993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100</v>
      </c>
      <c r="E71" s="2">
        <f>Tabela2[[#This Row],[PRODUZIDAS]]*VLOOKUP(Tabela2[[#This Row],[SKU]],Tabela24[#All],3,0)</f>
        <v>27.089999999999996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>
        <v>200</v>
      </c>
      <c r="E76" s="2">
        <f>Tabela2[[#This Row],[PRODUZIDAS]]*VLOOKUP(Tabela2[[#This Row],[SKU]],Tabela24[#All],3,0)</f>
        <v>54.179999999999993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>
        <v>150</v>
      </c>
      <c r="E81" s="2">
        <f>Tabela2[[#This Row],[PRODUZIDAS]]*VLOOKUP(Tabela2[[#This Row],[SKU]],Tabela24[#All],3,0)</f>
        <v>40.634999999999998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>
        <v>50</v>
      </c>
      <c r="E85" s="2">
        <f>Tabela2[[#This Row],[PRODUZIDAS]]*VLOOKUP(Tabela2[[#This Row],[SKU]],Tabela24[#All],3,0)</f>
        <v>13.544999999999998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>
        <v>100</v>
      </c>
      <c r="E90" s="2">
        <f>Tabela2[[#This Row],[PRODUZIDAS]]*VLOOKUP(Tabela2[[#This Row],[SKU]],Tabela24[#All],3,0)</f>
        <v>27.089999999999996</v>
      </c>
    </row>
    <row r="91" spans="2:5" x14ac:dyDescent="0.25">
      <c r="B91" s="3" t="s">
        <v>172</v>
      </c>
      <c r="C91" s="3" t="s">
        <v>173</v>
      </c>
      <c r="D91" s="1">
        <v>100</v>
      </c>
      <c r="E91" s="2">
        <f>Tabela2[[#This Row],[PRODUZIDAS]]*VLOOKUP(Tabela2[[#This Row],[SKU]],Tabela24[#All],3,0)</f>
        <v>27.089999999999996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2025-06-03T11:07:31Z</dcterms:modified>
</cp:coreProperties>
</file>