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A089AD44-128E-44BB-9D4E-D958C3AC162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<sst xmlns="http://schemas.openxmlformats.org/spreadsheetml/2006/main" count="26032" uniqueCount="1899">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</sst>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45807</v>
      </c>
      <c r="C2" s="31"/>
      <c r="D2" s="33">
        <f>SUM(Tabela15[VALOR])</f>
        <v>365.56828767123284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365.56828767123284</v>
      </c>
      <c r="D7" s="26"/>
      <c r="E7" s="26">
        <f>Tabela15[[#This Row],[VALOR]]-Tabela15[[#This Row],[Custo Setor]]</f>
        <v>365.56828767123284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365.56828767123284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365.56828767123284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300</v>
      </c>
      <c r="E61" s="2">
        <f>Tabela2[[#This Row],[PRODUZIDAS]]*VLOOKUP(Tabela2[[#This Row],[SKU]],Tabela24[#All],3,0)</f>
        <v>81.123287671232859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150</v>
      </c>
      <c r="E66" s="2">
        <f>Tabela2[[#This Row],[PRODUZIDAS]]*VLOOKUP(Tabela2[[#This Row],[SKU]],Tabela24[#All],3,0)</f>
        <v>40.634999999999998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250</v>
      </c>
      <c r="E69" s="2">
        <f>Tabela2[[#This Row],[PRODUZIDAS]]*VLOOKUP(Tabela2[[#This Row],[SKU]],Tabela24[#All],3,0)</f>
        <v>67.724999999999994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350</v>
      </c>
      <c r="E72" s="2">
        <f>Tabela2[[#This Row],[PRODUZIDAS]]*VLOOKUP(Tabela2[[#This Row],[SKU]],Tabela24[#All],3,0)</f>
        <v>94.814999999999998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200</v>
      </c>
      <c r="E75" s="2">
        <f>Tabela2[[#This Row],[PRODUZIDAS]]*VLOOKUP(Tabela2[[#This Row],[SKU]],Tabela24[#All],3,0)</f>
        <v>54.179999999999993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>
        <v>100</v>
      </c>
      <c r="E80" s="2">
        <f>Tabela2[[#This Row],[PRODUZIDAS]]*VLOOKUP(Tabela2[[#This Row],[SKU]],Tabela24[#All],3,0)</f>
        <v>27.089999999999996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2025-06-04T14:25:52Z</dcterms:modified>
</cp:coreProperties>
</file>