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A4FD4583-A1E7-436D-BD64-F557274336F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<sst xmlns="http://schemas.openxmlformats.org/spreadsheetml/2006/main" count="26032" uniqueCount="1899">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</sst>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45810</v>
      </c>
      <c r="C2" s="31"/>
      <c r="D2" s="33">
        <f>SUM(Tabela15[VALOR])</f>
        <v>189.21474275929549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189.21474275929549</v>
      </c>
      <c r="D7" s="26"/>
      <c r="E7" s="26">
        <f>Tabela15[[#This Row],[VALOR]]-Tabela15[[#This Row],[Custo Setor]]</f>
        <v>189.21474275929549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189.21474275929549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1" workbookViewId="0">
      <selection activeCell="D59" sqref="D5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189.21474275929549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Tabela2[[#This Row],[PRODUZIDAS]]*VLOOKUP(Tabela2[[#This Row],[SKU]],Tabela24[#All],3,0)</f>
        <v>27.041095890410954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250</v>
      </c>
      <c r="E58" s="2">
        <f>Tabela2[[#This Row],[PRODUZIDAS]]*VLOOKUP(Tabela2[[#This Row],[SKU]],Tabela24[#All],3,0)</f>
        <v>67.60273972602738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100</v>
      </c>
      <c r="E69" s="2">
        <f>Tabela2[[#This Row],[PRODUZIDAS]]*VLOOKUP(Tabela2[[#This Row],[SKU]],Tabela24[#All],3,0)</f>
        <v>27.089999999999996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Tabela2[[#This Row],[PRODUZIDAS]]*VLOOKUP(Tabela2[[#This Row],[SKU]],Tabela24[#All],3,0)</f>
        <v>27.089999999999996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>
        <v>26</v>
      </c>
      <c r="E138" s="2">
        <f>Tabela2[[#This Row],[PRODUZIDAS]]*VLOOKUP(Tabela2[[#This Row],[SKU]],Tabela24[#All],3,0)</f>
        <v>8.3741666666666674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30</v>
      </c>
      <c r="E197" s="2">
        <f>Tabela2[[#This Row],[PRODUZIDAS]]*VLOOKUP(Tabela2[[#This Row],[SKU]],Tabela24[#All],3,0)</f>
        <v>4.6367999999999991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37</v>
      </c>
      <c r="E219" s="2">
        <f>Tabela2[[#This Row],[PRODUZIDAS]]*VLOOKUP(Tabela2[[#This Row],[SKU]],Tabela24[#All],3,0)</f>
        <v>11.917083333333334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>
        <v>20</v>
      </c>
      <c r="E241" s="2">
        <f>Tabela2[[#This Row],[PRODUZIDAS]]*VLOOKUP(Tabela2[[#This Row],[SKU]],Tabela24[#All],3,0)</f>
        <v>6.4428571428571431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>
        <v>28</v>
      </c>
      <c r="E252" s="2">
        <f>Tabela2[[#This Row],[PRODUZIDAS]]*VLOOKUP(Tabela2[[#This Row],[SKU]],Tabela24[#All],3,0)</f>
        <v>9.0200000000000014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2025-06-09T13:52:17Z</dcterms:modified>
</cp:coreProperties>
</file>