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6-2025 M.O\"/>
    </mc:Choice>
  </mc:AlternateContent>
  <xr:revisionPtr revIDLastSave="0" documentId="13_ncr:1_{68B9163E-DA98-46EE-BFCF-59D42ED5BC8F}" xr6:coauthVersionLast="47" xr6:coauthVersionMax="47" xr10:uidLastSave="{00000000-0000-0000-0000-000000000000}"/>
  <bookViews>
    <workbookView xWindow="-120" yWindow="-120" windowWidth="20730" windowHeight="11760" activeTab="1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<sst xmlns="http://schemas.openxmlformats.org/spreadsheetml/2006/main" count="26032" uniqueCount="1899">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</sst>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workbookViewId="0">
      <selection activeCell="E11" sqref="E11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45814</v>
      </c>
      <c r="C2" s="31"/>
      <c r="D2" s="33">
        <f>SUM(Tabela15[VALOR])</f>
        <v>415.44347101449273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415.44347101449273</v>
      </c>
      <c r="D7" s="26"/>
      <c r="E7" s="26">
        <f>Tabela15[[#This Row],[VALOR]]-Tabela15[[#This Row],[Custo Setor]]</f>
        <v>415.44347101449273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415.44347101449273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abSelected="1" workbookViewId="0">
      <selection activeCell="D20" sqref="D20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415.44347101449273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>
        <v>400</v>
      </c>
      <c r="E19" s="2">
        <f>Tabela2[[#This Row],[PRODUZIDAS]]*VLOOKUP(Tabela2[[#This Row],[SKU]],Tabela24[#All],3,0)</f>
        <v>190.72463768115941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>
        <v>200</v>
      </c>
      <c r="E68" s="2">
        <f>Tabela2[[#This Row],[PRODUZIDAS]]*VLOOKUP(Tabela2[[#This Row],[SKU]],Tabela24[#All],3,0)</f>
        <v>54.179999999999993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>
        <v>200</v>
      </c>
      <c r="E82" s="2">
        <f>Tabela2[[#This Row],[PRODUZIDAS]]*VLOOKUP(Tabela2[[#This Row],[SKU]],Tabela24[#All],3,0)</f>
        <v>54.179999999999993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>
        <v>34</v>
      </c>
      <c r="E215" s="2">
        <f>Tabela2[[#This Row],[PRODUZIDAS]]*VLOOKUP(Tabela2[[#This Row],[SKU]],Tabela24[#All],3,0)</f>
        <v>10.950833333333334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>
        <v>100</v>
      </c>
      <c r="E921" s="2">
        <f>Tabela2[[#This Row],[PRODUZIDAS]]*VLOOKUP(Tabela2[[#This Row],[SKU]],Tabela24[#All],3,0)</f>
        <v>105.40799999999999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2025-06-11T14:08:57Z</dcterms:modified>
</cp:coreProperties>
</file>