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6-2025 M.O\"/>
    </mc:Choice>
  </mc:AlternateContent>
  <xr:revisionPtr revIDLastSave="0" documentId="13_ncr:1_{5FEF2980-FD2B-426D-B90B-C030B2AD34B0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<sst xmlns="http://schemas.openxmlformats.org/spreadsheetml/2006/main" count="26032" uniqueCount="1899">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</sst>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45831</v>
      </c>
      <c r="C2" s="31"/>
      <c r="D2" s="33">
        <f>SUM(Tabela15[VALOR])</f>
        <v>220.02672360248448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220.02672360248448</v>
      </c>
      <c r="D7" s="26"/>
      <c r="E7" s="26">
        <f>Tabela15[[#This Row],[VALOR]]-Tabela15[[#This Row],[Custo Setor]]</f>
        <v>220.02672360248448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220.02672360248448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17" sqref="D17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220.02672360248448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>
        <v>200</v>
      </c>
      <c r="E16" s="2">
        <f>Tabela2[[#This Row],[PRODUZIDAS]]*VLOOKUP(Tabela2[[#This Row],[SKU]],Tabela24[#All],3,0)</f>
        <v>95.362318840579704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>
        <v>82</v>
      </c>
      <c r="E584" s="2">
        <f>Tabela2[[#This Row],[PRODUZIDAS]]*VLOOKUP(Tabela2[[#This Row],[SKU]],Tabela24[#All],3,0)</f>
        <v>26.410833333333333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>
        <v>102</v>
      </c>
      <c r="E596" s="2">
        <f>Tabela2[[#This Row],[PRODUZIDAS]]*VLOOKUP(Tabela2[[#This Row],[SKU]],Tabela24[#All],3,0)</f>
        <v>32.85857142857143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>
        <v>203</v>
      </c>
      <c r="E608" s="2">
        <f>Tabela2[[#This Row],[PRODUZIDAS]]*VLOOKUP(Tabela2[[#This Row],[SKU]],Tabela24[#All],3,0)</f>
        <v>65.39500000000001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2025-06-25T13:03:22Z</dcterms:modified>
</cp:coreProperties>
</file>