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085" yWindow="345" windowWidth="15270" windowHeight="7725" activeTab="1"/>
  </bookViews>
  <sheets>
    <sheet name="tab1" sheetId="2" r:id="rId1"/>
    <sheet name="curvas_chapp" sheetId="1" r:id="rId2"/>
    <sheet name="Plan3" sheetId="4" r:id="rId3"/>
    <sheet name="parc_nmudou" sheetId="3" r:id="rId4"/>
  </sheets>
  <definedNames>
    <definedName name="_xlnm._FilterDatabase" localSheetId="1" hidden="1">curvas_chapp!$A$1:$X$777</definedName>
  </definedName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Y776" i="1" l="1"/>
  <c r="Y775" i="1"/>
  <c r="Y773" i="1"/>
  <c r="Y769" i="1"/>
  <c r="Y768" i="1"/>
  <c r="Y766" i="1"/>
  <c r="Y764" i="1"/>
  <c r="Y763" i="1"/>
  <c r="Y761" i="1"/>
  <c r="Y760" i="1"/>
  <c r="Y757" i="1"/>
  <c r="Y756" i="1"/>
  <c r="Y755" i="1"/>
  <c r="Y754" i="1"/>
  <c r="Y750" i="1"/>
  <c r="Y749" i="1"/>
  <c r="Y748" i="1"/>
  <c r="Y740" i="1"/>
  <c r="Y738" i="1"/>
  <c r="Y737" i="1"/>
  <c r="Y735" i="1"/>
  <c r="Y732" i="1"/>
  <c r="Y731" i="1"/>
  <c r="Y728" i="1"/>
  <c r="Y726" i="1"/>
  <c r="Y725" i="1"/>
  <c r="Y724" i="1"/>
  <c r="Y723" i="1"/>
  <c r="Y722" i="1"/>
  <c r="Y721" i="1"/>
  <c r="Y719" i="1"/>
  <c r="Y716" i="1"/>
  <c r="Y712" i="1"/>
  <c r="Y711" i="1"/>
  <c r="Y710" i="1"/>
  <c r="Y708" i="1"/>
  <c r="Y707" i="1"/>
  <c r="Y706" i="1"/>
  <c r="Y703" i="1"/>
  <c r="Y702" i="1"/>
  <c r="Y701" i="1"/>
  <c r="Y697" i="1"/>
  <c r="Y696" i="1"/>
  <c r="Y695" i="1"/>
  <c r="Y694" i="1"/>
  <c r="Y693" i="1"/>
  <c r="Y688" i="1"/>
  <c r="Y687" i="1"/>
  <c r="Y686" i="1"/>
  <c r="Y684" i="1"/>
  <c r="Y682" i="1"/>
  <c r="Y681" i="1"/>
  <c r="Y680" i="1"/>
  <c r="Y678" i="1"/>
  <c r="Y677" i="1"/>
  <c r="Y676" i="1"/>
  <c r="Y675" i="1"/>
  <c r="Y674" i="1"/>
  <c r="Y673" i="1"/>
  <c r="Y671" i="1"/>
  <c r="Y667" i="1"/>
  <c r="Y666" i="1"/>
  <c r="Y665" i="1"/>
  <c r="Y664" i="1"/>
  <c r="Y661" i="1"/>
  <c r="Y660" i="1"/>
  <c r="Y659" i="1"/>
  <c r="Y658" i="1"/>
  <c r="Y656" i="1"/>
  <c r="Y654" i="1"/>
  <c r="Y653" i="1"/>
  <c r="Y652" i="1"/>
  <c r="Y650" i="1"/>
  <c r="Y649" i="1"/>
  <c r="Y647" i="1"/>
  <c r="Y646" i="1"/>
  <c r="Y645" i="1"/>
  <c r="Y644" i="1"/>
  <c r="Y642" i="1"/>
  <c r="Y631" i="1"/>
  <c r="Y629" i="1"/>
  <c r="Y628" i="1"/>
  <c r="Y627" i="1"/>
  <c r="Y625" i="1"/>
  <c r="Y623" i="1"/>
  <c r="Y622" i="1"/>
  <c r="Y621" i="1"/>
  <c r="Y620" i="1"/>
  <c r="Y618" i="1"/>
  <c r="Y617" i="1"/>
  <c r="Y616" i="1"/>
  <c r="Y614" i="1"/>
  <c r="Y611" i="1"/>
  <c r="Y610" i="1"/>
  <c r="Y608" i="1"/>
  <c r="Y607" i="1"/>
  <c r="Y603" i="1"/>
  <c r="Y601" i="1"/>
  <c r="Y599" i="1"/>
  <c r="Y597" i="1"/>
  <c r="Y596" i="1"/>
  <c r="Y595" i="1"/>
  <c r="Y591" i="1"/>
  <c r="Y590" i="1"/>
  <c r="Y589" i="1"/>
  <c r="Y584" i="1"/>
  <c r="Y581" i="1"/>
  <c r="Y578" i="1"/>
  <c r="Y573" i="1"/>
  <c r="Y572" i="1"/>
  <c r="Y571" i="1"/>
  <c r="Y570" i="1"/>
  <c r="Y562" i="1"/>
  <c r="Y561" i="1"/>
  <c r="Y559" i="1"/>
  <c r="Y557" i="1"/>
  <c r="Y556" i="1"/>
  <c r="Y554" i="1"/>
  <c r="Y553" i="1"/>
  <c r="Y552" i="1"/>
  <c r="Y548" i="1"/>
  <c r="Y547" i="1"/>
  <c r="Y545" i="1"/>
  <c r="Y544" i="1"/>
  <c r="Y543" i="1"/>
  <c r="Y542" i="1"/>
  <c r="Y541" i="1"/>
  <c r="Y538" i="1"/>
  <c r="Y537" i="1"/>
  <c r="Y536" i="1"/>
  <c r="Y535" i="1"/>
  <c r="Y533" i="1"/>
  <c r="Y532" i="1"/>
  <c r="Y530" i="1"/>
  <c r="Y527" i="1"/>
  <c r="Y526" i="1"/>
  <c r="Y522" i="1"/>
  <c r="Y521" i="1"/>
  <c r="Y520" i="1"/>
  <c r="Y519" i="1"/>
  <c r="Y516" i="1"/>
  <c r="Y514" i="1"/>
  <c r="Y511" i="1"/>
  <c r="Y510" i="1"/>
  <c r="Y509" i="1"/>
  <c r="Y508" i="1"/>
  <c r="Y507" i="1"/>
  <c r="Y506" i="1"/>
  <c r="Y504" i="1"/>
  <c r="Y503" i="1"/>
  <c r="Y500" i="1"/>
  <c r="Y499" i="1"/>
  <c r="Y497" i="1"/>
  <c r="Y493" i="1"/>
  <c r="Y491" i="1"/>
  <c r="Y487" i="1"/>
  <c r="Y485" i="1"/>
  <c r="Y484" i="1"/>
  <c r="Y483" i="1"/>
  <c r="Y481" i="1"/>
  <c r="Y480" i="1"/>
  <c r="Y479" i="1"/>
  <c r="Y477" i="1"/>
  <c r="Y476" i="1"/>
  <c r="Y475" i="1"/>
  <c r="Y473" i="1"/>
  <c r="Y472" i="1"/>
  <c r="Y471" i="1"/>
  <c r="Y470" i="1"/>
  <c r="Y469" i="1"/>
  <c r="Y467" i="1"/>
  <c r="Y466" i="1"/>
  <c r="Y463" i="1"/>
  <c r="Y462" i="1"/>
  <c r="Y461" i="1"/>
  <c r="Y460" i="1"/>
  <c r="Y459" i="1"/>
  <c r="Y458" i="1"/>
  <c r="Y456" i="1"/>
  <c r="Y454" i="1"/>
  <c r="Y453" i="1"/>
  <c r="Y452" i="1"/>
  <c r="Y451" i="1"/>
  <c r="Y449" i="1"/>
  <c r="Y448" i="1"/>
  <c r="Y445" i="1"/>
  <c r="Y444" i="1"/>
  <c r="Y438" i="1"/>
  <c r="Y435" i="1"/>
  <c r="Y433" i="1"/>
  <c r="Y430" i="1"/>
  <c r="Y424" i="1"/>
  <c r="Y423" i="1"/>
  <c r="Y422" i="1"/>
  <c r="Y421" i="1"/>
  <c r="Y420" i="1"/>
  <c r="Y419" i="1"/>
  <c r="Y417" i="1"/>
  <c r="Y413" i="1"/>
  <c r="Y411" i="1"/>
  <c r="Y409" i="1"/>
  <c r="Y405" i="1"/>
  <c r="Y401" i="1"/>
  <c r="Y400" i="1"/>
  <c r="Y397" i="1"/>
  <c r="Y396" i="1"/>
  <c r="Y391" i="1"/>
  <c r="Y390" i="1"/>
  <c r="Y387" i="1"/>
  <c r="Y386" i="1"/>
  <c r="Y385" i="1"/>
  <c r="Y384" i="1"/>
  <c r="Y383" i="1"/>
  <c r="Y379" i="1"/>
  <c r="Y378" i="1"/>
  <c r="Y377" i="1"/>
  <c r="Y376" i="1"/>
  <c r="Y375" i="1"/>
  <c r="Y374" i="1"/>
  <c r="Y372" i="1"/>
  <c r="Y371" i="1"/>
  <c r="Y370" i="1"/>
  <c r="Y367" i="1"/>
  <c r="Y364" i="1"/>
  <c r="Y363" i="1"/>
  <c r="Y361" i="1"/>
  <c r="Y358" i="1"/>
  <c r="Y357" i="1"/>
  <c r="Y356" i="1"/>
  <c r="Y355" i="1"/>
  <c r="Y353" i="1"/>
  <c r="Y352" i="1"/>
  <c r="Y350" i="1"/>
  <c r="Y348" i="1"/>
  <c r="Y346" i="1"/>
  <c r="Y345" i="1"/>
  <c r="Y344" i="1"/>
  <c r="Y342" i="1"/>
  <c r="Y341" i="1"/>
  <c r="Y332" i="1"/>
  <c r="Y330" i="1"/>
  <c r="Y329" i="1"/>
  <c r="Y324" i="1"/>
  <c r="Y323" i="1"/>
  <c r="Y322" i="1"/>
  <c r="Y321" i="1"/>
  <c r="Y320" i="1"/>
  <c r="Y319" i="1"/>
  <c r="Y318" i="1"/>
  <c r="Y315" i="1"/>
  <c r="Y314" i="1"/>
  <c r="Y313" i="1"/>
  <c r="Y312" i="1"/>
  <c r="Y309" i="1"/>
  <c r="Y308" i="1"/>
  <c r="Y307" i="1"/>
  <c r="Y306" i="1"/>
  <c r="Y305" i="1"/>
  <c r="Y304" i="1"/>
  <c r="Y303" i="1"/>
  <c r="Y302" i="1"/>
  <c r="Y297" i="1"/>
  <c r="Y295" i="1"/>
  <c r="Y294" i="1"/>
  <c r="Y293" i="1"/>
  <c r="Y290" i="1"/>
  <c r="Y289" i="1"/>
  <c r="Y288" i="1"/>
  <c r="Y287" i="1"/>
  <c r="Y286" i="1"/>
  <c r="Y285" i="1"/>
  <c r="Y284" i="1"/>
  <c r="Y283" i="1"/>
  <c r="Y281" i="1"/>
  <c r="Y279" i="1"/>
  <c r="Y278" i="1"/>
  <c r="Y277" i="1"/>
  <c r="Y276" i="1"/>
  <c r="Y275" i="1"/>
  <c r="Y273" i="1"/>
  <c r="Y272" i="1"/>
  <c r="Y269" i="1"/>
  <c r="Y267" i="1"/>
  <c r="Y266" i="1"/>
  <c r="Y264" i="1"/>
  <c r="Y259" i="1"/>
  <c r="Y257" i="1"/>
  <c r="Y256" i="1"/>
  <c r="Y255" i="1"/>
  <c r="Y254" i="1"/>
  <c r="Y253" i="1"/>
  <c r="Y251" i="1"/>
  <c r="Y249" i="1"/>
  <c r="Y248" i="1"/>
  <c r="Y247" i="1"/>
  <c r="Y246" i="1"/>
  <c r="Y245" i="1"/>
  <c r="Y244" i="1"/>
  <c r="Y243" i="1"/>
  <c r="Y241" i="1"/>
  <c r="Y238" i="1"/>
  <c r="Y234" i="1"/>
  <c r="Y231" i="1"/>
  <c r="Y228" i="1"/>
  <c r="Y227" i="1"/>
  <c r="Y223" i="1"/>
  <c r="Y220" i="1"/>
  <c r="Y218" i="1"/>
  <c r="Y217" i="1"/>
  <c r="Y216" i="1"/>
  <c r="Y214" i="1"/>
  <c r="Y210" i="1"/>
  <c r="Y205" i="1"/>
  <c r="Y204" i="1"/>
  <c r="Y200" i="1"/>
  <c r="Y199" i="1"/>
  <c r="Y198" i="1"/>
  <c r="Y196" i="1"/>
  <c r="Y195" i="1"/>
  <c r="Y194" i="1"/>
  <c r="Y191" i="1"/>
  <c r="Y189" i="1"/>
  <c r="Y184" i="1"/>
  <c r="Y183" i="1"/>
  <c r="Y180" i="1"/>
  <c r="Y175" i="1"/>
  <c r="Y173" i="1"/>
  <c r="Y172" i="1"/>
  <c r="Y171" i="1"/>
  <c r="Y170" i="1"/>
  <c r="Y169" i="1"/>
  <c r="Y166" i="1"/>
  <c r="Y164" i="1"/>
  <c r="Y163" i="1"/>
  <c r="Y162" i="1"/>
  <c r="Y160" i="1"/>
  <c r="Y159" i="1"/>
  <c r="Y158" i="1"/>
  <c r="Y157" i="1"/>
  <c r="Y154" i="1"/>
  <c r="Y152" i="1"/>
  <c r="Y150" i="1"/>
  <c r="Y146" i="1"/>
  <c r="Y144" i="1"/>
  <c r="Y143" i="1"/>
  <c r="Y142" i="1"/>
  <c r="Y138" i="1"/>
  <c r="Y137" i="1"/>
  <c r="Y136" i="1"/>
  <c r="Y134" i="1"/>
  <c r="Y133" i="1"/>
  <c r="Y132" i="1"/>
  <c r="Y131" i="1"/>
  <c r="Y130" i="1"/>
  <c r="Y127" i="1"/>
  <c r="Y125" i="1"/>
  <c r="Y123" i="1"/>
  <c r="Y122" i="1"/>
  <c r="Y121" i="1"/>
  <c r="Y120" i="1"/>
  <c r="Y119" i="1"/>
  <c r="Y118" i="1"/>
  <c r="Y117" i="1"/>
  <c r="Y116" i="1"/>
  <c r="Y115" i="1"/>
  <c r="Y114" i="1"/>
  <c r="Y112" i="1"/>
  <c r="Y111" i="1"/>
  <c r="Y110" i="1"/>
  <c r="Y108" i="1"/>
  <c r="Y106" i="1"/>
  <c r="Y105" i="1"/>
  <c r="Y103" i="1"/>
  <c r="Y101" i="1"/>
  <c r="Y97" i="1"/>
  <c r="Y93" i="1"/>
  <c r="Y92" i="1"/>
  <c r="Y87" i="1"/>
  <c r="Y86" i="1"/>
  <c r="Y84" i="1"/>
  <c r="Y83" i="1"/>
  <c r="Y82" i="1"/>
  <c r="Y76" i="1"/>
  <c r="Y74" i="1"/>
  <c r="Y72" i="1"/>
  <c r="Y68" i="1"/>
  <c r="Y67" i="1"/>
  <c r="Y65" i="1"/>
  <c r="Y64" i="1"/>
  <c r="Y61" i="1"/>
  <c r="Y60" i="1"/>
  <c r="Y58" i="1"/>
  <c r="Y56" i="1"/>
  <c r="Y54" i="1"/>
  <c r="Y53" i="1"/>
  <c r="Y52" i="1"/>
  <c r="Y51" i="1"/>
  <c r="Y46" i="1"/>
  <c r="Y44" i="1"/>
  <c r="Y42" i="1"/>
  <c r="Y41" i="1"/>
  <c r="Y40" i="1"/>
  <c r="Y37" i="1"/>
  <c r="Y36" i="1"/>
  <c r="Y35" i="1"/>
  <c r="Y33" i="1"/>
  <c r="Y32" i="1"/>
  <c r="Y30" i="1"/>
  <c r="Y27" i="1"/>
  <c r="Y26" i="1"/>
  <c r="Y23" i="1"/>
  <c r="Y20" i="1"/>
  <c r="Y19" i="1"/>
  <c r="Y18" i="1"/>
  <c r="Y17" i="1"/>
  <c r="Y15" i="1"/>
  <c r="Y14" i="1"/>
  <c r="Y13" i="1"/>
  <c r="Y12" i="1"/>
  <c r="Y11" i="1"/>
  <c r="Y10" i="1"/>
  <c r="Y8" i="1"/>
  <c r="Y7" i="1"/>
  <c r="Y6" i="1"/>
  <c r="Y5" i="1"/>
  <c r="Y4" i="1"/>
  <c r="Y3" i="1"/>
  <c r="Y2" i="1"/>
  <c r="W194" i="1" l="1"/>
  <c r="W322" i="1"/>
  <c r="W556" i="1"/>
  <c r="W701" i="1"/>
  <c r="W768" i="1"/>
  <c r="W195" i="1"/>
  <c r="W323" i="1"/>
  <c r="W557" i="1"/>
  <c r="W702" i="1"/>
  <c r="W769" i="1"/>
  <c r="W207" i="1"/>
  <c r="W338" i="1"/>
  <c r="W586" i="1"/>
  <c r="W770" i="1"/>
  <c r="W713" i="1"/>
  <c r="W209" i="1"/>
  <c r="W340" i="1"/>
  <c r="W588" i="1"/>
  <c r="W715" i="1"/>
  <c r="W772" i="1"/>
  <c r="W210" i="1"/>
  <c r="W341" i="1"/>
  <c r="W589" i="1"/>
  <c r="W716" i="1"/>
  <c r="W773" i="1"/>
  <c r="W48" i="1"/>
  <c r="W208" i="1"/>
  <c r="W339" i="1"/>
  <c r="W587" i="1"/>
  <c r="W714" i="1"/>
  <c r="W771" i="1"/>
  <c r="W62" i="1"/>
  <c r="W221" i="1"/>
  <c r="W354" i="1"/>
  <c r="W594" i="1"/>
  <c r="W727" i="1"/>
  <c r="W774" i="1"/>
  <c r="W97" i="1"/>
  <c r="W253" i="1"/>
  <c r="W459" i="1"/>
  <c r="W646" i="1"/>
  <c r="W749" i="1"/>
  <c r="W254" i="1"/>
  <c r="W460" i="1"/>
  <c r="W647" i="1"/>
  <c r="W750" i="1"/>
  <c r="W69" i="1"/>
  <c r="W193" i="1"/>
  <c r="W425" i="1"/>
  <c r="W576" i="1"/>
  <c r="W733" i="1"/>
  <c r="W126" i="1"/>
  <c r="W343" i="1"/>
  <c r="W569" i="1"/>
  <c r="W127" i="1"/>
  <c r="W344" i="1"/>
  <c r="W570" i="1"/>
  <c r="W345" i="1"/>
  <c r="W571" i="1"/>
  <c r="W249" i="1"/>
  <c r="W456" i="1"/>
  <c r="W671" i="1"/>
  <c r="W457" i="1"/>
  <c r="W672" i="1"/>
  <c r="W234" i="1"/>
  <c r="W445" i="1"/>
  <c r="W661" i="1"/>
  <c r="W235" i="1"/>
  <c r="W446" i="1"/>
  <c r="W662" i="1"/>
  <c r="W447" i="1"/>
  <c r="W663" i="1"/>
  <c r="W448" i="1"/>
  <c r="W664" i="1"/>
  <c r="W511" i="1"/>
  <c r="W15" i="1"/>
  <c r="W166" i="1"/>
  <c r="W358" i="1"/>
  <c r="W16" i="1"/>
  <c r="W167" i="1"/>
  <c r="W359" i="1"/>
  <c r="W512" i="1"/>
  <c r="W168" i="1"/>
  <c r="W360" i="1"/>
  <c r="W513" i="1"/>
  <c r="W522" i="1"/>
  <c r="W17" i="1"/>
  <c r="W175" i="1"/>
  <c r="W372" i="1"/>
  <c r="W176" i="1"/>
  <c r="W373" i="1"/>
  <c r="W523" i="1"/>
  <c r="W106" i="1"/>
  <c r="W256" i="1"/>
  <c r="W451" i="1"/>
  <c r="W653" i="1"/>
  <c r="W257" i="1"/>
  <c r="W452" i="1"/>
  <c r="W654" i="1"/>
  <c r="W94" i="1"/>
  <c r="W299" i="1"/>
  <c r="W488" i="1"/>
  <c r="W632" i="1"/>
  <c r="W300" i="1"/>
  <c r="W489" i="1"/>
  <c r="W633" i="1"/>
  <c r="W91" i="1"/>
  <c r="W292" i="1"/>
  <c r="W482" i="1"/>
  <c r="W626" i="1"/>
  <c r="W293" i="1"/>
  <c r="W627" i="1"/>
  <c r="W483" i="1"/>
  <c r="W449" i="1"/>
  <c r="W554" i="1"/>
  <c r="W68" i="1"/>
  <c r="W267" i="1"/>
  <c r="W268" i="1"/>
  <c r="W450" i="1"/>
  <c r="W555" i="1"/>
  <c r="W76" i="1"/>
  <c r="W595" i="1"/>
  <c r="W269" i="1"/>
  <c r="W471" i="1"/>
  <c r="W628" i="1"/>
  <c r="W294" i="1"/>
  <c r="W484" i="1"/>
  <c r="W92" i="1"/>
  <c r="W295" i="1"/>
  <c r="W629" i="1"/>
  <c r="W485" i="1"/>
  <c r="W296" i="1"/>
  <c r="W486" i="1"/>
  <c r="W630" i="1"/>
  <c r="W93" i="1"/>
  <c r="W631" i="1"/>
  <c r="W297" i="1"/>
  <c r="W487" i="1"/>
  <c r="W100" i="1"/>
  <c r="W317" i="1"/>
  <c r="W498" i="1"/>
  <c r="W643" i="1"/>
  <c r="W644" i="1"/>
  <c r="W101" i="1"/>
  <c r="W318" i="1"/>
  <c r="W499" i="1"/>
  <c r="W500" i="1"/>
  <c r="W645" i="1"/>
  <c r="W319" i="1"/>
  <c r="W103" i="1"/>
  <c r="W649" i="1"/>
  <c r="W320" i="1"/>
  <c r="W509" i="1"/>
  <c r="W650" i="1"/>
  <c r="W321" i="1"/>
  <c r="W510" i="1"/>
  <c r="W3" i="1"/>
  <c r="W160" i="1"/>
  <c r="W454" i="1"/>
  <c r="W361" i="1"/>
  <c r="W161" i="1"/>
  <c r="W362" i="1"/>
  <c r="W455" i="1"/>
  <c r="W4" i="1"/>
  <c r="W458" i="1"/>
  <c r="W164" i="1"/>
  <c r="W371" i="1"/>
  <c r="W5" i="1"/>
  <c r="W461" i="1"/>
  <c r="W169" i="1"/>
  <c r="W374" i="1"/>
  <c r="W2" i="1"/>
  <c r="W453" i="1"/>
  <c r="W348" i="1"/>
  <c r="W6" i="1"/>
  <c r="W462" i="1"/>
  <c r="W170" i="1"/>
  <c r="W375" i="1"/>
  <c r="W463" i="1"/>
  <c r="W7" i="1"/>
  <c r="W171" i="1"/>
  <c r="W376" i="1"/>
  <c r="W28" i="1"/>
  <c r="W187" i="1"/>
  <c r="W334" i="1"/>
  <c r="W524" i="1"/>
  <c r="W692" i="1"/>
  <c r="W108" i="1"/>
  <c r="W266" i="1"/>
  <c r="W435" i="1"/>
  <c r="W625" i="1"/>
  <c r="W105" i="1"/>
  <c r="W264" i="1"/>
  <c r="W433" i="1"/>
  <c r="W623" i="1"/>
  <c r="W104" i="1"/>
  <c r="W263" i="1"/>
  <c r="W619" i="1"/>
  <c r="W107" i="1"/>
  <c r="W265" i="1"/>
  <c r="W434" i="1"/>
  <c r="W624" i="1"/>
  <c r="W102" i="1"/>
  <c r="W258" i="1"/>
  <c r="W443" i="1"/>
  <c r="W651" i="1"/>
  <c r="W444" i="1"/>
  <c r="W652" i="1"/>
  <c r="W259" i="1"/>
  <c r="W90" i="1"/>
  <c r="W236" i="1"/>
  <c r="W436" i="1"/>
  <c r="W634" i="1"/>
  <c r="W561" i="1"/>
  <c r="W58" i="1"/>
  <c r="W180" i="1"/>
  <c r="W390" i="1"/>
  <c r="W63" i="1"/>
  <c r="W185" i="1"/>
  <c r="W392" i="1"/>
  <c r="W564" i="1"/>
  <c r="W186" i="1"/>
  <c r="W393" i="1"/>
  <c r="W565" i="1"/>
  <c r="W57" i="1"/>
  <c r="W179" i="1"/>
  <c r="W389" i="1"/>
  <c r="W558" i="1"/>
  <c r="W77" i="1"/>
  <c r="W222" i="1"/>
  <c r="W408" i="1"/>
  <c r="W602" i="1"/>
  <c r="W409" i="1"/>
  <c r="W603" i="1"/>
  <c r="W223" i="1"/>
  <c r="W78" i="1"/>
  <c r="W226" i="1"/>
  <c r="W414" i="1"/>
  <c r="W604" i="1"/>
  <c r="W109" i="1"/>
  <c r="W270" i="1"/>
  <c r="W464" i="1"/>
  <c r="W605" i="1"/>
  <c r="W271" i="1"/>
  <c r="W465" i="1"/>
  <c r="W606" i="1"/>
  <c r="W607" i="1"/>
  <c r="W110" i="1"/>
  <c r="W272" i="1"/>
  <c r="W466" i="1"/>
  <c r="W273" i="1"/>
  <c r="W467" i="1"/>
  <c r="W608" i="1"/>
  <c r="W111" i="1"/>
  <c r="W274" i="1"/>
  <c r="W468" i="1"/>
  <c r="W609" i="1"/>
  <c r="W112" i="1"/>
  <c r="W469" i="1"/>
  <c r="W610" i="1"/>
  <c r="W275" i="1"/>
  <c r="W276" i="1"/>
  <c r="W611" i="1"/>
  <c r="W470" i="1"/>
  <c r="W66" i="1"/>
  <c r="W177" i="1"/>
  <c r="W398" i="1"/>
  <c r="W566" i="1"/>
  <c r="W178" i="1"/>
  <c r="W399" i="1"/>
  <c r="W567" i="1"/>
  <c r="W173" i="1"/>
  <c r="W397" i="1"/>
  <c r="W562" i="1"/>
  <c r="W64" i="1"/>
  <c r="W405" i="1"/>
  <c r="W591" i="1"/>
  <c r="W74" i="1"/>
  <c r="W198" i="1"/>
  <c r="W96" i="1"/>
  <c r="W250" i="1"/>
  <c r="W437" i="1"/>
  <c r="W641" i="1"/>
  <c r="W642" i="1"/>
  <c r="W251" i="1"/>
  <c r="W438" i="1"/>
  <c r="W98" i="1"/>
  <c r="W252" i="1"/>
  <c r="W442" i="1"/>
  <c r="W648" i="1"/>
  <c r="W49" i="1"/>
  <c r="W181" i="1"/>
  <c r="W381" i="1"/>
  <c r="W582" i="1"/>
  <c r="W182" i="1"/>
  <c r="W382" i="1"/>
  <c r="W583" i="1"/>
  <c r="W383" i="1"/>
  <c r="W183" i="1"/>
  <c r="W584" i="1"/>
  <c r="W41" i="1"/>
  <c r="W355" i="1"/>
  <c r="W552" i="1"/>
  <c r="W162" i="1"/>
  <c r="W356" i="1"/>
  <c r="W553" i="1"/>
  <c r="W163" i="1"/>
  <c r="W387" i="1"/>
  <c r="W590" i="1"/>
  <c r="W54" i="1"/>
  <c r="W184" i="1"/>
  <c r="W73" i="1"/>
  <c r="W229" i="1"/>
  <c r="W394" i="1"/>
  <c r="W579" i="1"/>
  <c r="W230" i="1"/>
  <c r="W395" i="1"/>
  <c r="W580" i="1"/>
  <c r="W581" i="1"/>
  <c r="W231" i="1"/>
  <c r="W396" i="1"/>
  <c r="W114" i="1"/>
  <c r="W305" i="1"/>
  <c r="W472" i="1"/>
  <c r="W659" i="1"/>
  <c r="W306" i="1"/>
  <c r="W473" i="1"/>
  <c r="W660" i="1"/>
  <c r="W119" i="1"/>
  <c r="W313" i="1"/>
  <c r="W475" i="1"/>
  <c r="W665" i="1"/>
  <c r="W120" i="1"/>
  <c r="W314" i="1"/>
  <c r="W476" i="1"/>
  <c r="W666" i="1"/>
  <c r="W315" i="1"/>
  <c r="W477" i="1"/>
  <c r="W667" i="1"/>
  <c r="W316" i="1"/>
  <c r="W478" i="1"/>
  <c r="W668" i="1"/>
  <c r="W70" i="1"/>
  <c r="W232" i="1"/>
  <c r="W402" i="1"/>
  <c r="W550" i="1"/>
  <c r="W233" i="1"/>
  <c r="W403" i="1"/>
  <c r="W551" i="1"/>
  <c r="W75" i="1"/>
  <c r="W165" i="1"/>
  <c r="W404" i="1"/>
  <c r="W577" i="1"/>
  <c r="W79" i="1"/>
  <c r="W188" i="1"/>
  <c r="W410" i="1"/>
  <c r="W598" i="1"/>
  <c r="W411" i="1"/>
  <c r="W599" i="1"/>
  <c r="W189" i="1"/>
  <c r="W80" i="1"/>
  <c r="W190" i="1"/>
  <c r="W412" i="1"/>
  <c r="W600" i="1"/>
  <c r="W191" i="1"/>
  <c r="W413" i="1"/>
  <c r="W601" i="1"/>
  <c r="W30" i="1"/>
  <c r="W146" i="1"/>
  <c r="W367" i="1"/>
  <c r="W514" i="1"/>
  <c r="W703" i="1"/>
  <c r="W766" i="1"/>
  <c r="W31" i="1"/>
  <c r="W147" i="1"/>
  <c r="W368" i="1"/>
  <c r="W515" i="1"/>
  <c r="W704" i="1"/>
  <c r="W767" i="1"/>
  <c r="W24" i="1"/>
  <c r="W128" i="1"/>
  <c r="W327" i="1"/>
  <c r="W494" i="1"/>
  <c r="W689" i="1"/>
  <c r="W758" i="1"/>
  <c r="W25" i="1"/>
  <c r="W129" i="1"/>
  <c r="W328" i="1"/>
  <c r="W495" i="1"/>
  <c r="W690" i="1"/>
  <c r="W759" i="1"/>
  <c r="W143" i="1"/>
  <c r="W503" i="1"/>
  <c r="W696" i="1"/>
  <c r="W32" i="1"/>
  <c r="W363" i="1"/>
  <c r="W763" i="1"/>
  <c r="W364" i="1"/>
  <c r="W504" i="1"/>
  <c r="W697" i="1"/>
  <c r="W764" i="1"/>
  <c r="W33" i="1"/>
  <c r="W144" i="1"/>
  <c r="W34" i="1"/>
  <c r="W145" i="1"/>
  <c r="W365" i="1"/>
  <c r="W505" i="1"/>
  <c r="W698" i="1"/>
  <c r="W765" i="1"/>
  <c r="W136" i="1"/>
  <c r="W307" i="1"/>
  <c r="W536" i="1"/>
  <c r="W676" i="1"/>
  <c r="W760" i="1"/>
  <c r="W775" i="1"/>
  <c r="W18" i="1"/>
  <c r="W537" i="1"/>
  <c r="W677" i="1"/>
  <c r="W761" i="1"/>
  <c r="W776" i="1"/>
  <c r="W19" i="1"/>
  <c r="W137" i="1"/>
  <c r="W308" i="1"/>
  <c r="W309" i="1"/>
  <c r="W538" i="1"/>
  <c r="W678" i="1"/>
  <c r="W20" i="1"/>
  <c r="W138" i="1"/>
  <c r="W21" i="1"/>
  <c r="W139" i="1"/>
  <c r="W310" i="1"/>
  <c r="W539" i="1"/>
  <c r="W679" i="1"/>
  <c r="W762" i="1"/>
  <c r="W777" i="1"/>
  <c r="W311" i="1"/>
  <c r="W490" i="1"/>
  <c r="W657" i="1"/>
  <c r="W312" i="1"/>
  <c r="W658" i="1"/>
  <c r="W491" i="1"/>
  <c r="W174" i="1"/>
  <c r="W388" i="1"/>
  <c r="W540" i="1"/>
  <c r="W685" i="1"/>
  <c r="W59" i="1"/>
  <c r="W202" i="1"/>
  <c r="W406" i="1"/>
  <c r="W574" i="1"/>
  <c r="W699" i="1"/>
  <c r="W203" i="1"/>
  <c r="W407" i="1"/>
  <c r="W575" i="1"/>
  <c r="W700" i="1"/>
  <c r="W422" i="1"/>
  <c r="W620" i="1"/>
  <c r="W724" i="1"/>
  <c r="W86" i="1"/>
  <c r="W246" i="1"/>
  <c r="W423" i="1"/>
  <c r="W621" i="1"/>
  <c r="W725" i="1"/>
  <c r="W87" i="1"/>
  <c r="W247" i="1"/>
  <c r="W726" i="1"/>
  <c r="W248" i="1"/>
  <c r="W424" i="1"/>
  <c r="W622" i="1"/>
  <c r="W419" i="1"/>
  <c r="W721" i="1"/>
  <c r="W83" i="1"/>
  <c r="W243" i="1"/>
  <c r="W616" i="1"/>
  <c r="W420" i="1"/>
  <c r="W84" i="1"/>
  <c r="W244" i="1"/>
  <c r="W617" i="1"/>
  <c r="W722" i="1"/>
  <c r="W421" i="1"/>
  <c r="W618" i="1"/>
  <c r="W723" i="1"/>
  <c r="W245" i="1"/>
  <c r="W227" i="1"/>
  <c r="W384" i="1"/>
  <c r="W72" i="1"/>
  <c r="W572" i="1"/>
  <c r="W693" i="1"/>
  <c r="W385" i="1"/>
  <c r="W228" i="1"/>
  <c r="W573" i="1"/>
  <c r="W694" i="1"/>
  <c r="W81" i="1"/>
  <c r="W239" i="1"/>
  <c r="W415" i="1"/>
  <c r="W612" i="1"/>
  <c r="W717" i="1"/>
  <c r="W240" i="1"/>
  <c r="W416" i="1"/>
  <c r="W613" i="1"/>
  <c r="W718" i="1"/>
  <c r="W95" i="1"/>
  <c r="W260" i="1"/>
  <c r="W426" i="1"/>
  <c r="W635" i="1"/>
  <c r="W729" i="1"/>
  <c r="W261" i="1"/>
  <c r="W427" i="1"/>
  <c r="W636" i="1"/>
  <c r="W730" i="1"/>
  <c r="W82" i="1"/>
  <c r="W417" i="1"/>
  <c r="W241" i="1"/>
  <c r="W614" i="1"/>
  <c r="W719" i="1"/>
  <c r="W418" i="1"/>
  <c r="W242" i="1"/>
  <c r="W615" i="1"/>
  <c r="W720" i="1"/>
  <c r="W51" i="1"/>
  <c r="W352" i="1"/>
  <c r="W204" i="1"/>
  <c r="W541" i="1"/>
  <c r="W680" i="1"/>
  <c r="W353" i="1"/>
  <c r="W52" i="1"/>
  <c r="W205" i="1"/>
  <c r="W542" i="1"/>
  <c r="W681" i="1"/>
  <c r="W216" i="1"/>
  <c r="W377" i="1"/>
  <c r="W543" i="1"/>
  <c r="W755" i="1"/>
  <c r="W60" i="1"/>
  <c r="W710" i="1"/>
  <c r="W217" i="1"/>
  <c r="W378" i="1"/>
  <c r="W756" i="1"/>
  <c r="W61" i="1"/>
  <c r="W544" i="1"/>
  <c r="W711" i="1"/>
  <c r="W218" i="1"/>
  <c r="W545" i="1"/>
  <c r="W757" i="1"/>
  <c r="W379" i="1"/>
  <c r="W712" i="1"/>
  <c r="W55" i="1"/>
  <c r="W213" i="1"/>
  <c r="W369" i="1"/>
  <c r="W534" i="1"/>
  <c r="W705" i="1"/>
  <c r="W753" i="1"/>
  <c r="W370" i="1"/>
  <c r="W535" i="1"/>
  <c r="W706" i="1"/>
  <c r="W754" i="1"/>
  <c r="W56" i="1"/>
  <c r="W214" i="1"/>
  <c r="W71" i="1"/>
  <c r="W211" i="1"/>
  <c r="W592" i="1"/>
  <c r="W751" i="1"/>
  <c r="W212" i="1"/>
  <c r="W593" i="1"/>
  <c r="W752" i="1"/>
  <c r="W50" i="1"/>
  <c r="W237" i="1"/>
  <c r="W349" i="1"/>
  <c r="W546" i="1"/>
  <c r="W734" i="1"/>
  <c r="W735" i="1"/>
  <c r="W238" i="1"/>
  <c r="W350" i="1"/>
  <c r="W547" i="1"/>
  <c r="W578" i="1"/>
  <c r="W737" i="1"/>
  <c r="W255" i="1"/>
  <c r="W386" i="1"/>
  <c r="W199" i="1"/>
  <c r="W391" i="1"/>
  <c r="W533" i="1"/>
  <c r="W156" i="1"/>
  <c r="W337" i="1"/>
  <c r="W502" i="1"/>
  <c r="W38" i="1"/>
  <c r="W155" i="1"/>
  <c r="W335" i="1"/>
  <c r="W501" i="1"/>
  <c r="W285" i="1"/>
  <c r="W686" i="1"/>
  <c r="W12" i="1"/>
  <c r="W116" i="1"/>
  <c r="W286" i="1"/>
  <c r="W687" i="1"/>
  <c r="W13" i="1"/>
  <c r="W117" i="1"/>
  <c r="W287" i="1"/>
  <c r="W688" i="1"/>
  <c r="W14" i="1"/>
  <c r="W118" i="1"/>
  <c r="W284" i="1"/>
  <c r="W682" i="1"/>
  <c r="W8" i="1"/>
  <c r="W115" i="1"/>
  <c r="W121" i="1"/>
  <c r="W277" i="1"/>
  <c r="W479" i="1"/>
  <c r="W673" i="1"/>
  <c r="W10" i="1"/>
  <c r="W122" i="1"/>
  <c r="W11" i="1"/>
  <c r="W278" i="1"/>
  <c r="W480" i="1"/>
  <c r="W674" i="1"/>
  <c r="W481" i="1"/>
  <c r="W675" i="1"/>
  <c r="W123" i="1"/>
  <c r="W279" i="1"/>
  <c r="W152" i="1"/>
  <c r="W516" i="1"/>
  <c r="W695" i="1"/>
  <c r="W42" i="1"/>
  <c r="W342" i="1"/>
  <c r="W124" i="1"/>
  <c r="W280" i="1"/>
  <c r="W496" i="1"/>
  <c r="W497" i="1"/>
  <c r="W125" i="1"/>
  <c r="W281" i="1"/>
  <c r="W29" i="1"/>
  <c r="W140" i="1"/>
  <c r="W298" i="1"/>
  <c r="W517" i="1"/>
  <c r="W288" i="1"/>
  <c r="W26" i="1"/>
  <c r="W130" i="1"/>
  <c r="W506" i="1"/>
  <c r="W289" i="1"/>
  <c r="W131" i="1"/>
  <c r="W507" i="1"/>
  <c r="W290" i="1"/>
  <c r="W508" i="1"/>
  <c r="W132" i="1"/>
  <c r="W141" i="1"/>
  <c r="W301" i="1"/>
  <c r="W518" i="1"/>
  <c r="W302" i="1"/>
  <c r="W519" i="1"/>
  <c r="W142" i="1"/>
  <c r="W65" i="1"/>
  <c r="W159" i="1"/>
  <c r="W400" i="1"/>
  <c r="W596" i="1"/>
  <c r="W401" i="1"/>
  <c r="W67" i="1"/>
  <c r="W597" i="1"/>
  <c r="W43" i="1"/>
  <c r="W149" i="1"/>
  <c r="W380" i="1"/>
  <c r="W568" i="1"/>
  <c r="W346" i="1"/>
  <c r="W46" i="1"/>
  <c r="W172" i="1"/>
  <c r="W532" i="1"/>
  <c r="W728" i="1"/>
  <c r="W691" i="1"/>
  <c r="W47" i="1"/>
  <c r="W192" i="1"/>
  <c r="W525" i="1"/>
  <c r="W326" i="1"/>
  <c r="W99" i="1"/>
  <c r="W262" i="1"/>
  <c r="W428" i="1"/>
  <c r="W637" i="1"/>
  <c r="W736" i="1"/>
  <c r="W196" i="1"/>
  <c r="W44" i="1"/>
  <c r="W324" i="1"/>
  <c r="W548" i="1"/>
  <c r="W738" i="1"/>
  <c r="W45" i="1"/>
  <c r="W197" i="1"/>
  <c r="W325" i="1"/>
  <c r="W549" i="1"/>
  <c r="W739" i="1"/>
  <c r="W215" i="1"/>
  <c r="W347" i="1"/>
  <c r="W585" i="1"/>
  <c r="W742" i="1"/>
  <c r="W206" i="1"/>
  <c r="W336" i="1"/>
  <c r="W563" i="1"/>
  <c r="W746" i="1"/>
  <c r="W559" i="1"/>
  <c r="W740" i="1"/>
  <c r="W53" i="1"/>
  <c r="W200" i="1"/>
  <c r="W332" i="1"/>
  <c r="W201" i="1"/>
  <c r="W333" i="1"/>
  <c r="W560" i="1"/>
  <c r="W741" i="1"/>
  <c r="W27" i="1"/>
  <c r="W157" i="1"/>
  <c r="W303" i="1"/>
  <c r="W520" i="1"/>
  <c r="W731" i="1"/>
  <c r="W158" i="1"/>
  <c r="W304" i="1"/>
  <c r="W521" i="1"/>
  <c r="W732" i="1"/>
  <c r="W85" i="1"/>
  <c r="W219" i="1"/>
  <c r="W429" i="1"/>
  <c r="W655" i="1"/>
  <c r="W656" i="1"/>
  <c r="W220" i="1"/>
  <c r="W430" i="1"/>
  <c r="W88" i="1"/>
  <c r="W224" i="1"/>
  <c r="W431" i="1"/>
  <c r="W669" i="1"/>
  <c r="W225" i="1"/>
  <c r="W432" i="1"/>
  <c r="W670" i="1"/>
  <c r="W9" i="1"/>
  <c r="W113" i="1"/>
  <c r="W291" i="1"/>
  <c r="W474" i="1"/>
  <c r="W329" i="1"/>
  <c r="W707" i="1"/>
  <c r="W35" i="1"/>
  <c r="W133" i="1"/>
  <c r="W526" i="1"/>
  <c r="W134" i="1"/>
  <c r="W330" i="1"/>
  <c r="W708" i="1"/>
  <c r="W36" i="1"/>
  <c r="W527" i="1"/>
  <c r="W135" i="1"/>
  <c r="W331" i="1"/>
  <c r="W528" i="1"/>
  <c r="W709" i="1"/>
  <c r="W89" i="1"/>
  <c r="W439" i="1"/>
  <c r="W638" i="1"/>
  <c r="W743" i="1"/>
  <c r="W440" i="1"/>
  <c r="W639" i="1"/>
  <c r="W744" i="1"/>
  <c r="W441" i="1"/>
  <c r="W640" i="1"/>
  <c r="W745" i="1"/>
  <c r="W22" i="1"/>
  <c r="W153" i="1"/>
  <c r="W282" i="1"/>
  <c r="W492" i="1"/>
  <c r="W683" i="1"/>
  <c r="W747" i="1"/>
  <c r="W154" i="1"/>
  <c r="W23" i="1"/>
  <c r="W283" i="1"/>
  <c r="W493" i="1"/>
  <c r="W684" i="1"/>
  <c r="W748" i="1"/>
  <c r="W148" i="1"/>
  <c r="W351" i="1"/>
  <c r="W529" i="1"/>
  <c r="W530" i="1"/>
  <c r="W37" i="1"/>
  <c r="W150" i="1"/>
  <c r="W357" i="1"/>
  <c r="W39" i="1"/>
  <c r="W151" i="1"/>
  <c r="W366" i="1"/>
  <c r="W531" i="1"/>
  <c r="W40" i="1"/>
  <c r="V195" i="1" l="1"/>
  <c r="V207" i="1"/>
  <c r="V209" i="1"/>
  <c r="V210" i="1"/>
  <c r="V48" i="1"/>
  <c r="V62" i="1"/>
  <c r="V97" i="1"/>
  <c r="V254" i="1"/>
  <c r="V69" i="1"/>
  <c r="V126" i="1"/>
  <c r="V127" i="1"/>
  <c r="V345" i="1"/>
  <c r="V249" i="1"/>
  <c r="V457" i="1"/>
  <c r="V234" i="1"/>
  <c r="V235" i="1"/>
  <c r="V447" i="1"/>
  <c r="V448" i="1"/>
  <c r="V16" i="1"/>
  <c r="V168" i="1"/>
  <c r="V176" i="1"/>
  <c r="V106" i="1"/>
  <c r="V257" i="1"/>
  <c r="V94" i="1"/>
  <c r="V300" i="1"/>
  <c r="V91" i="1"/>
  <c r="V293" i="1"/>
  <c r="V268" i="1"/>
  <c r="V76" i="1"/>
  <c r="V92" i="1"/>
  <c r="V296" i="1"/>
  <c r="V93" i="1"/>
  <c r="V100" i="1"/>
  <c r="V103" i="1"/>
  <c r="V3" i="1"/>
  <c r="V161" i="1"/>
  <c r="V4" i="1"/>
  <c r="V5" i="1"/>
  <c r="V2" i="1"/>
  <c r="V6" i="1"/>
  <c r="V28" i="1"/>
  <c r="V108" i="1"/>
  <c r="V105" i="1"/>
  <c r="V104" i="1"/>
  <c r="V107" i="1"/>
  <c r="V102" i="1"/>
  <c r="V90" i="1"/>
  <c r="V63" i="1"/>
  <c r="V186" i="1"/>
  <c r="V57" i="1"/>
  <c r="V77" i="1"/>
  <c r="V78" i="1"/>
  <c r="V109" i="1"/>
  <c r="V271" i="1"/>
  <c r="V274" i="1"/>
  <c r="V112" i="1"/>
  <c r="V276" i="1"/>
  <c r="V66" i="1"/>
  <c r="V178" i="1"/>
  <c r="V96" i="1"/>
  <c r="V98" i="1"/>
  <c r="V49" i="1"/>
  <c r="V182" i="1"/>
  <c r="V41" i="1"/>
  <c r="V73" i="1"/>
  <c r="V230" i="1"/>
  <c r="V114" i="1"/>
  <c r="V306" i="1"/>
  <c r="V119" i="1"/>
  <c r="V120" i="1"/>
  <c r="V315" i="1"/>
  <c r="V316" i="1"/>
  <c r="V70" i="1"/>
  <c r="V233" i="1"/>
  <c r="V75" i="1"/>
  <c r="V79" i="1"/>
  <c r="V80" i="1"/>
  <c r="V191" i="1"/>
  <c r="V30" i="1"/>
  <c r="V31" i="1"/>
  <c r="V24" i="1"/>
  <c r="V25" i="1"/>
  <c r="V34" i="1"/>
  <c r="V21" i="1"/>
  <c r="V311" i="1"/>
  <c r="V312" i="1"/>
  <c r="V174" i="1"/>
  <c r="V59" i="1"/>
  <c r="V203" i="1"/>
  <c r="V422" i="1"/>
  <c r="V420" i="1"/>
  <c r="V81" i="1"/>
  <c r="V240" i="1"/>
  <c r="V95" i="1"/>
  <c r="V261" i="1"/>
  <c r="V82" i="1"/>
  <c r="V51" i="1"/>
  <c r="V216" i="1"/>
  <c r="V218" i="1"/>
  <c r="V55" i="1"/>
  <c r="V370" i="1"/>
  <c r="V71" i="1"/>
  <c r="V212" i="1"/>
  <c r="V50" i="1"/>
  <c r="V199" i="1"/>
  <c r="V156" i="1"/>
  <c r="V38" i="1"/>
  <c r="V152" i="1"/>
  <c r="V124" i="1"/>
  <c r="V29" i="1"/>
  <c r="V288" i="1"/>
  <c r="V290" i="1"/>
  <c r="V141" i="1"/>
  <c r="V302" i="1"/>
  <c r="V65" i="1"/>
  <c r="V43" i="1"/>
  <c r="V346" i="1"/>
  <c r="V99" i="1"/>
  <c r="V45" i="1"/>
  <c r="V215" i="1"/>
  <c r="V206" i="1"/>
  <c r="V201" i="1"/>
  <c r="V27" i="1"/>
  <c r="V158" i="1"/>
  <c r="V85" i="1"/>
  <c r="V88" i="1"/>
  <c r="V225" i="1"/>
  <c r="V9" i="1"/>
  <c r="V135" i="1"/>
  <c r="V89" i="1"/>
  <c r="V440" i="1"/>
  <c r="V441" i="1"/>
  <c r="V22" i="1"/>
  <c r="V148" i="1"/>
  <c r="V39" i="1"/>
  <c r="V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V113" i="1" s="1"/>
  <c r="U114" i="1"/>
  <c r="U115" i="1"/>
  <c r="V115" i="1" s="1"/>
  <c r="U116" i="1"/>
  <c r="V116" i="1" s="1"/>
  <c r="U117" i="1"/>
  <c r="V117" i="1" s="1"/>
  <c r="U118" i="1"/>
  <c r="V118" i="1" s="1"/>
  <c r="U119" i="1"/>
  <c r="U120" i="1"/>
  <c r="U121" i="1"/>
  <c r="V121" i="1" s="1"/>
  <c r="U122" i="1"/>
  <c r="U123" i="1"/>
  <c r="U124" i="1"/>
  <c r="U125" i="1"/>
  <c r="U126" i="1"/>
  <c r="U127" i="1"/>
  <c r="U128" i="1"/>
  <c r="V128" i="1" s="1"/>
  <c r="U129" i="1"/>
  <c r="V129" i="1" s="1"/>
  <c r="U130" i="1"/>
  <c r="V130" i="1" s="1"/>
  <c r="U131" i="1"/>
  <c r="U132" i="1"/>
  <c r="U133" i="1"/>
  <c r="V133" i="1" s="1"/>
  <c r="U134" i="1"/>
  <c r="V134" i="1" s="1"/>
  <c r="U135" i="1"/>
  <c r="U136" i="1"/>
  <c r="V136" i="1" s="1"/>
  <c r="U137" i="1"/>
  <c r="V137" i="1" s="1"/>
  <c r="U138" i="1"/>
  <c r="V138" i="1" s="1"/>
  <c r="U139" i="1"/>
  <c r="V139" i="1" s="1"/>
  <c r="U140" i="1"/>
  <c r="U141" i="1"/>
  <c r="U142" i="1"/>
  <c r="U143" i="1"/>
  <c r="V143" i="1" s="1"/>
  <c r="U144" i="1"/>
  <c r="U145" i="1"/>
  <c r="V145" i="1" s="1"/>
  <c r="U146" i="1"/>
  <c r="V146" i="1" s="1"/>
  <c r="U147" i="1"/>
  <c r="V147" i="1" s="1"/>
  <c r="U148" i="1"/>
  <c r="U149" i="1"/>
  <c r="V149" i="1" s="1"/>
  <c r="U150" i="1"/>
  <c r="U151" i="1"/>
  <c r="V151" i="1" s="1"/>
  <c r="U152" i="1"/>
  <c r="U153" i="1"/>
  <c r="V153" i="1" s="1"/>
  <c r="U154" i="1"/>
  <c r="V154" i="1" s="1"/>
  <c r="U155" i="1"/>
  <c r="V155" i="1" s="1"/>
  <c r="U156" i="1"/>
  <c r="U157" i="1"/>
  <c r="V157" i="1" s="1"/>
  <c r="U158" i="1"/>
  <c r="U159" i="1"/>
  <c r="V159" i="1" s="1"/>
  <c r="U160" i="1"/>
  <c r="U161" i="1"/>
  <c r="U162" i="1"/>
  <c r="U163" i="1"/>
  <c r="V356" i="1" s="1"/>
  <c r="U164" i="1"/>
  <c r="U165" i="1"/>
  <c r="V165" i="1" s="1"/>
  <c r="U166" i="1"/>
  <c r="U167" i="1"/>
  <c r="V167" i="1" s="1"/>
  <c r="U168" i="1"/>
  <c r="U169" i="1"/>
  <c r="U170" i="1"/>
  <c r="U171" i="1"/>
  <c r="V171" i="1" s="1"/>
  <c r="U172" i="1"/>
  <c r="V172" i="1" s="1"/>
  <c r="U173" i="1"/>
  <c r="V173" i="1" s="1"/>
  <c r="U174" i="1"/>
  <c r="U175" i="1"/>
  <c r="V175" i="1" s="1"/>
  <c r="U176" i="1"/>
  <c r="U177" i="1"/>
  <c r="V177" i="1" s="1"/>
  <c r="U178" i="1"/>
  <c r="U179" i="1"/>
  <c r="V179" i="1" s="1"/>
  <c r="U180" i="1"/>
  <c r="V180" i="1" s="1"/>
  <c r="U181" i="1"/>
  <c r="V181" i="1" s="1"/>
  <c r="U182" i="1"/>
  <c r="U183" i="1"/>
  <c r="U184" i="1"/>
  <c r="V184" i="1" s="1"/>
  <c r="U185" i="1"/>
  <c r="V185" i="1" s="1"/>
  <c r="U186" i="1"/>
  <c r="U187" i="1"/>
  <c r="V187" i="1" s="1"/>
  <c r="U188" i="1"/>
  <c r="U189" i="1"/>
  <c r="U190" i="1"/>
  <c r="V190" i="1" s="1"/>
  <c r="U191" i="1"/>
  <c r="U192" i="1"/>
  <c r="U193" i="1"/>
  <c r="V193" i="1" s="1"/>
  <c r="U194" i="1"/>
  <c r="V194" i="1" s="1"/>
  <c r="U195" i="1"/>
  <c r="U196" i="1"/>
  <c r="V196" i="1" s="1"/>
  <c r="U197" i="1"/>
  <c r="V197" i="1" s="1"/>
  <c r="U198" i="1"/>
  <c r="V198" i="1" s="1"/>
  <c r="U199" i="1"/>
  <c r="U200" i="1"/>
  <c r="U201" i="1"/>
  <c r="U202" i="1"/>
  <c r="U203" i="1"/>
  <c r="U204" i="1"/>
  <c r="U205" i="1"/>
  <c r="V205" i="1" s="1"/>
  <c r="U206" i="1"/>
  <c r="U207" i="1"/>
  <c r="U208" i="1"/>
  <c r="V208" i="1" s="1"/>
  <c r="U209" i="1"/>
  <c r="U210" i="1"/>
  <c r="U211" i="1"/>
  <c r="V211" i="1" s="1"/>
  <c r="U212" i="1"/>
  <c r="U213" i="1"/>
  <c r="V213" i="1" s="1"/>
  <c r="U214" i="1"/>
  <c r="V214" i="1" s="1"/>
  <c r="U215" i="1"/>
  <c r="U216" i="1"/>
  <c r="U217" i="1"/>
  <c r="V217" i="1" s="1"/>
  <c r="U218" i="1"/>
  <c r="U219" i="1"/>
  <c r="V219" i="1" s="1"/>
  <c r="U220" i="1"/>
  <c r="U221" i="1"/>
  <c r="V221" i="1" s="1"/>
  <c r="U222" i="1"/>
  <c r="U223" i="1"/>
  <c r="U224" i="1"/>
  <c r="V224" i="1" s="1"/>
  <c r="U225" i="1"/>
  <c r="U226" i="1"/>
  <c r="V226" i="1" s="1"/>
  <c r="U227" i="1"/>
  <c r="V227" i="1" s="1"/>
  <c r="U228" i="1"/>
  <c r="U229" i="1"/>
  <c r="V229" i="1" s="1"/>
  <c r="U230" i="1"/>
  <c r="U231" i="1"/>
  <c r="U232" i="1"/>
  <c r="V232" i="1" s="1"/>
  <c r="U233" i="1"/>
  <c r="U234" i="1"/>
  <c r="U235" i="1"/>
  <c r="U236" i="1"/>
  <c r="V236" i="1" s="1"/>
  <c r="U237" i="1"/>
  <c r="V237" i="1" s="1"/>
  <c r="U238" i="1"/>
  <c r="U239" i="1"/>
  <c r="V239" i="1" s="1"/>
  <c r="U240" i="1"/>
  <c r="U241" i="1"/>
  <c r="U242" i="1"/>
  <c r="U243" i="1"/>
  <c r="V243" i="1" s="1"/>
  <c r="U244" i="1"/>
  <c r="V244" i="1" s="1"/>
  <c r="U245" i="1"/>
  <c r="U246" i="1"/>
  <c r="V246" i="1" s="1"/>
  <c r="U247" i="1"/>
  <c r="V247" i="1" s="1"/>
  <c r="U248" i="1"/>
  <c r="U249" i="1"/>
  <c r="U250" i="1"/>
  <c r="V250" i="1" s="1"/>
  <c r="U251" i="1"/>
  <c r="U252" i="1"/>
  <c r="V252" i="1" s="1"/>
  <c r="U253" i="1"/>
  <c r="V253" i="1" s="1"/>
  <c r="U254" i="1"/>
  <c r="U255" i="1"/>
  <c r="U256" i="1"/>
  <c r="V256" i="1" s="1"/>
  <c r="U257" i="1"/>
  <c r="U258" i="1"/>
  <c r="V258" i="1" s="1"/>
  <c r="U259" i="1"/>
  <c r="U260" i="1"/>
  <c r="U261" i="1"/>
  <c r="U262" i="1"/>
  <c r="U263" i="1"/>
  <c r="V263" i="1" s="1"/>
  <c r="U264" i="1"/>
  <c r="U265" i="1"/>
  <c r="V265" i="1" s="1"/>
  <c r="U266" i="1"/>
  <c r="V266" i="1" s="1"/>
  <c r="U267" i="1"/>
  <c r="V267" i="1" s="1"/>
  <c r="U268" i="1"/>
  <c r="U269" i="1"/>
  <c r="U270" i="1"/>
  <c r="U271" i="1"/>
  <c r="U272" i="1"/>
  <c r="V272" i="1" s="1"/>
  <c r="U273" i="1"/>
  <c r="V273" i="1" s="1"/>
  <c r="U274" i="1"/>
  <c r="U275" i="1"/>
  <c r="U276" i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U283" i="1"/>
  <c r="V283" i="1" s="1"/>
  <c r="U284" i="1"/>
  <c r="U285" i="1"/>
  <c r="V285" i="1" s="1"/>
  <c r="U286" i="1"/>
  <c r="U287" i="1"/>
  <c r="V287" i="1" s="1"/>
  <c r="U288" i="1"/>
  <c r="U289" i="1"/>
  <c r="V289" i="1" s="1"/>
  <c r="U290" i="1"/>
  <c r="U291" i="1"/>
  <c r="V291" i="1" s="1"/>
  <c r="U292" i="1"/>
  <c r="U293" i="1"/>
  <c r="U294" i="1"/>
  <c r="U295" i="1"/>
  <c r="V295" i="1" s="1"/>
  <c r="U296" i="1"/>
  <c r="U297" i="1"/>
  <c r="U298" i="1"/>
  <c r="V298" i="1" s="1"/>
  <c r="U299" i="1"/>
  <c r="V299" i="1" s="1"/>
  <c r="U300" i="1"/>
  <c r="U301" i="1"/>
  <c r="V301" i="1" s="1"/>
  <c r="U302" i="1"/>
  <c r="U303" i="1"/>
  <c r="V303" i="1" s="1"/>
  <c r="U304" i="1"/>
  <c r="V304" i="1" s="1"/>
  <c r="U305" i="1"/>
  <c r="V305" i="1" s="1"/>
  <c r="U306" i="1"/>
  <c r="U307" i="1"/>
  <c r="V307" i="1" s="1"/>
  <c r="U308" i="1"/>
  <c r="U309" i="1"/>
  <c r="V309" i="1" s="1"/>
  <c r="U310" i="1"/>
  <c r="U311" i="1"/>
  <c r="U312" i="1"/>
  <c r="U313" i="1"/>
  <c r="V313" i="1" s="1"/>
  <c r="U314" i="1"/>
  <c r="V314" i="1" s="1"/>
  <c r="U315" i="1"/>
  <c r="U316" i="1"/>
  <c r="U317" i="1"/>
  <c r="V317" i="1" s="1"/>
  <c r="U318" i="1"/>
  <c r="U319" i="1"/>
  <c r="U320" i="1"/>
  <c r="U321" i="1"/>
  <c r="U322" i="1"/>
  <c r="V322" i="1" s="1"/>
  <c r="U323" i="1"/>
  <c r="V323" i="1" s="1"/>
  <c r="U324" i="1"/>
  <c r="V324" i="1" s="1"/>
  <c r="U325" i="1"/>
  <c r="V325" i="1" s="1"/>
  <c r="U326" i="1"/>
  <c r="U327" i="1"/>
  <c r="V327" i="1" s="1"/>
  <c r="U328" i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U335" i="1"/>
  <c r="V335" i="1" s="1"/>
  <c r="U336" i="1"/>
  <c r="V336" i="1" s="1"/>
  <c r="U337" i="1"/>
  <c r="V337" i="1" s="1"/>
  <c r="U338" i="1"/>
  <c r="U339" i="1"/>
  <c r="V339" i="1" s="1"/>
  <c r="U340" i="1"/>
  <c r="U341" i="1"/>
  <c r="V341" i="1" s="1"/>
  <c r="U342" i="1"/>
  <c r="V342" i="1" s="1"/>
  <c r="U343" i="1"/>
  <c r="V343" i="1" s="1"/>
  <c r="U344" i="1"/>
  <c r="U345" i="1"/>
  <c r="U346" i="1"/>
  <c r="U347" i="1"/>
  <c r="V347" i="1" s="1"/>
  <c r="U348" i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U355" i="1"/>
  <c r="V355" i="1" s="1"/>
  <c r="U356" i="1"/>
  <c r="U357" i="1"/>
  <c r="V357" i="1" s="1"/>
  <c r="U358" i="1"/>
  <c r="V358" i="1" s="1"/>
  <c r="U359" i="1"/>
  <c r="V359" i="1" s="1"/>
  <c r="U360" i="1"/>
  <c r="V360" i="1" s="1"/>
  <c r="U361" i="1"/>
  <c r="U362" i="1"/>
  <c r="U363" i="1"/>
  <c r="V363" i="1" s="1"/>
  <c r="U364" i="1"/>
  <c r="V364" i="1" s="1"/>
  <c r="U365" i="1"/>
  <c r="V365" i="1" s="1"/>
  <c r="U366" i="1"/>
  <c r="U367" i="1"/>
  <c r="V367" i="1" s="1"/>
  <c r="U368" i="1"/>
  <c r="U369" i="1"/>
  <c r="V369" i="1" s="1"/>
  <c r="U370" i="1"/>
  <c r="U371" i="1"/>
  <c r="V371" i="1" s="1"/>
  <c r="U372" i="1"/>
  <c r="U373" i="1"/>
  <c r="V373" i="1" s="1"/>
  <c r="U374" i="1"/>
  <c r="U375" i="1"/>
  <c r="V375" i="1" s="1"/>
  <c r="U376" i="1"/>
  <c r="U377" i="1"/>
  <c r="V377" i="1" s="1"/>
  <c r="U378" i="1"/>
  <c r="U379" i="1"/>
  <c r="U380" i="1"/>
  <c r="U381" i="1"/>
  <c r="V381" i="1" s="1"/>
  <c r="U382" i="1"/>
  <c r="V382" i="1" s="1"/>
  <c r="U383" i="1"/>
  <c r="V383" i="1" s="1"/>
  <c r="U384" i="1"/>
  <c r="U385" i="1"/>
  <c r="V385" i="1" s="1"/>
  <c r="U386" i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U393" i="1"/>
  <c r="V393" i="1" s="1"/>
  <c r="U394" i="1"/>
  <c r="U395" i="1"/>
  <c r="V395" i="1" s="1"/>
  <c r="U396" i="1"/>
  <c r="U397" i="1"/>
  <c r="V397" i="1" s="1"/>
  <c r="U398" i="1"/>
  <c r="U399" i="1"/>
  <c r="V399" i="1" s="1"/>
  <c r="U400" i="1"/>
  <c r="U401" i="1"/>
  <c r="V401" i="1" s="1"/>
  <c r="U402" i="1"/>
  <c r="V402" i="1" s="1"/>
  <c r="U403" i="1"/>
  <c r="V403" i="1" s="1"/>
  <c r="U404" i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U421" i="1"/>
  <c r="V421" i="1" s="1"/>
  <c r="U422" i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U433" i="1"/>
  <c r="V433" i="1" s="1"/>
  <c r="U434" i="1"/>
  <c r="U435" i="1"/>
  <c r="V435" i="1" s="1"/>
  <c r="U436" i="1"/>
  <c r="V436" i="1" s="1"/>
  <c r="U437" i="1"/>
  <c r="V437" i="1" s="1"/>
  <c r="U438" i="1"/>
  <c r="U439" i="1"/>
  <c r="V439" i="1" s="1"/>
  <c r="U440" i="1"/>
  <c r="U441" i="1"/>
  <c r="U442" i="1"/>
  <c r="V442" i="1" s="1"/>
  <c r="U443" i="1"/>
  <c r="V443" i="1" s="1"/>
  <c r="U444" i="1"/>
  <c r="U445" i="1"/>
  <c r="V445" i="1" s="1"/>
  <c r="U446" i="1"/>
  <c r="U447" i="1"/>
  <c r="U448" i="1"/>
  <c r="U449" i="1"/>
  <c r="V449" i="1" s="1"/>
  <c r="U450" i="1"/>
  <c r="V450" i="1" s="1"/>
  <c r="U451" i="1"/>
  <c r="V451" i="1" s="1"/>
  <c r="U452" i="1"/>
  <c r="U453" i="1"/>
  <c r="U454" i="1"/>
  <c r="U455" i="1"/>
  <c r="V455" i="1" s="1"/>
  <c r="U456" i="1"/>
  <c r="U457" i="1"/>
  <c r="U458" i="1"/>
  <c r="U459" i="1"/>
  <c r="V459" i="1" s="1"/>
  <c r="U460" i="1"/>
  <c r="V460" i="1" s="1"/>
  <c r="U461" i="1"/>
  <c r="V461" i="1" s="1"/>
  <c r="U462" i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U471" i="1"/>
  <c r="V471" i="1" s="1"/>
  <c r="U472" i="1"/>
  <c r="U473" i="1"/>
  <c r="V473" i="1" s="1"/>
  <c r="U474" i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U484" i="1"/>
  <c r="V484" i="1" s="1"/>
  <c r="U485" i="1"/>
  <c r="U486" i="1"/>
  <c r="V486" i="1" s="1"/>
  <c r="U487" i="1"/>
  <c r="V487" i="1" s="1"/>
  <c r="U488" i="1"/>
  <c r="U489" i="1"/>
  <c r="V489" i="1" s="1"/>
  <c r="U490" i="1"/>
  <c r="U491" i="1"/>
  <c r="U492" i="1"/>
  <c r="V492" i="1" s="1"/>
  <c r="U493" i="1"/>
  <c r="V493" i="1" s="1"/>
  <c r="U494" i="1"/>
  <c r="U495" i="1"/>
  <c r="V495" i="1" s="1"/>
  <c r="U496" i="1"/>
  <c r="V496" i="1" s="1"/>
  <c r="U497" i="1"/>
  <c r="V497" i="1" s="1"/>
  <c r="U498" i="1"/>
  <c r="U499" i="1"/>
  <c r="V499" i="1" s="1"/>
  <c r="U500" i="1"/>
  <c r="U501" i="1"/>
  <c r="V501" i="1" s="1"/>
  <c r="U502" i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U511" i="1"/>
  <c r="V511" i="1" s="1"/>
  <c r="U512" i="1"/>
  <c r="U513" i="1"/>
  <c r="V513" i="1" s="1"/>
  <c r="U514" i="1"/>
  <c r="U515" i="1"/>
  <c r="V515" i="1" s="1"/>
  <c r="U516" i="1"/>
  <c r="V516" i="1" s="1"/>
  <c r="U517" i="1"/>
  <c r="V517" i="1" s="1"/>
  <c r="U518" i="1"/>
  <c r="U519" i="1"/>
  <c r="V519" i="1" s="1"/>
  <c r="U520" i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U527" i="1"/>
  <c r="V527" i="1" s="1"/>
  <c r="U528" i="1"/>
  <c r="U529" i="1"/>
  <c r="V529" i="1" s="1"/>
  <c r="U530" i="1"/>
  <c r="U531" i="1"/>
  <c r="V531" i="1" s="1"/>
  <c r="U532" i="1"/>
  <c r="V532" i="1" s="1"/>
  <c r="U533" i="1"/>
  <c r="V533" i="1" s="1"/>
  <c r="U534" i="1"/>
  <c r="U535" i="1"/>
  <c r="V535" i="1" s="1"/>
  <c r="U536" i="1"/>
  <c r="U537" i="1"/>
  <c r="V537" i="1" s="1"/>
  <c r="U538" i="1"/>
  <c r="U539" i="1"/>
  <c r="V539" i="1" s="1"/>
  <c r="U540" i="1"/>
  <c r="V540" i="1" s="1"/>
  <c r="U541" i="1"/>
  <c r="V541" i="1" s="1"/>
  <c r="U542" i="1"/>
  <c r="U543" i="1"/>
  <c r="V543" i="1" s="1"/>
  <c r="U544" i="1"/>
  <c r="V544" i="1" s="1"/>
  <c r="U545" i="1"/>
  <c r="V545" i="1" s="1"/>
  <c r="U546" i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U553" i="1"/>
  <c r="V553" i="1" s="1"/>
  <c r="U554" i="1"/>
  <c r="U555" i="1"/>
  <c r="V555" i="1" s="1"/>
  <c r="U556" i="1"/>
  <c r="V556" i="1" s="1"/>
  <c r="U557" i="1"/>
  <c r="V557" i="1" s="1"/>
  <c r="U558" i="1"/>
  <c r="U559" i="1"/>
  <c r="V559" i="1" s="1"/>
  <c r="U560" i="1"/>
  <c r="U561" i="1"/>
  <c r="V561" i="1" s="1"/>
  <c r="U562" i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U577" i="1"/>
  <c r="V577" i="1" s="1"/>
  <c r="U578" i="1"/>
  <c r="V578" i="1" s="1"/>
  <c r="U579" i="1"/>
  <c r="V579" i="1" s="1"/>
  <c r="U580" i="1"/>
  <c r="U581" i="1"/>
  <c r="V581" i="1" s="1"/>
  <c r="U582" i="1"/>
  <c r="U583" i="1"/>
  <c r="V583" i="1" s="1"/>
  <c r="U584" i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U607" i="1"/>
  <c r="V607" i="1" s="1"/>
  <c r="U608" i="1"/>
  <c r="U609" i="1"/>
  <c r="V609" i="1" s="1"/>
  <c r="U610" i="1"/>
  <c r="U611" i="1"/>
  <c r="V611" i="1" s="1"/>
  <c r="U612" i="1"/>
  <c r="U613" i="1"/>
  <c r="V613" i="1" s="1"/>
  <c r="U614" i="1"/>
  <c r="U615" i="1"/>
  <c r="V615" i="1" s="1"/>
  <c r="U616" i="1"/>
  <c r="U617" i="1"/>
  <c r="V617" i="1" s="1"/>
  <c r="U618" i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U637" i="1"/>
  <c r="V637" i="1" s="1"/>
  <c r="U638" i="1"/>
  <c r="U639" i="1"/>
  <c r="V639" i="1" s="1"/>
  <c r="U640" i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U659" i="1"/>
  <c r="V659" i="1" s="1"/>
  <c r="U660" i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U681" i="1"/>
  <c r="V681" i="1" s="1"/>
  <c r="U682" i="1"/>
  <c r="V682" i="1" s="1"/>
  <c r="U683" i="1"/>
  <c r="V683" i="1" s="1"/>
  <c r="U684" i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U691" i="1"/>
  <c r="V691" i="1" s="1"/>
  <c r="U692" i="1"/>
  <c r="V692" i="1" s="1"/>
  <c r="U693" i="1"/>
  <c r="V693" i="1" s="1"/>
  <c r="U694" i="1"/>
  <c r="U695" i="1"/>
  <c r="V695" i="1" s="1"/>
  <c r="U696" i="1"/>
  <c r="U697" i="1"/>
  <c r="V697" i="1" s="1"/>
  <c r="U698" i="1"/>
  <c r="U699" i="1"/>
  <c r="V699" i="1" s="1"/>
  <c r="U700" i="1"/>
  <c r="U701" i="1"/>
  <c r="V701" i="1" s="1"/>
  <c r="U702" i="1"/>
  <c r="U703" i="1"/>
  <c r="V703" i="1" s="1"/>
  <c r="U704" i="1"/>
  <c r="U705" i="1"/>
  <c r="V705" i="1" s="1"/>
  <c r="U706" i="1"/>
  <c r="U707" i="1"/>
  <c r="V707" i="1" s="1"/>
  <c r="U708" i="1"/>
  <c r="U709" i="1"/>
  <c r="V709" i="1" s="1"/>
  <c r="U710" i="1"/>
  <c r="U711" i="1"/>
  <c r="V711" i="1" s="1"/>
  <c r="U712" i="1"/>
  <c r="U713" i="1"/>
  <c r="U714" i="1"/>
  <c r="U715" i="1"/>
  <c r="V715" i="1" s="1"/>
  <c r="U716" i="1"/>
  <c r="U717" i="1"/>
  <c r="V717" i="1" s="1"/>
  <c r="U718" i="1"/>
  <c r="U719" i="1"/>
  <c r="V719" i="1" s="1"/>
  <c r="U720" i="1"/>
  <c r="U721" i="1"/>
  <c r="V721" i="1" s="1"/>
  <c r="U722" i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U733" i="1"/>
  <c r="V733" i="1" s="1"/>
  <c r="U734" i="1"/>
  <c r="V734" i="1" s="1"/>
  <c r="U735" i="1"/>
  <c r="V735" i="1" s="1"/>
  <c r="U736" i="1"/>
  <c r="U737" i="1"/>
  <c r="V737" i="1" s="1"/>
  <c r="U738" i="1"/>
  <c r="V738" i="1" s="1"/>
  <c r="U739" i="1"/>
  <c r="V739" i="1" s="1"/>
  <c r="U740" i="1"/>
  <c r="U741" i="1"/>
  <c r="V741" i="1" s="1"/>
  <c r="U742" i="1"/>
  <c r="U743" i="1"/>
  <c r="V743" i="1" s="1"/>
  <c r="U744" i="1"/>
  <c r="U745" i="1"/>
  <c r="V745" i="1" s="1"/>
  <c r="U746" i="1"/>
  <c r="U747" i="1"/>
  <c r="V747" i="1" s="1"/>
  <c r="U748" i="1"/>
  <c r="V748" i="1" s="1"/>
  <c r="U749" i="1"/>
  <c r="V749" i="1" s="1"/>
  <c r="U750" i="1"/>
  <c r="U751" i="1"/>
  <c r="V751" i="1" s="1"/>
  <c r="U752" i="1"/>
  <c r="U753" i="1"/>
  <c r="V753" i="1" s="1"/>
  <c r="U754" i="1"/>
  <c r="V754" i="1" s="1"/>
  <c r="U755" i="1"/>
  <c r="V755" i="1" s="1"/>
  <c r="U756" i="1"/>
  <c r="U757" i="1"/>
  <c r="V757" i="1" s="1"/>
  <c r="U758" i="1"/>
  <c r="U759" i="1"/>
  <c r="V759" i="1" s="1"/>
  <c r="U760" i="1"/>
  <c r="V760" i="1" s="1"/>
  <c r="U761" i="1"/>
  <c r="V761" i="1" s="1"/>
  <c r="U762" i="1"/>
  <c r="U763" i="1"/>
  <c r="V763" i="1" s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2" i="1"/>
  <c r="C7" i="4"/>
  <c r="C6" i="4"/>
  <c r="C5" i="4"/>
  <c r="V326" i="1" l="1"/>
  <c r="V242" i="1"/>
  <c r="V238" i="1"/>
  <c r="V228" i="1"/>
  <c r="V220" i="1"/>
  <c r="V142" i="1"/>
  <c r="V132" i="1"/>
  <c r="V84" i="1"/>
  <c r="V72" i="1"/>
  <c r="V60" i="1"/>
  <c r="V56" i="1"/>
  <c r="V52" i="1"/>
  <c r="V46" i="1"/>
  <c r="V44" i="1"/>
  <c r="V42" i="1"/>
  <c r="V36" i="1"/>
  <c r="V26" i="1"/>
  <c r="V20" i="1"/>
  <c r="V14" i="1"/>
  <c r="V12" i="1"/>
  <c r="V10" i="1"/>
  <c r="V8" i="1"/>
  <c r="V777" i="1"/>
  <c r="V775" i="1"/>
  <c r="V773" i="1"/>
  <c r="V771" i="1"/>
  <c r="V769" i="1"/>
  <c r="V767" i="1"/>
  <c r="V765" i="1"/>
  <c r="V713" i="1"/>
  <c r="V491" i="1"/>
  <c r="V379" i="1"/>
  <c r="V255" i="1"/>
  <c r="V241" i="1"/>
  <c r="V131" i="1"/>
  <c r="V125" i="1"/>
  <c r="V123" i="1"/>
  <c r="V87" i="1"/>
  <c r="V83" i="1"/>
  <c r="V67" i="1"/>
  <c r="V61" i="1"/>
  <c r="V53" i="1"/>
  <c r="V47" i="1"/>
  <c r="V37" i="1"/>
  <c r="V35" i="1"/>
  <c r="V23" i="1"/>
  <c r="V19" i="1"/>
  <c r="V13" i="1"/>
  <c r="V11" i="1"/>
  <c r="V122" i="1"/>
  <c r="V286" i="1"/>
  <c r="V770" i="1"/>
  <c r="V768" i="1"/>
  <c r="V766" i="1"/>
  <c r="V764" i="1"/>
  <c r="V762" i="1"/>
  <c r="V758" i="1"/>
  <c r="V756" i="1"/>
  <c r="V752" i="1"/>
  <c r="V750" i="1"/>
  <c r="V746" i="1"/>
  <c r="V744" i="1"/>
  <c r="V742" i="1"/>
  <c r="V740" i="1"/>
  <c r="V736" i="1"/>
  <c r="V732" i="1"/>
  <c r="V722" i="1"/>
  <c r="V720" i="1"/>
  <c r="V718" i="1"/>
  <c r="V716" i="1"/>
  <c r="V714" i="1"/>
  <c r="V712" i="1"/>
  <c r="V710" i="1"/>
  <c r="V708" i="1"/>
  <c r="V706" i="1"/>
  <c r="V704" i="1"/>
  <c r="V702" i="1"/>
  <c r="V700" i="1"/>
  <c r="V698" i="1"/>
  <c r="V696" i="1"/>
  <c r="V694" i="1"/>
  <c r="V690" i="1"/>
  <c r="V684" i="1"/>
  <c r="V680" i="1"/>
  <c r="V672" i="1"/>
  <c r="V660" i="1"/>
  <c r="V658" i="1"/>
  <c r="V646" i="1"/>
  <c r="V640" i="1"/>
  <c r="V638" i="1"/>
  <c r="V636" i="1"/>
  <c r="V618" i="1"/>
  <c r="V616" i="1"/>
  <c r="V614" i="1"/>
  <c r="V612" i="1"/>
  <c r="V610" i="1"/>
  <c r="V608" i="1"/>
  <c r="V606" i="1"/>
  <c r="V590" i="1"/>
  <c r="V584" i="1"/>
  <c r="V582" i="1"/>
  <c r="V580" i="1"/>
  <c r="V576" i="1"/>
  <c r="V562" i="1"/>
  <c r="V560" i="1"/>
  <c r="V558" i="1"/>
  <c r="V554" i="1"/>
  <c r="V552" i="1"/>
  <c r="V546" i="1"/>
  <c r="V542" i="1"/>
  <c r="V538" i="1"/>
  <c r="V536" i="1"/>
  <c r="V534" i="1"/>
  <c r="V530" i="1"/>
  <c r="V528" i="1"/>
  <c r="V526" i="1"/>
  <c r="V520" i="1"/>
  <c r="V518" i="1"/>
  <c r="V514" i="1"/>
  <c r="V512" i="1"/>
  <c r="V510" i="1"/>
  <c r="V502" i="1"/>
  <c r="V500" i="1"/>
  <c r="V498" i="1"/>
  <c r="V494" i="1"/>
  <c r="V490" i="1"/>
  <c r="V488" i="1"/>
  <c r="V444" i="1"/>
  <c r="V284" i="1"/>
  <c r="V474" i="1"/>
  <c r="V472" i="1"/>
  <c r="V462" i="1"/>
  <c r="V458" i="1"/>
  <c r="V456" i="1"/>
  <c r="V454" i="1"/>
  <c r="V452" i="1"/>
  <c r="V446" i="1"/>
  <c r="V438" i="1"/>
  <c r="V434" i="1"/>
  <c r="V432" i="1"/>
  <c r="V404" i="1"/>
  <c r="V400" i="1"/>
  <c r="V398" i="1"/>
  <c r="V396" i="1"/>
  <c r="V394" i="1"/>
  <c r="V392" i="1"/>
  <c r="V386" i="1"/>
  <c r="V384" i="1"/>
  <c r="V380" i="1"/>
  <c r="V378" i="1"/>
  <c r="V376" i="1"/>
  <c r="V374" i="1"/>
  <c r="V372" i="1"/>
  <c r="V368" i="1"/>
  <c r="V366" i="1"/>
  <c r="V362" i="1"/>
  <c r="V354" i="1"/>
  <c r="V344" i="1"/>
  <c r="V340" i="1"/>
  <c r="V338" i="1"/>
  <c r="V334" i="1"/>
  <c r="V328" i="1"/>
  <c r="V318" i="1"/>
  <c r="V310" i="1"/>
  <c r="V308" i="1"/>
  <c r="V292" i="1"/>
  <c r="V282" i="1"/>
  <c r="V270" i="1"/>
  <c r="V264" i="1"/>
  <c r="V262" i="1"/>
  <c r="V260" i="1"/>
  <c r="V222" i="1"/>
  <c r="V204" i="1"/>
  <c r="V202" i="1"/>
  <c r="V200" i="1"/>
  <c r="V192" i="1"/>
  <c r="V188" i="1"/>
  <c r="V166" i="1"/>
  <c r="V160" i="1"/>
  <c r="V150" i="1"/>
  <c r="V144" i="1"/>
  <c r="V140" i="1"/>
  <c r="V776" i="1"/>
  <c r="V774" i="1"/>
  <c r="V772" i="1"/>
  <c r="V470" i="1"/>
  <c r="V348" i="1"/>
  <c r="V320" i="1"/>
  <c r="V294" i="1"/>
  <c r="V248" i="1"/>
  <c r="V170" i="1"/>
  <c r="V164" i="1"/>
  <c r="V162" i="1"/>
  <c r="V110" i="1"/>
  <c r="V86" i="1"/>
  <c r="V74" i="1"/>
  <c r="V68" i="1"/>
  <c r="V64" i="1"/>
  <c r="V58" i="1"/>
  <c r="V54" i="1"/>
  <c r="V32" i="1"/>
  <c r="V18" i="1"/>
  <c r="V485" i="1"/>
  <c r="V483" i="1"/>
  <c r="V453" i="1"/>
  <c r="V361" i="1"/>
  <c r="V321" i="1"/>
  <c r="V319" i="1"/>
  <c r="V297" i="1"/>
  <c r="V275" i="1"/>
  <c r="V269" i="1"/>
  <c r="V259" i="1"/>
  <c r="V251" i="1"/>
  <c r="V245" i="1"/>
  <c r="V231" i="1"/>
  <c r="V223" i="1"/>
  <c r="V189" i="1"/>
  <c r="V183" i="1"/>
  <c r="V169" i="1"/>
  <c r="V163" i="1"/>
  <c r="V111" i="1"/>
  <c r="V101" i="1"/>
  <c r="V33" i="1"/>
  <c r="V17" i="1"/>
  <c r="V15" i="1"/>
  <c r="V7" i="1"/>
</calcChain>
</file>

<file path=xl/sharedStrings.xml><?xml version="1.0" encoding="utf-8"?>
<sst xmlns="http://schemas.openxmlformats.org/spreadsheetml/2006/main" count="37" uniqueCount="31">
  <si>
    <t>estrato</t>
  </si>
  <si>
    <t>talhao</t>
  </si>
  <si>
    <t>area</t>
  </si>
  <si>
    <t>distkm</t>
  </si>
  <si>
    <t>parcela</t>
  </si>
  <si>
    <t>id</t>
  </si>
  <si>
    <t>ncovas</t>
  </si>
  <si>
    <t>nfustes</t>
  </si>
  <si>
    <t>dapmed</t>
  </si>
  <si>
    <t>htmed</t>
  </si>
  <si>
    <t>hd</t>
  </si>
  <si>
    <t>ab</t>
  </si>
  <si>
    <t>vtsc</t>
  </si>
  <si>
    <t>vtcc</t>
  </si>
  <si>
    <t>sitio</t>
  </si>
  <si>
    <t>licl4</t>
  </si>
  <si>
    <t>lscl4</t>
  </si>
  <si>
    <t>lscl3</t>
  </si>
  <si>
    <t>lscl2</t>
  </si>
  <si>
    <t>lscl1</t>
  </si>
  <si>
    <t>cls</t>
  </si>
  <si>
    <t>mudou</t>
  </si>
  <si>
    <t>(vazio)</t>
  </si>
  <si>
    <t>Total Geral</t>
  </si>
  <si>
    <t>Total</t>
  </si>
  <si>
    <t>Soma de mudou</t>
  </si>
  <si>
    <t>nmudou</t>
  </si>
  <si>
    <t>Contagem de parcela</t>
  </si>
  <si>
    <t>% de mudou</t>
  </si>
  <si>
    <t>ncls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</si>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</sst>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0" fontId="0" fillId="0" borderId="0" xfId="42" applyNumberFormat="1" applyFont="1"/>
    <xf numFmtId="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curvas_chapp!$G$1</c:f>
              <c:strCache>
                <c:ptCount val="1"/>
                <c:pt idx="0">
                  <c:v>ncovas</c:v>
                </c:pt>
              </c:strCache>
            </c:strRef>
          </c:tx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curvas_chapp!$G$2:$G$777</c:f>
            </c:numRef>
          </c:yVal>
          <c:smooth val="1"/>
        </c:ser>
        <c:ser>
          <c:idx val="1"/>
          <c:order val="1"/>
          <c:tx>
            <c:strRef>
              <c:f>curvas_chapp!$H$1</c:f>
              <c:strCache>
                <c:ptCount val="1"/>
                <c:pt idx="0">
                  <c:v>nfustes</c:v>
                </c:pt>
              </c:strCache>
            </c:strRef>
          </c:tx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curvas_chapp!$H$2:$H$777</c:f>
            </c:numRef>
          </c:yVal>
          <c:smooth val="1"/>
        </c:ser>
        <c:ser>
          <c:idx val="2"/>
          <c:order val="2"/>
          <c:tx>
            <c:strRef>
              <c:f>curvas_chapp!$I$1</c:f>
              <c:strCache>
                <c:ptCount val="1"/>
                <c:pt idx="0">
                  <c:v>dapmed</c:v>
                </c:pt>
              </c:strCache>
            </c:strRef>
          </c:tx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curvas_chapp!$I$2:$I$777</c:f>
            </c:numRef>
          </c:yVal>
          <c:smooth val="1"/>
        </c:ser>
        <c:ser>
          <c:idx val="3"/>
          <c:order val="3"/>
          <c:tx>
            <c:strRef>
              <c:f>curvas_chapp!$J$1</c:f>
              <c:strCache>
                <c:ptCount val="1"/>
                <c:pt idx="0">
                  <c:v>htmed</c:v>
                </c:pt>
              </c:strCache>
            </c:strRef>
          </c:tx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curvas_chapp!$J$2:$J$777</c:f>
            </c:numRef>
          </c:yVal>
          <c:smooth val="1"/>
        </c:ser>
        <c:ser>
          <c:idx val="4"/>
          <c:order val="4"/>
          <c:tx>
            <c:strRef>
              <c:f>curvas_chapp!$K$1</c:f>
              <c:strCache>
                <c:ptCount val="1"/>
                <c:pt idx="0">
                  <c:v>hd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curvas_chapp!$K$2:$K$777</c:f>
              <c:numCache>
                <c:formatCode>General</c:formatCode>
                <c:ptCount val="428"/>
                <c:pt idx="0">
                  <c:v>11.652109469999999</c:v>
                </c:pt>
                <c:pt idx="1">
                  <c:v>12.2730034</c:v>
                </c:pt>
                <c:pt idx="2">
                  <c:v>11.56932361</c:v>
                </c:pt>
                <c:pt idx="3">
                  <c:v>14.363346310000001</c:v>
                </c:pt>
                <c:pt idx="4">
                  <c:v>13.866631160000001</c:v>
                </c:pt>
                <c:pt idx="5">
                  <c:v>12.438575119999999</c:v>
                </c:pt>
                <c:pt idx="6">
                  <c:v>11.517582450000001</c:v>
                </c:pt>
                <c:pt idx="7">
                  <c:v>13.866631160000001</c:v>
                </c:pt>
                <c:pt idx="8">
                  <c:v>13.783845299999999</c:v>
                </c:pt>
                <c:pt idx="9">
                  <c:v>12.987031419999999</c:v>
                </c:pt>
                <c:pt idx="10">
                  <c:v>11.71419886</c:v>
                </c:pt>
                <c:pt idx="11">
                  <c:v>11.517582450000001</c:v>
                </c:pt>
                <c:pt idx="12">
                  <c:v>14.59100742</c:v>
                </c:pt>
                <c:pt idx="13">
                  <c:v>14.61170388</c:v>
                </c:pt>
                <c:pt idx="14">
                  <c:v>14.75657913</c:v>
                </c:pt>
                <c:pt idx="15">
                  <c:v>14.239167520000001</c:v>
                </c:pt>
                <c:pt idx="16">
                  <c:v>14.57031095</c:v>
                </c:pt>
                <c:pt idx="17">
                  <c:v>9.7273382769999994</c:v>
                </c:pt>
                <c:pt idx="18">
                  <c:v>12.64553976</c:v>
                </c:pt>
                <c:pt idx="19">
                  <c:v>11.17609079</c:v>
                </c:pt>
                <c:pt idx="20">
                  <c:v>12.542057440000001</c:v>
                </c:pt>
                <c:pt idx="21">
                  <c:v>15.37747306</c:v>
                </c:pt>
                <c:pt idx="22">
                  <c:v>14.363346310000001</c:v>
                </c:pt>
                <c:pt idx="23">
                  <c:v>9.4582842399999993</c:v>
                </c:pt>
                <c:pt idx="24">
                  <c:v>10.82425089</c:v>
                </c:pt>
                <c:pt idx="25">
                  <c:v>12.58345037</c:v>
                </c:pt>
                <c:pt idx="26">
                  <c:v>12.00394936</c:v>
                </c:pt>
                <c:pt idx="27">
                  <c:v>12.08673522</c:v>
                </c:pt>
                <c:pt idx="28">
                  <c:v>15.58443771</c:v>
                </c:pt>
                <c:pt idx="29">
                  <c:v>13.45270187</c:v>
                </c:pt>
                <c:pt idx="30">
                  <c:v>10.989822609999999</c:v>
                </c:pt>
                <c:pt idx="31">
                  <c:v>16.45368921</c:v>
                </c:pt>
                <c:pt idx="32">
                  <c:v>14.07359581</c:v>
                </c:pt>
                <c:pt idx="33">
                  <c:v>11.445144819999999</c:v>
                </c:pt>
                <c:pt idx="34">
                  <c:v>13.183647840000001</c:v>
                </c:pt>
                <c:pt idx="35">
                  <c:v>15.07737433</c:v>
                </c:pt>
                <c:pt idx="36">
                  <c:v>15.85349175</c:v>
                </c:pt>
                <c:pt idx="37">
                  <c:v>15.0049367</c:v>
                </c:pt>
                <c:pt idx="38">
                  <c:v>14.642748579999999</c:v>
                </c:pt>
                <c:pt idx="39">
                  <c:v>14.508221560000001</c:v>
                </c:pt>
                <c:pt idx="40">
                  <c:v>13.94941702</c:v>
                </c:pt>
                <c:pt idx="41">
                  <c:v>16.060456389999999</c:v>
                </c:pt>
                <c:pt idx="42">
                  <c:v>15.687920030000001</c:v>
                </c:pt>
                <c:pt idx="43">
                  <c:v>14.59100742</c:v>
                </c:pt>
                <c:pt idx="44">
                  <c:v>14.03220288</c:v>
                </c:pt>
                <c:pt idx="45">
                  <c:v>18.440549799999999</c:v>
                </c:pt>
                <c:pt idx="46">
                  <c:v>13.14225491</c:v>
                </c:pt>
                <c:pt idx="47">
                  <c:v>13.618273589999999</c:v>
                </c:pt>
                <c:pt idx="48">
                  <c:v>12.2730034</c:v>
                </c:pt>
                <c:pt idx="49">
                  <c:v>16.619260929999999</c:v>
                </c:pt>
                <c:pt idx="50">
                  <c:v>14.280560449999999</c:v>
                </c:pt>
                <c:pt idx="51">
                  <c:v>20.137659880000001</c:v>
                </c:pt>
                <c:pt idx="52">
                  <c:v>18.378460400000002</c:v>
                </c:pt>
                <c:pt idx="53">
                  <c:v>16.515778610000002</c:v>
                </c:pt>
                <c:pt idx="54">
                  <c:v>18.48194273</c:v>
                </c:pt>
                <c:pt idx="55">
                  <c:v>20.965518459999998</c:v>
                </c:pt>
                <c:pt idx="56">
                  <c:v>20.158356340000001</c:v>
                </c:pt>
                <c:pt idx="57">
                  <c:v>15.76035766</c:v>
                </c:pt>
                <c:pt idx="58">
                  <c:v>20.199749270000002</c:v>
                </c:pt>
                <c:pt idx="59">
                  <c:v>17.302244250000001</c:v>
                </c:pt>
                <c:pt idx="60">
                  <c:v>18.957961409999999</c:v>
                </c:pt>
                <c:pt idx="61">
                  <c:v>19.3098013</c:v>
                </c:pt>
                <c:pt idx="62">
                  <c:v>15.687920030000001</c:v>
                </c:pt>
                <c:pt idx="63">
                  <c:v>17.591994759999999</c:v>
                </c:pt>
                <c:pt idx="64">
                  <c:v>18.895872010000001</c:v>
                </c:pt>
                <c:pt idx="65">
                  <c:v>17.281547790000001</c:v>
                </c:pt>
                <c:pt idx="66">
                  <c:v>17.92313819</c:v>
                </c:pt>
                <c:pt idx="67">
                  <c:v>15.543044780000001</c:v>
                </c:pt>
                <c:pt idx="68">
                  <c:v>16.350206889999999</c:v>
                </c:pt>
                <c:pt idx="69">
                  <c:v>20.55158917</c:v>
                </c:pt>
                <c:pt idx="70">
                  <c:v>20.261838669999999</c:v>
                </c:pt>
                <c:pt idx="71">
                  <c:v>18.99935434</c:v>
                </c:pt>
                <c:pt idx="72">
                  <c:v>19.951391699999999</c:v>
                </c:pt>
                <c:pt idx="73">
                  <c:v>16.867618499999999</c:v>
                </c:pt>
                <c:pt idx="74">
                  <c:v>18.337067480000002</c:v>
                </c:pt>
                <c:pt idx="75">
                  <c:v>20.55158917</c:v>
                </c:pt>
                <c:pt idx="76">
                  <c:v>20.406713920000001</c:v>
                </c:pt>
                <c:pt idx="77">
                  <c:v>15.23259781</c:v>
                </c:pt>
                <c:pt idx="78">
                  <c:v>16.867618499999999</c:v>
                </c:pt>
                <c:pt idx="79">
                  <c:v>21.524322999999999</c:v>
                </c:pt>
                <c:pt idx="80">
                  <c:v>19.76512352</c:v>
                </c:pt>
                <c:pt idx="81">
                  <c:v>20.61367856</c:v>
                </c:pt>
                <c:pt idx="82">
                  <c:v>20.61367856</c:v>
                </c:pt>
                <c:pt idx="83">
                  <c:v>21.172483100000001</c:v>
                </c:pt>
                <c:pt idx="84">
                  <c:v>19.972088159999998</c:v>
                </c:pt>
                <c:pt idx="85">
                  <c:v>16.826225569999998</c:v>
                </c:pt>
                <c:pt idx="86">
                  <c:v>18.937264939999999</c:v>
                </c:pt>
                <c:pt idx="87">
                  <c:v>22.269395719999999</c:v>
                </c:pt>
                <c:pt idx="88">
                  <c:v>17.591994759999999</c:v>
                </c:pt>
                <c:pt idx="89">
                  <c:v>14.98424024</c:v>
                </c:pt>
                <c:pt idx="90">
                  <c:v>15.025633170000001</c:v>
                </c:pt>
                <c:pt idx="91">
                  <c:v>17.44711951</c:v>
                </c:pt>
                <c:pt idx="92">
                  <c:v>17.819655869999998</c:v>
                </c:pt>
                <c:pt idx="93">
                  <c:v>16.805529109999998</c:v>
                </c:pt>
                <c:pt idx="94">
                  <c:v>20.137659880000001</c:v>
                </c:pt>
                <c:pt idx="95">
                  <c:v>16.619260929999999</c:v>
                </c:pt>
                <c:pt idx="96">
                  <c:v>20.241142199999999</c:v>
                </c:pt>
                <c:pt idx="97">
                  <c:v>18.937264939999999</c:v>
                </c:pt>
                <c:pt idx="98">
                  <c:v>20.261838669999999</c:v>
                </c:pt>
                <c:pt idx="99">
                  <c:v>20.57228563</c:v>
                </c:pt>
                <c:pt idx="100">
                  <c:v>16.764136180000001</c:v>
                </c:pt>
                <c:pt idx="101">
                  <c:v>21.62780532</c:v>
                </c:pt>
                <c:pt idx="102">
                  <c:v>20.3032316</c:v>
                </c:pt>
                <c:pt idx="103">
                  <c:v>20.32392806</c:v>
                </c:pt>
                <c:pt idx="104">
                  <c:v>20.406713920000001</c:v>
                </c:pt>
                <c:pt idx="105">
                  <c:v>20.03417756</c:v>
                </c:pt>
                <c:pt idx="106">
                  <c:v>17.385030109999999</c:v>
                </c:pt>
                <c:pt idx="107">
                  <c:v>14.05289934</c:v>
                </c:pt>
                <c:pt idx="108">
                  <c:v>17.654084149999999</c:v>
                </c:pt>
                <c:pt idx="109">
                  <c:v>18.23358515</c:v>
                </c:pt>
                <c:pt idx="110">
                  <c:v>21.91755582</c:v>
                </c:pt>
                <c:pt idx="111">
                  <c:v>19.930695239999999</c:v>
                </c:pt>
                <c:pt idx="112">
                  <c:v>22.196958089999999</c:v>
                </c:pt>
                <c:pt idx="113">
                  <c:v>17.364333649999999</c:v>
                </c:pt>
                <c:pt idx="114">
                  <c:v>19.82721291</c:v>
                </c:pt>
                <c:pt idx="115">
                  <c:v>21.793377029999998</c:v>
                </c:pt>
                <c:pt idx="116">
                  <c:v>21.006911389999999</c:v>
                </c:pt>
                <c:pt idx="117">
                  <c:v>22.01068991</c:v>
                </c:pt>
                <c:pt idx="118">
                  <c:v>22.786807329999998</c:v>
                </c:pt>
                <c:pt idx="119">
                  <c:v>22.196958089999999</c:v>
                </c:pt>
                <c:pt idx="120">
                  <c:v>23.511183580000001</c:v>
                </c:pt>
                <c:pt idx="121">
                  <c:v>20.282535129999999</c:v>
                </c:pt>
                <c:pt idx="122">
                  <c:v>20.675767950000001</c:v>
                </c:pt>
                <c:pt idx="123">
                  <c:v>23.821630549999998</c:v>
                </c:pt>
                <c:pt idx="124">
                  <c:v>21.06900078</c:v>
                </c:pt>
                <c:pt idx="125">
                  <c:v>22.14521693</c:v>
                </c:pt>
                <c:pt idx="126">
                  <c:v>20.57228563</c:v>
                </c:pt>
                <c:pt idx="127">
                  <c:v>19.951391699999999</c:v>
                </c:pt>
                <c:pt idx="128">
                  <c:v>18.21288869</c:v>
                </c:pt>
                <c:pt idx="129">
                  <c:v>20.3032316</c:v>
                </c:pt>
                <c:pt idx="130">
                  <c:v>17.71617354</c:v>
                </c:pt>
                <c:pt idx="131">
                  <c:v>18.544032120000001</c:v>
                </c:pt>
                <c:pt idx="132">
                  <c:v>22.207306320000001</c:v>
                </c:pt>
                <c:pt idx="133">
                  <c:v>22.621235609999999</c:v>
                </c:pt>
                <c:pt idx="134">
                  <c:v>22.641932069999999</c:v>
                </c:pt>
                <c:pt idx="135">
                  <c:v>20.448106849999999</c:v>
                </c:pt>
                <c:pt idx="136">
                  <c:v>18.813086160000001</c:v>
                </c:pt>
                <c:pt idx="137">
                  <c:v>20.82064321</c:v>
                </c:pt>
                <c:pt idx="138">
                  <c:v>21.58641239</c:v>
                </c:pt>
                <c:pt idx="139">
                  <c:v>22.124520459999999</c:v>
                </c:pt>
                <c:pt idx="140">
                  <c:v>19.330497770000001</c:v>
                </c:pt>
                <c:pt idx="141">
                  <c:v>20.5929821</c:v>
                </c:pt>
                <c:pt idx="142">
                  <c:v>18.978657869999999</c:v>
                </c:pt>
                <c:pt idx="143">
                  <c:v>25.063418410000001</c:v>
                </c:pt>
                <c:pt idx="144">
                  <c:v>21.58641239</c:v>
                </c:pt>
                <c:pt idx="145">
                  <c:v>22.16591339</c:v>
                </c:pt>
                <c:pt idx="146">
                  <c:v>20.61367856</c:v>
                </c:pt>
                <c:pt idx="147">
                  <c:v>23.9665058</c:v>
                </c:pt>
                <c:pt idx="148">
                  <c:v>24.980632549999999</c:v>
                </c:pt>
                <c:pt idx="149">
                  <c:v>23.71814822</c:v>
                </c:pt>
                <c:pt idx="150">
                  <c:v>21.503626529999998</c:v>
                </c:pt>
                <c:pt idx="151">
                  <c:v>24.980632549999999</c:v>
                </c:pt>
                <c:pt idx="152">
                  <c:v>22.16591339</c:v>
                </c:pt>
                <c:pt idx="153">
                  <c:v>23.366308329999999</c:v>
                </c:pt>
                <c:pt idx="154">
                  <c:v>23.15934369</c:v>
                </c:pt>
                <c:pt idx="155">
                  <c:v>19.992784629999999</c:v>
                </c:pt>
                <c:pt idx="156">
                  <c:v>24.546006800000001</c:v>
                </c:pt>
                <c:pt idx="157">
                  <c:v>25.042721950000001</c:v>
                </c:pt>
                <c:pt idx="158">
                  <c:v>24.990980789999998</c:v>
                </c:pt>
                <c:pt idx="159">
                  <c:v>24.804712609999999</c:v>
                </c:pt>
                <c:pt idx="160">
                  <c:v>24.525310340000001</c:v>
                </c:pt>
                <c:pt idx="161">
                  <c:v>24.897846699999999</c:v>
                </c:pt>
                <c:pt idx="162">
                  <c:v>25.51874063</c:v>
                </c:pt>
                <c:pt idx="163">
                  <c:v>20.696464420000002</c:v>
                </c:pt>
                <c:pt idx="164">
                  <c:v>23.573272970000001</c:v>
                </c:pt>
                <c:pt idx="165">
                  <c:v>25.208293659999999</c:v>
                </c:pt>
                <c:pt idx="166">
                  <c:v>22.993771970000001</c:v>
                </c:pt>
                <c:pt idx="167">
                  <c:v>25.80849113</c:v>
                </c:pt>
                <c:pt idx="168">
                  <c:v>18.399156869999999</c:v>
                </c:pt>
                <c:pt idx="169">
                  <c:v>17.281547790000001</c:v>
                </c:pt>
                <c:pt idx="170">
                  <c:v>21.172483100000001</c:v>
                </c:pt>
                <c:pt idx="171">
                  <c:v>21.400144210000001</c:v>
                </c:pt>
                <c:pt idx="172">
                  <c:v>27.319333029999999</c:v>
                </c:pt>
                <c:pt idx="173">
                  <c:v>24.297649230000001</c:v>
                </c:pt>
                <c:pt idx="174">
                  <c:v>25.353168910000001</c:v>
                </c:pt>
                <c:pt idx="175">
                  <c:v>18.70960384</c:v>
                </c:pt>
                <c:pt idx="176">
                  <c:v>21.958948750000001</c:v>
                </c:pt>
                <c:pt idx="177">
                  <c:v>20.448106849999999</c:v>
                </c:pt>
                <c:pt idx="178">
                  <c:v>21.06900078</c:v>
                </c:pt>
                <c:pt idx="179">
                  <c:v>23.097254289999999</c:v>
                </c:pt>
                <c:pt idx="180">
                  <c:v>24.835757300000001</c:v>
                </c:pt>
                <c:pt idx="181">
                  <c:v>24.463220939999999</c:v>
                </c:pt>
                <c:pt idx="182">
                  <c:v>24.918543159999999</c:v>
                </c:pt>
                <c:pt idx="183">
                  <c:v>21.441537140000001</c:v>
                </c:pt>
                <c:pt idx="184">
                  <c:v>19.620248270000001</c:v>
                </c:pt>
                <c:pt idx="185">
                  <c:v>25.00132902</c:v>
                </c:pt>
                <c:pt idx="186">
                  <c:v>22.207306320000001</c:v>
                </c:pt>
                <c:pt idx="187">
                  <c:v>22.207306320000001</c:v>
                </c:pt>
                <c:pt idx="188">
                  <c:v>20.696464420000002</c:v>
                </c:pt>
                <c:pt idx="189">
                  <c:v>24.608096190000001</c:v>
                </c:pt>
                <c:pt idx="190">
                  <c:v>24.75297145</c:v>
                </c:pt>
                <c:pt idx="191">
                  <c:v>21.13109017</c:v>
                </c:pt>
                <c:pt idx="192">
                  <c:v>20.013481089999999</c:v>
                </c:pt>
                <c:pt idx="193">
                  <c:v>22.476360360000001</c:v>
                </c:pt>
                <c:pt idx="194">
                  <c:v>20.530892699999999</c:v>
                </c:pt>
                <c:pt idx="195">
                  <c:v>23.842327010000002</c:v>
                </c:pt>
                <c:pt idx="196">
                  <c:v>26.118938100000001</c:v>
                </c:pt>
                <c:pt idx="197">
                  <c:v>25.415258309999999</c:v>
                </c:pt>
                <c:pt idx="198">
                  <c:v>23.614665899999999</c:v>
                </c:pt>
                <c:pt idx="199">
                  <c:v>25.953366379999999</c:v>
                </c:pt>
                <c:pt idx="200">
                  <c:v>24.77366791</c:v>
                </c:pt>
                <c:pt idx="201">
                  <c:v>24.50461387</c:v>
                </c:pt>
                <c:pt idx="202">
                  <c:v>21.379447750000001</c:v>
                </c:pt>
                <c:pt idx="203">
                  <c:v>24.897846699999999</c:v>
                </c:pt>
                <c:pt idx="204">
                  <c:v>26.30520628</c:v>
                </c:pt>
                <c:pt idx="205">
                  <c:v>22.310788639999998</c:v>
                </c:pt>
                <c:pt idx="206">
                  <c:v>27.70221763</c:v>
                </c:pt>
                <c:pt idx="207">
                  <c:v>21.462233600000001</c:v>
                </c:pt>
                <c:pt idx="208">
                  <c:v>24.71157852</c:v>
                </c:pt>
                <c:pt idx="209">
                  <c:v>23.75954115</c:v>
                </c:pt>
                <c:pt idx="210">
                  <c:v>24.48391741</c:v>
                </c:pt>
                <c:pt idx="211">
                  <c:v>23.738844690000001</c:v>
                </c:pt>
                <c:pt idx="212">
                  <c:v>25.715357040000001</c:v>
                </c:pt>
                <c:pt idx="213">
                  <c:v>27.11236839</c:v>
                </c:pt>
                <c:pt idx="214">
                  <c:v>25.353168910000001</c:v>
                </c:pt>
                <c:pt idx="215">
                  <c:v>25.684312340000002</c:v>
                </c:pt>
                <c:pt idx="216">
                  <c:v>26.988189599999998</c:v>
                </c:pt>
                <c:pt idx="217">
                  <c:v>26.657046170000001</c:v>
                </c:pt>
                <c:pt idx="218">
                  <c:v>24.546006800000001</c:v>
                </c:pt>
                <c:pt idx="219">
                  <c:v>26.429385060000001</c:v>
                </c:pt>
                <c:pt idx="220">
                  <c:v>25.394561840000001</c:v>
                </c:pt>
                <c:pt idx="221">
                  <c:v>24.297649230000001</c:v>
                </c:pt>
                <c:pt idx="222">
                  <c:v>24.049291660000002</c:v>
                </c:pt>
                <c:pt idx="223">
                  <c:v>26.512170919999999</c:v>
                </c:pt>
                <c:pt idx="224">
                  <c:v>22.000341679999998</c:v>
                </c:pt>
                <c:pt idx="225">
                  <c:v>26.139634560000001</c:v>
                </c:pt>
                <c:pt idx="226">
                  <c:v>26.0568487</c:v>
                </c:pt>
                <c:pt idx="227">
                  <c:v>27.733262320000001</c:v>
                </c:pt>
                <c:pt idx="228">
                  <c:v>23.552576510000002</c:v>
                </c:pt>
                <c:pt idx="229">
                  <c:v>19.392587160000001</c:v>
                </c:pt>
                <c:pt idx="230">
                  <c:v>23.863023479999999</c:v>
                </c:pt>
                <c:pt idx="231">
                  <c:v>26.30520628</c:v>
                </c:pt>
                <c:pt idx="232">
                  <c:v>23.552576510000002</c:v>
                </c:pt>
                <c:pt idx="233">
                  <c:v>23.904416399999999</c:v>
                </c:pt>
                <c:pt idx="234">
                  <c:v>27.62978</c:v>
                </c:pt>
                <c:pt idx="235">
                  <c:v>26.387992130000001</c:v>
                </c:pt>
                <c:pt idx="236">
                  <c:v>26.0568487</c:v>
                </c:pt>
                <c:pt idx="237">
                  <c:v>25.435954769999999</c:v>
                </c:pt>
                <c:pt idx="238">
                  <c:v>25.415258309999999</c:v>
                </c:pt>
                <c:pt idx="239">
                  <c:v>23.98720226</c:v>
                </c:pt>
                <c:pt idx="240">
                  <c:v>22.455663900000001</c:v>
                </c:pt>
                <c:pt idx="241">
                  <c:v>24.815060840000001</c:v>
                </c:pt>
                <c:pt idx="242">
                  <c:v>23.98720226</c:v>
                </c:pt>
                <c:pt idx="243">
                  <c:v>25.187597199999999</c:v>
                </c:pt>
                <c:pt idx="244">
                  <c:v>27.3400295</c:v>
                </c:pt>
                <c:pt idx="245">
                  <c:v>22.248699250000001</c:v>
                </c:pt>
                <c:pt idx="246">
                  <c:v>23.821630549999998</c:v>
                </c:pt>
                <c:pt idx="247">
                  <c:v>23.945809329999999</c:v>
                </c:pt>
                <c:pt idx="248">
                  <c:v>24.73227498</c:v>
                </c:pt>
                <c:pt idx="249">
                  <c:v>23.242129540000001</c:v>
                </c:pt>
                <c:pt idx="250">
                  <c:v>24.79436437</c:v>
                </c:pt>
                <c:pt idx="251">
                  <c:v>22.95237904</c:v>
                </c:pt>
                <c:pt idx="252">
                  <c:v>23.304218939999998</c:v>
                </c:pt>
                <c:pt idx="253">
                  <c:v>27.277940099999999</c:v>
                </c:pt>
                <c:pt idx="254">
                  <c:v>28.250673930000001</c:v>
                </c:pt>
                <c:pt idx="255">
                  <c:v>28.540424430000002</c:v>
                </c:pt>
                <c:pt idx="256">
                  <c:v>27.257243639999999</c:v>
                </c:pt>
                <c:pt idx="257">
                  <c:v>28.209281000000001</c:v>
                </c:pt>
                <c:pt idx="258">
                  <c:v>27.56769061</c:v>
                </c:pt>
                <c:pt idx="259">
                  <c:v>23.490487120000001</c:v>
                </c:pt>
                <c:pt idx="260">
                  <c:v>25.322124219999999</c:v>
                </c:pt>
                <c:pt idx="261">
                  <c:v>24.390783320000001</c:v>
                </c:pt>
                <c:pt idx="262">
                  <c:v>24.421828009999999</c:v>
                </c:pt>
                <c:pt idx="263">
                  <c:v>24.463220939999999</c:v>
                </c:pt>
                <c:pt idx="264">
                  <c:v>24.235559840000001</c:v>
                </c:pt>
                <c:pt idx="265">
                  <c:v>23.490487120000001</c:v>
                </c:pt>
                <c:pt idx="266">
                  <c:v>28.488683269999999</c:v>
                </c:pt>
                <c:pt idx="267">
                  <c:v>27.319333029999999</c:v>
                </c:pt>
                <c:pt idx="268">
                  <c:v>28.12649515</c:v>
                </c:pt>
                <c:pt idx="269">
                  <c:v>24.297649230000001</c:v>
                </c:pt>
                <c:pt idx="270">
                  <c:v>26.864010820000001</c:v>
                </c:pt>
                <c:pt idx="271">
                  <c:v>27.58838707</c:v>
                </c:pt>
                <c:pt idx="272">
                  <c:v>27.008886069999999</c:v>
                </c:pt>
                <c:pt idx="273">
                  <c:v>21.524322999999999</c:v>
                </c:pt>
                <c:pt idx="274">
                  <c:v>23.976854029999998</c:v>
                </c:pt>
                <c:pt idx="275">
                  <c:v>28.198932769999999</c:v>
                </c:pt>
                <c:pt idx="276">
                  <c:v>27.9195305</c:v>
                </c:pt>
                <c:pt idx="277">
                  <c:v>28.250673930000001</c:v>
                </c:pt>
                <c:pt idx="278">
                  <c:v>28.768085540000001</c:v>
                </c:pt>
                <c:pt idx="279">
                  <c:v>29.109577210000001</c:v>
                </c:pt>
                <c:pt idx="280">
                  <c:v>27.960923430000001</c:v>
                </c:pt>
                <c:pt idx="281">
                  <c:v>27.681521159999999</c:v>
                </c:pt>
                <c:pt idx="282">
                  <c:v>28.64390676</c:v>
                </c:pt>
                <c:pt idx="283">
                  <c:v>26.636349710000001</c:v>
                </c:pt>
                <c:pt idx="284">
                  <c:v>27.257243639999999</c:v>
                </c:pt>
                <c:pt idx="285">
                  <c:v>29.037139580000002</c:v>
                </c:pt>
                <c:pt idx="286">
                  <c:v>25.011677250000002</c:v>
                </c:pt>
                <c:pt idx="287">
                  <c:v>28.923309029999999</c:v>
                </c:pt>
                <c:pt idx="288">
                  <c:v>28.561120899999999</c:v>
                </c:pt>
                <c:pt idx="289">
                  <c:v>22.973075510000001</c:v>
                </c:pt>
                <c:pt idx="290">
                  <c:v>22.093475770000001</c:v>
                </c:pt>
                <c:pt idx="291">
                  <c:v>29.285497150000001</c:v>
                </c:pt>
                <c:pt idx="292">
                  <c:v>25.166900729999998</c:v>
                </c:pt>
                <c:pt idx="293">
                  <c:v>25.166900729999998</c:v>
                </c:pt>
                <c:pt idx="294">
                  <c:v>28.478335040000001</c:v>
                </c:pt>
                <c:pt idx="295">
                  <c:v>24.701230280000001</c:v>
                </c:pt>
                <c:pt idx="296">
                  <c:v>27.960923430000001</c:v>
                </c:pt>
                <c:pt idx="297">
                  <c:v>29.492461800000001</c:v>
                </c:pt>
                <c:pt idx="298">
                  <c:v>29.937435780000001</c:v>
                </c:pt>
                <c:pt idx="299">
                  <c:v>29.25445246</c:v>
                </c:pt>
                <c:pt idx="300">
                  <c:v>29.47176533</c:v>
                </c:pt>
                <c:pt idx="301">
                  <c:v>26.522519150000001</c:v>
                </c:pt>
                <c:pt idx="302">
                  <c:v>27.76430702</c:v>
                </c:pt>
                <c:pt idx="303">
                  <c:v>28.79913024</c:v>
                </c:pt>
                <c:pt idx="304">
                  <c:v>28.333459789999999</c:v>
                </c:pt>
                <c:pt idx="305">
                  <c:v>28.66460322</c:v>
                </c:pt>
                <c:pt idx="306">
                  <c:v>27.960923430000001</c:v>
                </c:pt>
                <c:pt idx="307">
                  <c:v>27.76430702</c:v>
                </c:pt>
                <c:pt idx="308">
                  <c:v>27.236547179999999</c:v>
                </c:pt>
                <c:pt idx="309">
                  <c:v>28.87156787</c:v>
                </c:pt>
                <c:pt idx="310">
                  <c:v>30.75494613</c:v>
                </c:pt>
                <c:pt idx="311">
                  <c:v>24.421828009999999</c:v>
                </c:pt>
                <c:pt idx="312">
                  <c:v>24.556355029999999</c:v>
                </c:pt>
                <c:pt idx="313">
                  <c:v>26.59495678</c:v>
                </c:pt>
                <c:pt idx="314">
                  <c:v>30.092659269999999</c:v>
                </c:pt>
                <c:pt idx="315">
                  <c:v>30.175445119999999</c:v>
                </c:pt>
                <c:pt idx="316">
                  <c:v>23.42839772</c:v>
                </c:pt>
                <c:pt idx="317">
                  <c:v>22.641932069999999</c:v>
                </c:pt>
                <c:pt idx="318">
                  <c:v>28.478335040000001</c:v>
                </c:pt>
                <c:pt idx="319">
                  <c:v>27.960923430000001</c:v>
                </c:pt>
                <c:pt idx="320">
                  <c:v>28.695647919999999</c:v>
                </c:pt>
                <c:pt idx="321">
                  <c:v>28.747389080000001</c:v>
                </c:pt>
                <c:pt idx="322">
                  <c:v>28.561120899999999</c:v>
                </c:pt>
                <c:pt idx="323">
                  <c:v>26.26381335</c:v>
                </c:pt>
                <c:pt idx="324">
                  <c:v>29.285497150000001</c:v>
                </c:pt>
                <c:pt idx="325">
                  <c:v>29.96848048</c:v>
                </c:pt>
                <c:pt idx="326">
                  <c:v>29.885694619999999</c:v>
                </c:pt>
                <c:pt idx="327">
                  <c:v>24.959936089999999</c:v>
                </c:pt>
                <c:pt idx="328">
                  <c:v>28.292066859999998</c:v>
                </c:pt>
                <c:pt idx="329">
                  <c:v>28.16788807</c:v>
                </c:pt>
                <c:pt idx="330">
                  <c:v>22.207306320000001</c:v>
                </c:pt>
                <c:pt idx="331">
                  <c:v>31.313750670000001</c:v>
                </c:pt>
                <c:pt idx="332">
                  <c:v>29.38897948</c:v>
                </c:pt>
                <c:pt idx="333">
                  <c:v>30.796339060000001</c:v>
                </c:pt>
                <c:pt idx="334">
                  <c:v>30.21683805</c:v>
                </c:pt>
                <c:pt idx="335">
                  <c:v>26.53286739</c:v>
                </c:pt>
                <c:pt idx="336">
                  <c:v>25.02202548</c:v>
                </c:pt>
                <c:pt idx="337">
                  <c:v>28.12649515</c:v>
                </c:pt>
                <c:pt idx="338">
                  <c:v>25.798142899999998</c:v>
                </c:pt>
                <c:pt idx="339">
                  <c:v>26.853662580000002</c:v>
                </c:pt>
                <c:pt idx="340">
                  <c:v>29.16131837</c:v>
                </c:pt>
                <c:pt idx="341">
                  <c:v>29.47176533</c:v>
                </c:pt>
                <c:pt idx="342">
                  <c:v>29.02679135</c:v>
                </c:pt>
                <c:pt idx="343">
                  <c:v>26.988189599999998</c:v>
                </c:pt>
                <c:pt idx="344">
                  <c:v>26.377643899999999</c:v>
                </c:pt>
                <c:pt idx="345">
                  <c:v>26.905403750000001</c:v>
                </c:pt>
                <c:pt idx="346">
                  <c:v>30.134052189999998</c:v>
                </c:pt>
                <c:pt idx="347">
                  <c:v>30.361713300000002</c:v>
                </c:pt>
                <c:pt idx="348">
                  <c:v>29.595944119999999</c:v>
                </c:pt>
                <c:pt idx="349">
                  <c:v>27.174457780000001</c:v>
                </c:pt>
                <c:pt idx="350">
                  <c:v>30.134052189999998</c:v>
                </c:pt>
                <c:pt idx="351">
                  <c:v>30.610070879999999</c:v>
                </c:pt>
                <c:pt idx="352">
                  <c:v>25.994759309999999</c:v>
                </c:pt>
                <c:pt idx="353">
                  <c:v>26.243116879999999</c:v>
                </c:pt>
                <c:pt idx="354">
                  <c:v>30.051266340000002</c:v>
                </c:pt>
                <c:pt idx="355">
                  <c:v>30.899821379999999</c:v>
                </c:pt>
                <c:pt idx="356">
                  <c:v>28.354156249999999</c:v>
                </c:pt>
                <c:pt idx="357">
                  <c:v>25.084114880000001</c:v>
                </c:pt>
                <c:pt idx="358">
                  <c:v>25.80849113</c:v>
                </c:pt>
                <c:pt idx="359">
                  <c:v>30.030569870000001</c:v>
                </c:pt>
                <c:pt idx="360">
                  <c:v>25.7670982</c:v>
                </c:pt>
                <c:pt idx="361">
                  <c:v>26.801921419999999</c:v>
                </c:pt>
                <c:pt idx="362">
                  <c:v>26.07754517</c:v>
                </c:pt>
                <c:pt idx="363">
                  <c:v>27.07097546</c:v>
                </c:pt>
                <c:pt idx="364">
                  <c:v>26.926100210000001</c:v>
                </c:pt>
                <c:pt idx="365">
                  <c:v>26.346599210000001</c:v>
                </c:pt>
                <c:pt idx="366">
                  <c:v>26.46042976</c:v>
                </c:pt>
                <c:pt idx="367">
                  <c:v>25.694660580000001</c:v>
                </c:pt>
                <c:pt idx="368">
                  <c:v>25.498044159999999</c:v>
                </c:pt>
                <c:pt idx="369">
                  <c:v>30.723901430000002</c:v>
                </c:pt>
                <c:pt idx="370">
                  <c:v>29.782212300000001</c:v>
                </c:pt>
                <c:pt idx="371">
                  <c:v>30.154748659999999</c:v>
                </c:pt>
                <c:pt idx="372">
                  <c:v>31.38618829</c:v>
                </c:pt>
                <c:pt idx="373">
                  <c:v>31.996733989999999</c:v>
                </c:pt>
                <c:pt idx="374">
                  <c:v>32.472752669999998</c:v>
                </c:pt>
                <c:pt idx="375">
                  <c:v>27.660824699999999</c:v>
                </c:pt>
                <c:pt idx="376">
                  <c:v>30.185793360000002</c:v>
                </c:pt>
                <c:pt idx="377">
                  <c:v>30.320320370000001</c:v>
                </c:pt>
                <c:pt idx="378">
                  <c:v>26.563912080000001</c:v>
                </c:pt>
                <c:pt idx="379">
                  <c:v>31.665590559999998</c:v>
                </c:pt>
                <c:pt idx="380">
                  <c:v>31.738028190000001</c:v>
                </c:pt>
                <c:pt idx="381">
                  <c:v>31.02400016</c:v>
                </c:pt>
                <c:pt idx="382">
                  <c:v>29.958132249999998</c:v>
                </c:pt>
                <c:pt idx="383">
                  <c:v>28.12649515</c:v>
                </c:pt>
                <c:pt idx="384">
                  <c:v>31.976037529999999</c:v>
                </c:pt>
                <c:pt idx="385">
                  <c:v>30.86877668</c:v>
                </c:pt>
                <c:pt idx="386">
                  <c:v>31.800117579999998</c:v>
                </c:pt>
                <c:pt idx="387">
                  <c:v>26.07754517</c:v>
                </c:pt>
                <c:pt idx="388">
                  <c:v>26.626001479999999</c:v>
                </c:pt>
                <c:pt idx="389">
                  <c:v>27.816048179999999</c:v>
                </c:pt>
                <c:pt idx="390">
                  <c:v>31.09643779</c:v>
                </c:pt>
                <c:pt idx="391">
                  <c:v>29.38897948</c:v>
                </c:pt>
                <c:pt idx="392">
                  <c:v>29.18201483</c:v>
                </c:pt>
                <c:pt idx="393">
                  <c:v>30.092659269999999</c:v>
                </c:pt>
                <c:pt idx="394">
                  <c:v>30.372061540000001</c:v>
                </c:pt>
                <c:pt idx="395">
                  <c:v>30.4238027</c:v>
                </c:pt>
                <c:pt idx="396">
                  <c:v>27.47455652</c:v>
                </c:pt>
                <c:pt idx="397">
                  <c:v>27.24689541</c:v>
                </c:pt>
                <c:pt idx="398">
                  <c:v>31.065393090000001</c:v>
                </c:pt>
                <c:pt idx="399">
                  <c:v>28.095450450000001</c:v>
                </c:pt>
                <c:pt idx="400">
                  <c:v>29.958132249999998</c:v>
                </c:pt>
                <c:pt idx="401">
                  <c:v>31.09643779</c:v>
                </c:pt>
                <c:pt idx="402">
                  <c:v>31.02400016</c:v>
                </c:pt>
                <c:pt idx="403">
                  <c:v>31.23096481</c:v>
                </c:pt>
                <c:pt idx="404">
                  <c:v>27.660824699999999</c:v>
                </c:pt>
                <c:pt idx="405">
                  <c:v>26.698439100000002</c:v>
                </c:pt>
                <c:pt idx="406">
                  <c:v>25.353168910000001</c:v>
                </c:pt>
                <c:pt idx="407">
                  <c:v>32.10021631</c:v>
                </c:pt>
                <c:pt idx="408">
                  <c:v>31.872555210000002</c:v>
                </c:pt>
                <c:pt idx="409">
                  <c:v>31.07574133</c:v>
                </c:pt>
                <c:pt idx="410">
                  <c:v>30.030569870000001</c:v>
                </c:pt>
                <c:pt idx="411">
                  <c:v>27.867789340000002</c:v>
                </c:pt>
                <c:pt idx="412">
                  <c:v>28.726692610000001</c:v>
                </c:pt>
                <c:pt idx="413">
                  <c:v>29.078532509999999</c:v>
                </c:pt>
                <c:pt idx="414">
                  <c:v>31.9035999</c:v>
                </c:pt>
                <c:pt idx="415">
                  <c:v>32.389966819999998</c:v>
                </c:pt>
                <c:pt idx="416">
                  <c:v>32.42101151</c:v>
                </c:pt>
                <c:pt idx="417">
                  <c:v>32.472752669999998</c:v>
                </c:pt>
                <c:pt idx="418">
                  <c:v>32.803896100000003</c:v>
                </c:pt>
                <c:pt idx="419">
                  <c:v>33.424790039999998</c:v>
                </c:pt>
                <c:pt idx="420">
                  <c:v>32.079519849999997</c:v>
                </c:pt>
                <c:pt idx="421">
                  <c:v>32.907378430000001</c:v>
                </c:pt>
                <c:pt idx="422">
                  <c:v>29.285497150000001</c:v>
                </c:pt>
                <c:pt idx="423">
                  <c:v>29.25445246</c:v>
                </c:pt>
                <c:pt idx="424">
                  <c:v>30.144400430000001</c:v>
                </c:pt>
                <c:pt idx="425">
                  <c:v>30.50658855</c:v>
                </c:pt>
                <c:pt idx="426">
                  <c:v>33.476531199999997</c:v>
                </c:pt>
                <c:pt idx="427">
                  <c:v>33.786978159999997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curvas_chapp!$L$1</c:f>
              <c:strCache>
                <c:ptCount val="1"/>
                <c:pt idx="0">
                  <c:v>ab</c:v>
                </c:pt>
              </c:strCache>
            </c:strRef>
          </c:tx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curvas_chapp!$L$2:$L$777</c:f>
            </c:numRef>
          </c:yVal>
          <c:smooth val="1"/>
        </c:ser>
        <c:ser>
          <c:idx val="6"/>
          <c:order val="6"/>
          <c:tx>
            <c:strRef>
              <c:f>curvas_chapp!$M$1</c:f>
              <c:strCache>
                <c:ptCount val="1"/>
                <c:pt idx="0">
                  <c:v>vtsc</c:v>
                </c:pt>
              </c:strCache>
            </c:strRef>
          </c:tx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curvas_chapp!$M$2:$M$777</c:f>
            </c:numRef>
          </c:yVal>
          <c:smooth val="1"/>
        </c:ser>
        <c:ser>
          <c:idx val="7"/>
          <c:order val="7"/>
          <c:tx>
            <c:strRef>
              <c:f>curvas_chapp!$N$1</c:f>
              <c:strCache>
                <c:ptCount val="1"/>
                <c:pt idx="0">
                  <c:v>vtcc</c:v>
                </c:pt>
              </c:strCache>
            </c:strRef>
          </c:tx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curvas_chapp!$N$2:$N$777</c:f>
            </c:numRef>
          </c:yVal>
          <c:smooth val="1"/>
        </c:ser>
        <c:ser>
          <c:idx val="8"/>
          <c:order val="8"/>
          <c:tx>
            <c:strRef>
              <c:f>curvas_chapp!$O$1</c:f>
              <c:strCache>
                <c:ptCount val="1"/>
                <c:pt idx="0">
                  <c:v>sitio</c:v>
                </c:pt>
              </c:strCache>
            </c:strRef>
          </c:tx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curvas_chapp!$O$2:$O$777</c:f>
            </c:numRef>
          </c:yVal>
          <c:smooth val="1"/>
        </c:ser>
        <c:ser>
          <c:idx val="9"/>
          <c:order val="9"/>
          <c:tx>
            <c:strRef>
              <c:f>curvas_chapp!$P$1</c:f>
              <c:strCache>
                <c:ptCount val="1"/>
                <c:pt idx="0">
                  <c:v>licl4</c:v>
                </c:pt>
              </c:strCache>
            </c:strRef>
          </c:tx>
          <c:marker>
            <c:symbol val="none"/>
          </c:marker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curvas_chapp!$P$2:$P$777</c:f>
              <c:numCache>
                <c:formatCode>General</c:formatCode>
                <c:ptCount val="428"/>
                <c:pt idx="0">
                  <c:v>3.3691577213305202</c:v>
                </c:pt>
                <c:pt idx="1">
                  <c:v>3.4217078107453398</c:v>
                </c:pt>
                <c:pt idx="2">
                  <c:v>3.4977169528920902</c:v>
                </c:pt>
                <c:pt idx="3">
                  <c:v>3.5309345103209302</c:v>
                </c:pt>
                <c:pt idx="4">
                  <c:v>3.5309345103209302</c:v>
                </c:pt>
                <c:pt idx="5">
                  <c:v>3.5309345103209302</c:v>
                </c:pt>
                <c:pt idx="6">
                  <c:v>3.8857176700111502</c:v>
                </c:pt>
                <c:pt idx="7">
                  <c:v>3.9407077423645398</c:v>
                </c:pt>
                <c:pt idx="8">
                  <c:v>3.9407077423645398</c:v>
                </c:pt>
                <c:pt idx="9">
                  <c:v>3.9751966433899999</c:v>
                </c:pt>
                <c:pt idx="10">
                  <c:v>3.9751966433899999</c:v>
                </c:pt>
                <c:pt idx="11">
                  <c:v>3.9751966433899999</c:v>
                </c:pt>
                <c:pt idx="12">
                  <c:v>4.3427027897129804</c:v>
                </c:pt>
                <c:pt idx="13">
                  <c:v>4.4387253264034197</c:v>
                </c:pt>
                <c:pt idx="14">
                  <c:v>4.47086533160107</c:v>
                </c:pt>
                <c:pt idx="15">
                  <c:v>4.47086533160107</c:v>
                </c:pt>
                <c:pt idx="16">
                  <c:v>4.47086533160107</c:v>
                </c:pt>
                <c:pt idx="17">
                  <c:v>4.5532964608095803</c:v>
                </c:pt>
                <c:pt idx="18">
                  <c:v>4.74482176747828</c:v>
                </c:pt>
                <c:pt idx="19">
                  <c:v>4.8541739149513496</c:v>
                </c:pt>
                <c:pt idx="20">
                  <c:v>4.91276458545466</c:v>
                </c:pt>
                <c:pt idx="21">
                  <c:v>4.9384559428282904</c:v>
                </c:pt>
                <c:pt idx="22">
                  <c:v>4.9384559428282904</c:v>
                </c:pt>
                <c:pt idx="23">
                  <c:v>4.9494772279471002</c:v>
                </c:pt>
                <c:pt idx="24">
                  <c:v>4.9605049073640703</c:v>
                </c:pt>
                <c:pt idx="25">
                  <c:v>4.9862609184044304</c:v>
                </c:pt>
                <c:pt idx="26">
                  <c:v>5.1415123090624899</c:v>
                </c:pt>
                <c:pt idx="27">
                  <c:v>5.15636096969933</c:v>
                </c:pt>
                <c:pt idx="28">
                  <c:v>5.16750451439479</c:v>
                </c:pt>
                <c:pt idx="29">
                  <c:v>5.3278812179110604</c:v>
                </c:pt>
                <c:pt idx="30">
                  <c:v>5.3878610000237197</c:v>
                </c:pt>
                <c:pt idx="31">
                  <c:v>5.4630616850978404</c:v>
                </c:pt>
                <c:pt idx="32">
                  <c:v>5.4630616850978404</c:v>
                </c:pt>
                <c:pt idx="33">
                  <c:v>5.4630616850978404</c:v>
                </c:pt>
                <c:pt idx="34">
                  <c:v>5.4856701099315197</c:v>
                </c:pt>
                <c:pt idx="35">
                  <c:v>5.4856701099315197</c:v>
                </c:pt>
                <c:pt idx="36">
                  <c:v>5.5498462882863899</c:v>
                </c:pt>
                <c:pt idx="37">
                  <c:v>5.5611895793481398</c:v>
                </c:pt>
                <c:pt idx="38">
                  <c:v>5.5611895793481398</c:v>
                </c:pt>
                <c:pt idx="39">
                  <c:v>5.6255693038482004</c:v>
                </c:pt>
                <c:pt idx="40">
                  <c:v>5.6369481160051</c:v>
                </c:pt>
                <c:pt idx="41">
                  <c:v>5.67491537638921</c:v>
                </c:pt>
                <c:pt idx="42">
                  <c:v>5.6863168519849703</c:v>
                </c:pt>
                <c:pt idx="43">
                  <c:v>5.8006137409851704</c:v>
                </c:pt>
                <c:pt idx="44">
                  <c:v>5.9000766661062602</c:v>
                </c:pt>
                <c:pt idx="45">
                  <c:v>6.1541717957186099</c:v>
                </c:pt>
                <c:pt idx="46">
                  <c:v>6.54715310941772</c:v>
                </c:pt>
                <c:pt idx="47">
                  <c:v>6.5628124440911204</c:v>
                </c:pt>
                <c:pt idx="48">
                  <c:v>6.5628124440911204</c:v>
                </c:pt>
                <c:pt idx="49">
                  <c:v>6.6137530370781796</c:v>
                </c:pt>
                <c:pt idx="50">
                  <c:v>6.6137530370781796</c:v>
                </c:pt>
                <c:pt idx="51">
                  <c:v>6.8971546421066403</c:v>
                </c:pt>
                <c:pt idx="52">
                  <c:v>6.8971546421066403</c:v>
                </c:pt>
                <c:pt idx="53">
                  <c:v>7.2502025699553299</c:v>
                </c:pt>
                <c:pt idx="54">
                  <c:v>7.3418863712234304</c:v>
                </c:pt>
                <c:pt idx="55">
                  <c:v>7.4857310427463304</c:v>
                </c:pt>
                <c:pt idx="56">
                  <c:v>7.6179339825407597</c:v>
                </c:pt>
                <c:pt idx="57">
                  <c:v>7.6580576925423998</c:v>
                </c:pt>
                <c:pt idx="58">
                  <c:v>7.6941929953326698</c:v>
                </c:pt>
                <c:pt idx="59">
                  <c:v>7.7625091305174898</c:v>
                </c:pt>
                <c:pt idx="60">
                  <c:v>7.7625091305174898</c:v>
                </c:pt>
                <c:pt idx="61">
                  <c:v>7.7745729903468801</c:v>
                </c:pt>
                <c:pt idx="62">
                  <c:v>8.2386912852729601</c:v>
                </c:pt>
                <c:pt idx="63">
                  <c:v>8.2913435360035592</c:v>
                </c:pt>
                <c:pt idx="64">
                  <c:v>8.4008057513457004</c:v>
                </c:pt>
                <c:pt idx="65">
                  <c:v>8.4008057513457004</c:v>
                </c:pt>
                <c:pt idx="66">
                  <c:v>8.4008057513457004</c:v>
                </c:pt>
                <c:pt idx="67">
                  <c:v>8.4941600842274294</c:v>
                </c:pt>
                <c:pt idx="68">
                  <c:v>8.4941600842274294</c:v>
                </c:pt>
                <c:pt idx="69">
                  <c:v>8.7747642056142201</c:v>
                </c:pt>
                <c:pt idx="70">
                  <c:v>8.7747642056142201</c:v>
                </c:pt>
                <c:pt idx="71">
                  <c:v>8.7747642056142201</c:v>
                </c:pt>
                <c:pt idx="72">
                  <c:v>9.0927975510102907</c:v>
                </c:pt>
                <c:pt idx="73">
                  <c:v>9.1867151363387993</c:v>
                </c:pt>
                <c:pt idx="74">
                  <c:v>9.3501746451896501</c:v>
                </c:pt>
                <c:pt idx="75">
                  <c:v>9.3501746451896501</c:v>
                </c:pt>
                <c:pt idx="76">
                  <c:v>9.3501746451896501</c:v>
                </c:pt>
                <c:pt idx="77">
                  <c:v>9.3624398818495305</c:v>
                </c:pt>
                <c:pt idx="78">
                  <c:v>9.3747058659520093</c:v>
                </c:pt>
                <c:pt idx="79">
                  <c:v>9.5096778027628606</c:v>
                </c:pt>
                <c:pt idx="80">
                  <c:v>9.5096778027628606</c:v>
                </c:pt>
                <c:pt idx="81">
                  <c:v>9.5096778027628606</c:v>
                </c:pt>
                <c:pt idx="82">
                  <c:v>9.5383182503028792</c:v>
                </c:pt>
                <c:pt idx="83">
                  <c:v>9.6201652389918397</c:v>
                </c:pt>
                <c:pt idx="84">
                  <c:v>9.6201652389918397</c:v>
                </c:pt>
                <c:pt idx="85">
                  <c:v>9.6570040304598006</c:v>
                </c:pt>
                <c:pt idx="86">
                  <c:v>9.7265999951968194</c:v>
                </c:pt>
                <c:pt idx="87">
                  <c:v>9.9395571974459695</c:v>
                </c:pt>
                <c:pt idx="88">
                  <c:v>9.9682311359836699</c:v>
                </c:pt>
                <c:pt idx="89">
                  <c:v>10.050162572813999</c:v>
                </c:pt>
                <c:pt idx="90">
                  <c:v>10.050162572813999</c:v>
                </c:pt>
                <c:pt idx="91">
                  <c:v>10.0747433785487</c:v>
                </c:pt>
                <c:pt idx="92">
                  <c:v>10.10342159618</c:v>
                </c:pt>
                <c:pt idx="93">
                  <c:v>10.1157124319215</c:v>
                </c:pt>
                <c:pt idx="94">
                  <c:v>10.1157124319215</c:v>
                </c:pt>
                <c:pt idx="95">
                  <c:v>10.197653090945</c:v>
                </c:pt>
                <c:pt idx="96">
                  <c:v>10.2222356002365</c:v>
                </c:pt>
                <c:pt idx="97">
                  <c:v>10.2386239448723</c:v>
                </c:pt>
                <c:pt idx="98">
                  <c:v>10.2386239448723</c:v>
                </c:pt>
                <c:pt idx="99">
                  <c:v>10.2386239448723</c:v>
                </c:pt>
                <c:pt idx="100">
                  <c:v>10.2386239448723</c:v>
                </c:pt>
                <c:pt idx="101">
                  <c:v>10.3164678534445</c:v>
                </c:pt>
                <c:pt idx="102">
                  <c:v>10.345146548661599</c:v>
                </c:pt>
                <c:pt idx="103">
                  <c:v>10.410695613684601</c:v>
                </c:pt>
                <c:pt idx="104">
                  <c:v>10.4270822621256</c:v>
                </c:pt>
                <c:pt idx="105">
                  <c:v>10.4803367223567</c:v>
                </c:pt>
                <c:pt idx="106">
                  <c:v>10.5458752469975</c:v>
                </c:pt>
                <c:pt idx="107">
                  <c:v>10.5458752469975</c:v>
                </c:pt>
                <c:pt idx="108">
                  <c:v>10.5745461230925</c:v>
                </c:pt>
                <c:pt idx="109">
                  <c:v>10.5745461230925</c:v>
                </c:pt>
                <c:pt idx="110">
                  <c:v>10.5745461230925</c:v>
                </c:pt>
                <c:pt idx="111">
                  <c:v>10.6155018322758</c:v>
                </c:pt>
                <c:pt idx="112">
                  <c:v>10.7219695285402</c:v>
                </c:pt>
                <c:pt idx="113">
                  <c:v>10.7219695285402</c:v>
                </c:pt>
                <c:pt idx="114">
                  <c:v>10.7751926417871</c:v>
                </c:pt>
                <c:pt idx="115">
                  <c:v>10.7751926417871</c:v>
                </c:pt>
                <c:pt idx="116">
                  <c:v>10.8816136028776</c:v>
                </c:pt>
                <c:pt idx="117">
                  <c:v>10.951175996050599</c:v>
                </c:pt>
                <c:pt idx="118">
                  <c:v>11.028900592245</c:v>
                </c:pt>
                <c:pt idx="119">
                  <c:v>11.028900592245</c:v>
                </c:pt>
                <c:pt idx="120">
                  <c:v>11.028900592245</c:v>
                </c:pt>
                <c:pt idx="121">
                  <c:v>11.028900592245</c:v>
                </c:pt>
                <c:pt idx="122">
                  <c:v>11.0575297845528</c:v>
                </c:pt>
                <c:pt idx="123">
                  <c:v>11.1393077549838</c:v>
                </c:pt>
                <c:pt idx="124">
                  <c:v>11.1393077549838</c:v>
                </c:pt>
                <c:pt idx="125">
                  <c:v>11.216967902391801</c:v>
                </c:pt>
                <c:pt idx="126">
                  <c:v>11.686288147733499</c:v>
                </c:pt>
                <c:pt idx="127">
                  <c:v>11.779976396198601</c:v>
                </c:pt>
                <c:pt idx="128">
                  <c:v>11.930549756627</c:v>
                </c:pt>
                <c:pt idx="129">
                  <c:v>11.9427503337619</c:v>
                </c:pt>
                <c:pt idx="130">
                  <c:v>11.9427503337619</c:v>
                </c:pt>
                <c:pt idx="131">
                  <c:v>11.9427503337619</c:v>
                </c:pt>
                <c:pt idx="132">
                  <c:v>11.995604973735899</c:v>
                </c:pt>
                <c:pt idx="133">
                  <c:v>11.995604973735899</c:v>
                </c:pt>
                <c:pt idx="134">
                  <c:v>11.995604973735899</c:v>
                </c:pt>
                <c:pt idx="135">
                  <c:v>12.076872571322999</c:v>
                </c:pt>
                <c:pt idx="136">
                  <c:v>12.076872571322999</c:v>
                </c:pt>
                <c:pt idx="137">
                  <c:v>12.170256907358199</c:v>
                </c:pt>
                <c:pt idx="138">
                  <c:v>12.170256907358199</c:v>
                </c:pt>
                <c:pt idx="139">
                  <c:v>12.170256907358199</c:v>
                </c:pt>
                <c:pt idx="140">
                  <c:v>12.2635594555866</c:v>
                </c:pt>
                <c:pt idx="141">
                  <c:v>12.2635594555866</c:v>
                </c:pt>
                <c:pt idx="142">
                  <c:v>12.3162582251343</c:v>
                </c:pt>
                <c:pt idx="143">
                  <c:v>12.555071319623501</c:v>
                </c:pt>
                <c:pt idx="144">
                  <c:v>12.635885202475301</c:v>
                </c:pt>
                <c:pt idx="145">
                  <c:v>12.688374567900301</c:v>
                </c:pt>
                <c:pt idx="146">
                  <c:v>13.175325194367201</c:v>
                </c:pt>
                <c:pt idx="147">
                  <c:v>13.335617658443701</c:v>
                </c:pt>
                <c:pt idx="148">
                  <c:v>13.335617658443701</c:v>
                </c:pt>
                <c:pt idx="149">
                  <c:v>13.3476250745904</c:v>
                </c:pt>
                <c:pt idx="150">
                  <c:v>13.3476250745904</c:v>
                </c:pt>
                <c:pt idx="151">
                  <c:v>13.519502247951801</c:v>
                </c:pt>
                <c:pt idx="152">
                  <c:v>13.519502247951801</c:v>
                </c:pt>
                <c:pt idx="153">
                  <c:v>13.519502247951801</c:v>
                </c:pt>
                <c:pt idx="154">
                  <c:v>13.5594111739867</c:v>
                </c:pt>
                <c:pt idx="155">
                  <c:v>13.6112567796735</c:v>
                </c:pt>
                <c:pt idx="156">
                  <c:v>13.6750102297342</c:v>
                </c:pt>
                <c:pt idx="157">
                  <c:v>13.7824503856697</c:v>
                </c:pt>
                <c:pt idx="158">
                  <c:v>13.7824503856697</c:v>
                </c:pt>
                <c:pt idx="159">
                  <c:v>13.7824503856697</c:v>
                </c:pt>
                <c:pt idx="160">
                  <c:v>13.8063011059687</c:v>
                </c:pt>
                <c:pt idx="161">
                  <c:v>13.8063011059687</c:v>
                </c:pt>
                <c:pt idx="162">
                  <c:v>13.8063011059687</c:v>
                </c:pt>
                <c:pt idx="163">
                  <c:v>13.873828343166</c:v>
                </c:pt>
                <c:pt idx="164">
                  <c:v>13.9373154157239</c:v>
                </c:pt>
                <c:pt idx="165">
                  <c:v>13.9373154157239</c:v>
                </c:pt>
                <c:pt idx="166">
                  <c:v>13.9373154157239</c:v>
                </c:pt>
                <c:pt idx="167">
                  <c:v>13.9888495266762</c:v>
                </c:pt>
                <c:pt idx="168">
                  <c:v>14.079915872407501</c:v>
                </c:pt>
                <c:pt idx="169">
                  <c:v>14.079915872407501</c:v>
                </c:pt>
                <c:pt idx="170">
                  <c:v>14.1076036674415</c:v>
                </c:pt>
                <c:pt idx="171">
                  <c:v>14.1076036674415</c:v>
                </c:pt>
                <c:pt idx="172">
                  <c:v>14.2221687434008</c:v>
                </c:pt>
                <c:pt idx="173">
                  <c:v>14.2221687434008</c:v>
                </c:pt>
                <c:pt idx="174">
                  <c:v>14.2221687434008</c:v>
                </c:pt>
                <c:pt idx="175">
                  <c:v>14.273450614596801</c:v>
                </c:pt>
                <c:pt idx="176">
                  <c:v>14.352253945847499</c:v>
                </c:pt>
                <c:pt idx="177">
                  <c:v>14.352253945847499</c:v>
                </c:pt>
                <c:pt idx="178">
                  <c:v>14.352253945847499</c:v>
                </c:pt>
                <c:pt idx="179">
                  <c:v>14.379808564742399</c:v>
                </c:pt>
                <c:pt idx="180">
                  <c:v>14.379808564742399</c:v>
                </c:pt>
                <c:pt idx="181">
                  <c:v>14.521297508992999</c:v>
                </c:pt>
                <c:pt idx="182">
                  <c:v>14.521297508992999</c:v>
                </c:pt>
                <c:pt idx="183">
                  <c:v>14.584061426252701</c:v>
                </c:pt>
                <c:pt idx="184">
                  <c:v>14.584061426252701</c:v>
                </c:pt>
                <c:pt idx="185">
                  <c:v>14.584061426252701</c:v>
                </c:pt>
                <c:pt idx="186">
                  <c:v>14.685892597454499</c:v>
                </c:pt>
                <c:pt idx="187">
                  <c:v>14.7015411606447</c:v>
                </c:pt>
                <c:pt idx="188">
                  <c:v>14.725005055279601</c:v>
                </c:pt>
                <c:pt idx="189">
                  <c:v>14.881153830962701</c:v>
                </c:pt>
                <c:pt idx="190">
                  <c:v>14.9434767423751</c:v>
                </c:pt>
                <c:pt idx="191">
                  <c:v>14.9551535015299</c:v>
                </c:pt>
                <c:pt idx="192">
                  <c:v>14.9551535015299</c:v>
                </c:pt>
                <c:pt idx="193">
                  <c:v>14.982388430417499</c:v>
                </c:pt>
                <c:pt idx="194">
                  <c:v>14.9940558849976</c:v>
                </c:pt>
                <c:pt idx="195">
                  <c:v>14.9940558849976</c:v>
                </c:pt>
                <c:pt idx="196">
                  <c:v>15.0096081327784</c:v>
                </c:pt>
                <c:pt idx="197">
                  <c:v>15.0096081327784</c:v>
                </c:pt>
                <c:pt idx="198">
                  <c:v>15.032927143286599</c:v>
                </c:pt>
                <c:pt idx="199">
                  <c:v>15.032927143286599</c:v>
                </c:pt>
                <c:pt idx="200">
                  <c:v>15.044582426196399</c:v>
                </c:pt>
                <c:pt idx="201">
                  <c:v>15.0601184145311</c:v>
                </c:pt>
                <c:pt idx="202">
                  <c:v>15.0601184145311</c:v>
                </c:pt>
                <c:pt idx="203">
                  <c:v>15.0601184145311</c:v>
                </c:pt>
                <c:pt idx="204">
                  <c:v>15.0601184145311</c:v>
                </c:pt>
                <c:pt idx="205">
                  <c:v>15.0989363749049</c:v>
                </c:pt>
                <c:pt idx="206">
                  <c:v>15.1338455464057</c:v>
                </c:pt>
                <c:pt idx="207">
                  <c:v>15.149352492534399</c:v>
                </c:pt>
                <c:pt idx="208">
                  <c:v>15.172603371505</c:v>
                </c:pt>
                <c:pt idx="209">
                  <c:v>15.18809758211</c:v>
                </c:pt>
                <c:pt idx="210">
                  <c:v>15.18809758211</c:v>
                </c:pt>
                <c:pt idx="211">
                  <c:v>15.18809758211</c:v>
                </c:pt>
                <c:pt idx="212">
                  <c:v>15.211329308954101</c:v>
                </c:pt>
                <c:pt idx="213">
                  <c:v>15.211329308954101</c:v>
                </c:pt>
                <c:pt idx="214">
                  <c:v>15.211329308954101</c:v>
                </c:pt>
                <c:pt idx="215">
                  <c:v>15.327314180682899</c:v>
                </c:pt>
                <c:pt idx="216">
                  <c:v>15.3504761612935</c:v>
                </c:pt>
                <c:pt idx="217">
                  <c:v>15.3504761612935</c:v>
                </c:pt>
                <c:pt idx="218">
                  <c:v>15.3659109592239</c:v>
                </c:pt>
                <c:pt idx="219">
                  <c:v>15.377483626241</c:v>
                </c:pt>
                <c:pt idx="220">
                  <c:v>15.439154661389701</c:v>
                </c:pt>
                <c:pt idx="221">
                  <c:v>15.4545592527609</c:v>
                </c:pt>
                <c:pt idx="222">
                  <c:v>15.5161246534166</c:v>
                </c:pt>
                <c:pt idx="223">
                  <c:v>15.527658698354999</c:v>
                </c:pt>
                <c:pt idx="224">
                  <c:v>15.592961503834999</c:v>
                </c:pt>
                <c:pt idx="225">
                  <c:v>15.6313296245347</c:v>
                </c:pt>
                <c:pt idx="226">
                  <c:v>15.807386215102699</c:v>
                </c:pt>
                <c:pt idx="227">
                  <c:v>16.043525674230398</c:v>
                </c:pt>
                <c:pt idx="228">
                  <c:v>16.054917660006801</c:v>
                </c:pt>
                <c:pt idx="229">
                  <c:v>16.054917660006801</c:v>
                </c:pt>
                <c:pt idx="230">
                  <c:v>16.092867979773398</c:v>
                </c:pt>
                <c:pt idx="231">
                  <c:v>16.104246171921499</c:v>
                </c:pt>
                <c:pt idx="232">
                  <c:v>16.104246171921499</c:v>
                </c:pt>
                <c:pt idx="233">
                  <c:v>16.104246171921499</c:v>
                </c:pt>
                <c:pt idx="234">
                  <c:v>16.157302128593201</c:v>
                </c:pt>
                <c:pt idx="235">
                  <c:v>16.157302128593201</c:v>
                </c:pt>
                <c:pt idx="236">
                  <c:v>16.157302128593201</c:v>
                </c:pt>
                <c:pt idx="237">
                  <c:v>16.526717020761598</c:v>
                </c:pt>
                <c:pt idx="238">
                  <c:v>16.590441805727199</c:v>
                </c:pt>
                <c:pt idx="239">
                  <c:v>16.661536723470999</c:v>
                </c:pt>
                <c:pt idx="240">
                  <c:v>16.7846966921228</c:v>
                </c:pt>
                <c:pt idx="241">
                  <c:v>17.199609408812002</c:v>
                </c:pt>
                <c:pt idx="242">
                  <c:v>17.2695162831075</c:v>
                </c:pt>
                <c:pt idx="243">
                  <c:v>17.2695162831075</c:v>
                </c:pt>
                <c:pt idx="244">
                  <c:v>17.452805630126001</c:v>
                </c:pt>
                <c:pt idx="245">
                  <c:v>17.474734094502601</c:v>
                </c:pt>
                <c:pt idx="246">
                  <c:v>17.474734094502601</c:v>
                </c:pt>
                <c:pt idx="247">
                  <c:v>17.511249815935901</c:v>
                </c:pt>
                <c:pt idx="248">
                  <c:v>17.573235311837301</c:v>
                </c:pt>
                <c:pt idx="249">
                  <c:v>17.620558228726999</c:v>
                </c:pt>
                <c:pt idx="250">
                  <c:v>17.6569144762212</c:v>
                </c:pt>
                <c:pt idx="251">
                  <c:v>17.6896008195836</c:v>
                </c:pt>
                <c:pt idx="252">
                  <c:v>17.6896008195836</c:v>
                </c:pt>
                <c:pt idx="253">
                  <c:v>17.6896008195836</c:v>
                </c:pt>
                <c:pt idx="254">
                  <c:v>17.6896008195836</c:v>
                </c:pt>
                <c:pt idx="255">
                  <c:v>17.6896008195836</c:v>
                </c:pt>
                <c:pt idx="256">
                  <c:v>17.870597255326299</c:v>
                </c:pt>
                <c:pt idx="257">
                  <c:v>17.870597255326299</c:v>
                </c:pt>
                <c:pt idx="258">
                  <c:v>17.881424864303799</c:v>
                </c:pt>
                <c:pt idx="259">
                  <c:v>17.881424864303799</c:v>
                </c:pt>
                <c:pt idx="260">
                  <c:v>17.892248816300398</c:v>
                </c:pt>
                <c:pt idx="261">
                  <c:v>18.0362176390726</c:v>
                </c:pt>
                <c:pt idx="262">
                  <c:v>18.0362176390726</c:v>
                </c:pt>
                <c:pt idx="263">
                  <c:v>18.258071578157899</c:v>
                </c:pt>
                <c:pt idx="264">
                  <c:v>18.258071578157899</c:v>
                </c:pt>
                <c:pt idx="265">
                  <c:v>18.258071578157899</c:v>
                </c:pt>
                <c:pt idx="266">
                  <c:v>18.364849180947701</c:v>
                </c:pt>
                <c:pt idx="267">
                  <c:v>18.364849180947701</c:v>
                </c:pt>
                <c:pt idx="268">
                  <c:v>18.364849180947701</c:v>
                </c:pt>
                <c:pt idx="269">
                  <c:v>18.513707145696401</c:v>
                </c:pt>
                <c:pt idx="270">
                  <c:v>18.573748946639402</c:v>
                </c:pt>
                <c:pt idx="271">
                  <c:v>18.573748946639402</c:v>
                </c:pt>
                <c:pt idx="272">
                  <c:v>18.573748946639402</c:v>
                </c:pt>
                <c:pt idx="273">
                  <c:v>18.619581199626001</c:v>
                </c:pt>
                <c:pt idx="274">
                  <c:v>18.654788279063801</c:v>
                </c:pt>
                <c:pt idx="275">
                  <c:v>18.861648003082401</c:v>
                </c:pt>
                <c:pt idx="276">
                  <c:v>18.966262783490901</c:v>
                </c:pt>
                <c:pt idx="277">
                  <c:v>18.966262783490901</c:v>
                </c:pt>
                <c:pt idx="278">
                  <c:v>19.067024316891601</c:v>
                </c:pt>
                <c:pt idx="279">
                  <c:v>19.067024316891601</c:v>
                </c:pt>
                <c:pt idx="280">
                  <c:v>19.077427326407498</c:v>
                </c:pt>
                <c:pt idx="281">
                  <c:v>19.077427326407498</c:v>
                </c:pt>
                <c:pt idx="282">
                  <c:v>19.077427326407498</c:v>
                </c:pt>
                <c:pt idx="283">
                  <c:v>19.091291988731101</c:v>
                </c:pt>
                <c:pt idx="284">
                  <c:v>19.091291988731101</c:v>
                </c:pt>
                <c:pt idx="285">
                  <c:v>19.1570551214595</c:v>
                </c:pt>
                <c:pt idx="286">
                  <c:v>19.1812444400366</c:v>
                </c:pt>
                <c:pt idx="287">
                  <c:v>19.1812444400366</c:v>
                </c:pt>
                <c:pt idx="288">
                  <c:v>19.236454902897499</c:v>
                </c:pt>
                <c:pt idx="289">
                  <c:v>19.2502402369153</c:v>
                </c:pt>
                <c:pt idx="290">
                  <c:v>19.2502402369153</c:v>
                </c:pt>
                <c:pt idx="291">
                  <c:v>19.2605746967679</c:v>
                </c:pt>
                <c:pt idx="292">
                  <c:v>19.408273424539502</c:v>
                </c:pt>
                <c:pt idx="293">
                  <c:v>19.418548032938201</c:v>
                </c:pt>
                <c:pt idx="294">
                  <c:v>19.463026087597701</c:v>
                </c:pt>
                <c:pt idx="295">
                  <c:v>19.5210786181642</c:v>
                </c:pt>
                <c:pt idx="296">
                  <c:v>19.5517612735871</c:v>
                </c:pt>
                <c:pt idx="297">
                  <c:v>19.5653866557169</c:v>
                </c:pt>
                <c:pt idx="298">
                  <c:v>19.575601104647401</c:v>
                </c:pt>
                <c:pt idx="299">
                  <c:v>19.575601104647401</c:v>
                </c:pt>
                <c:pt idx="300">
                  <c:v>19.575601104647401</c:v>
                </c:pt>
                <c:pt idx="301">
                  <c:v>19.630011701187701</c:v>
                </c:pt>
                <c:pt idx="302">
                  <c:v>19.630011701187701</c:v>
                </c:pt>
                <c:pt idx="303">
                  <c:v>19.630011701187701</c:v>
                </c:pt>
                <c:pt idx="304">
                  <c:v>19.630011701187701</c:v>
                </c:pt>
                <c:pt idx="305">
                  <c:v>19.630011701187701</c:v>
                </c:pt>
                <c:pt idx="306">
                  <c:v>19.677529044765802</c:v>
                </c:pt>
                <c:pt idx="307">
                  <c:v>19.687700157664899</c:v>
                </c:pt>
                <c:pt idx="308">
                  <c:v>19.7756843569239</c:v>
                </c:pt>
                <c:pt idx="309">
                  <c:v>19.7756843569239</c:v>
                </c:pt>
                <c:pt idx="310">
                  <c:v>19.799321665509101</c:v>
                </c:pt>
                <c:pt idx="311">
                  <c:v>19.809445342927901</c:v>
                </c:pt>
                <c:pt idx="312">
                  <c:v>19.809445342927901</c:v>
                </c:pt>
                <c:pt idx="313">
                  <c:v>19.809445342927901</c:v>
                </c:pt>
                <c:pt idx="314">
                  <c:v>19.819565060151</c:v>
                </c:pt>
                <c:pt idx="315">
                  <c:v>19.863371379423199</c:v>
                </c:pt>
                <c:pt idx="316">
                  <c:v>19.920544184930101</c:v>
                </c:pt>
                <c:pt idx="317">
                  <c:v>19.920544184930101</c:v>
                </c:pt>
                <c:pt idx="318">
                  <c:v>19.930620269381301</c:v>
                </c:pt>
                <c:pt idx="319">
                  <c:v>19.930620269381301</c:v>
                </c:pt>
                <c:pt idx="320">
                  <c:v>19.9976925870894</c:v>
                </c:pt>
                <c:pt idx="321">
                  <c:v>20.0177798058786</c:v>
                </c:pt>
                <c:pt idx="322">
                  <c:v>20.031162437587199</c:v>
                </c:pt>
                <c:pt idx="323">
                  <c:v>20.061247466660198</c:v>
                </c:pt>
                <c:pt idx="324">
                  <c:v>20.074607077750599</c:v>
                </c:pt>
                <c:pt idx="325">
                  <c:v>20.107975090147601</c:v>
                </c:pt>
                <c:pt idx="326">
                  <c:v>20.204491487158101</c:v>
                </c:pt>
                <c:pt idx="327">
                  <c:v>20.214454627982501</c:v>
                </c:pt>
                <c:pt idx="328">
                  <c:v>20.247636204688199</c:v>
                </c:pt>
                <c:pt idx="329">
                  <c:v>20.270836847692902</c:v>
                </c:pt>
                <c:pt idx="330">
                  <c:v>20.270836847692902</c:v>
                </c:pt>
                <c:pt idx="331">
                  <c:v>20.346913959581599</c:v>
                </c:pt>
                <c:pt idx="332">
                  <c:v>20.488512390248999</c:v>
                </c:pt>
                <c:pt idx="333">
                  <c:v>20.488512390248999</c:v>
                </c:pt>
                <c:pt idx="334">
                  <c:v>20.498360539349498</c:v>
                </c:pt>
                <c:pt idx="335">
                  <c:v>20.498360539349498</c:v>
                </c:pt>
                <c:pt idx="336">
                  <c:v>20.5737293107155</c:v>
                </c:pt>
                <c:pt idx="337">
                  <c:v>20.583542570224999</c:v>
                </c:pt>
                <c:pt idx="338">
                  <c:v>20.583542570224999</c:v>
                </c:pt>
                <c:pt idx="339">
                  <c:v>20.583542570224999</c:v>
                </c:pt>
                <c:pt idx="340">
                  <c:v>20.6260201269235</c:v>
                </c:pt>
                <c:pt idx="341">
                  <c:v>20.6260201269235</c:v>
                </c:pt>
                <c:pt idx="342">
                  <c:v>20.6260201269235</c:v>
                </c:pt>
                <c:pt idx="343">
                  <c:v>20.6390749145352</c:v>
                </c:pt>
                <c:pt idx="344">
                  <c:v>20.7009872168085</c:v>
                </c:pt>
                <c:pt idx="345">
                  <c:v>20.7757170148247</c:v>
                </c:pt>
                <c:pt idx="346">
                  <c:v>20.830799405931899</c:v>
                </c:pt>
                <c:pt idx="347">
                  <c:v>20.830799405931899</c:v>
                </c:pt>
                <c:pt idx="348">
                  <c:v>20.830799405931899</c:v>
                </c:pt>
                <c:pt idx="349">
                  <c:v>21.168131623355102</c:v>
                </c:pt>
                <c:pt idx="350">
                  <c:v>21.187257621056901</c:v>
                </c:pt>
                <c:pt idx="351">
                  <c:v>21.187257621056901</c:v>
                </c:pt>
                <c:pt idx="352">
                  <c:v>21.273123425721401</c:v>
                </c:pt>
                <c:pt idx="353">
                  <c:v>21.273123425721401</c:v>
                </c:pt>
                <c:pt idx="354">
                  <c:v>21.304841992416101</c:v>
                </c:pt>
                <c:pt idx="355">
                  <c:v>21.304841992416101</c:v>
                </c:pt>
                <c:pt idx="356">
                  <c:v>21.346008550661999</c:v>
                </c:pt>
                <c:pt idx="357">
                  <c:v>21.5412895881114</c:v>
                </c:pt>
                <c:pt idx="358">
                  <c:v>21.5412895881114</c:v>
                </c:pt>
                <c:pt idx="359">
                  <c:v>21.5820149198791</c:v>
                </c:pt>
                <c:pt idx="360">
                  <c:v>21.737937193644601</c:v>
                </c:pt>
                <c:pt idx="361">
                  <c:v>21.765882858397401</c:v>
                </c:pt>
                <c:pt idx="362">
                  <c:v>21.765882858397401</c:v>
                </c:pt>
                <c:pt idx="363">
                  <c:v>21.889641398117099</c:v>
                </c:pt>
                <c:pt idx="364">
                  <c:v>21.889641398117099</c:v>
                </c:pt>
                <c:pt idx="365">
                  <c:v>21.960473923661599</c:v>
                </c:pt>
                <c:pt idx="366">
                  <c:v>21.960473923661599</c:v>
                </c:pt>
                <c:pt idx="367">
                  <c:v>21.960473923661599</c:v>
                </c:pt>
                <c:pt idx="368">
                  <c:v>22.180658705564099</c:v>
                </c:pt>
                <c:pt idx="369">
                  <c:v>22.220163563707299</c:v>
                </c:pt>
                <c:pt idx="370">
                  <c:v>22.220163563707299</c:v>
                </c:pt>
                <c:pt idx="371">
                  <c:v>22.220163563707299</c:v>
                </c:pt>
                <c:pt idx="372">
                  <c:v>22.3593341777358</c:v>
                </c:pt>
                <c:pt idx="373">
                  <c:v>22.3593341777358</c:v>
                </c:pt>
                <c:pt idx="374">
                  <c:v>22.3593341777358</c:v>
                </c:pt>
                <c:pt idx="375">
                  <c:v>22.5184925880707</c:v>
                </c:pt>
                <c:pt idx="376">
                  <c:v>22.5184925880707</c:v>
                </c:pt>
                <c:pt idx="377">
                  <c:v>22.527463451424001</c:v>
                </c:pt>
                <c:pt idx="378">
                  <c:v>22.5364302330592</c:v>
                </c:pt>
                <c:pt idx="379">
                  <c:v>22.6050399702406</c:v>
                </c:pt>
                <c:pt idx="380">
                  <c:v>22.6050399702406</c:v>
                </c:pt>
                <c:pt idx="381">
                  <c:v>22.6050399702406</c:v>
                </c:pt>
                <c:pt idx="382">
                  <c:v>22.779942325262301</c:v>
                </c:pt>
                <c:pt idx="383">
                  <c:v>22.779942325262301</c:v>
                </c:pt>
                <c:pt idx="384">
                  <c:v>22.906420114268801</c:v>
                </c:pt>
                <c:pt idx="385">
                  <c:v>22.926930302366902</c:v>
                </c:pt>
                <c:pt idx="386">
                  <c:v>22.926930302366902</c:v>
                </c:pt>
                <c:pt idx="387">
                  <c:v>23.107624497051798</c:v>
                </c:pt>
                <c:pt idx="388">
                  <c:v>23.107624497051798</c:v>
                </c:pt>
                <c:pt idx="389">
                  <c:v>23.107624497051798</c:v>
                </c:pt>
                <c:pt idx="390">
                  <c:v>23.203092073374901</c:v>
                </c:pt>
                <c:pt idx="391">
                  <c:v>23.240565527383499</c:v>
                </c:pt>
                <c:pt idx="392">
                  <c:v>23.249202417925002</c:v>
                </c:pt>
                <c:pt idx="393">
                  <c:v>23.260711956013399</c:v>
                </c:pt>
                <c:pt idx="394">
                  <c:v>23.260711956013399</c:v>
                </c:pt>
                <c:pt idx="395">
                  <c:v>23.260711956013399</c:v>
                </c:pt>
                <c:pt idx="396">
                  <c:v>23.326751765567298</c:v>
                </c:pt>
                <c:pt idx="397">
                  <c:v>23.343940319326801</c:v>
                </c:pt>
                <c:pt idx="398">
                  <c:v>23.355390341767698</c:v>
                </c:pt>
                <c:pt idx="399">
                  <c:v>23.355390341767698</c:v>
                </c:pt>
                <c:pt idx="400">
                  <c:v>23.355390341767698</c:v>
                </c:pt>
                <c:pt idx="401">
                  <c:v>23.392553128715399</c:v>
                </c:pt>
                <c:pt idx="402">
                  <c:v>23.392553128715399</c:v>
                </c:pt>
                <c:pt idx="403">
                  <c:v>23.392553128715399</c:v>
                </c:pt>
                <c:pt idx="404">
                  <c:v>23.475180492070201</c:v>
                </c:pt>
                <c:pt idx="405">
                  <c:v>23.818646124259001</c:v>
                </c:pt>
                <c:pt idx="406">
                  <c:v>23.818646124259001</c:v>
                </c:pt>
                <c:pt idx="407">
                  <c:v>23.854851492395198</c:v>
                </c:pt>
                <c:pt idx="408">
                  <c:v>24.117137235907801</c:v>
                </c:pt>
                <c:pt idx="409">
                  <c:v>24.171842598605501</c:v>
                </c:pt>
                <c:pt idx="410">
                  <c:v>24.269864065731301</c:v>
                </c:pt>
                <c:pt idx="411">
                  <c:v>24.632331201417902</c:v>
                </c:pt>
                <c:pt idx="412">
                  <c:v>24.916525308541299</c:v>
                </c:pt>
                <c:pt idx="413">
                  <c:v>24.916525308541299</c:v>
                </c:pt>
                <c:pt idx="414">
                  <c:v>25.439463196070299</c:v>
                </c:pt>
                <c:pt idx="415">
                  <c:v>25.489763270892801</c:v>
                </c:pt>
                <c:pt idx="416">
                  <c:v>25.489763270892801</c:v>
                </c:pt>
                <c:pt idx="417">
                  <c:v>25.489763270892801</c:v>
                </c:pt>
                <c:pt idx="418">
                  <c:v>25.741160298802601</c:v>
                </c:pt>
                <c:pt idx="419">
                  <c:v>25.741160298802601</c:v>
                </c:pt>
                <c:pt idx="420">
                  <c:v>25.832167217876599</c:v>
                </c:pt>
                <c:pt idx="421">
                  <c:v>25.832167217876599</c:v>
                </c:pt>
                <c:pt idx="422">
                  <c:v>26.1497244405051</c:v>
                </c:pt>
                <c:pt idx="423">
                  <c:v>26.415515525413898</c:v>
                </c:pt>
                <c:pt idx="424">
                  <c:v>26.415515525413898</c:v>
                </c:pt>
                <c:pt idx="425">
                  <c:v>26.590589381095299</c:v>
                </c:pt>
                <c:pt idx="426">
                  <c:v>26.772497876950901</c:v>
                </c:pt>
                <c:pt idx="427">
                  <c:v>26.772497876950901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curvas_chapp!$Q$1</c:f>
              <c:strCache>
                <c:ptCount val="1"/>
                <c:pt idx="0">
                  <c:v>lscl4</c:v>
                </c:pt>
              </c:strCache>
            </c:strRef>
          </c:tx>
          <c:marker>
            <c:symbol val="none"/>
          </c:marker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curvas_chapp!$Q$2:$Q$777</c:f>
              <c:numCache>
                <c:formatCode>General</c:formatCode>
                <c:ptCount val="428"/>
                <c:pt idx="0">
                  <c:v>5.5495911459553904</c:v>
                </c:pt>
                <c:pt idx="1">
                  <c:v>5.6182009847707102</c:v>
                </c:pt>
                <c:pt idx="2">
                  <c:v>5.7170565752754099</c:v>
                </c:pt>
                <c:pt idx="3">
                  <c:v>5.7601190966570099</c:v>
                </c:pt>
                <c:pt idx="4">
                  <c:v>5.7601190966570099</c:v>
                </c:pt>
                <c:pt idx="5">
                  <c:v>5.7601190966570099</c:v>
                </c:pt>
                <c:pt idx="6">
                  <c:v>6.2150297453641299</c:v>
                </c:pt>
                <c:pt idx="7">
                  <c:v>6.2847555573045399</c:v>
                </c:pt>
                <c:pt idx="8">
                  <c:v>6.2847555573045399</c:v>
                </c:pt>
                <c:pt idx="9">
                  <c:v>6.3283840872763202</c:v>
                </c:pt>
                <c:pt idx="10">
                  <c:v>6.3283840872763202</c:v>
                </c:pt>
                <c:pt idx="11">
                  <c:v>6.3283840872763202</c:v>
                </c:pt>
                <c:pt idx="12">
                  <c:v>6.78859493177755</c:v>
                </c:pt>
                <c:pt idx="13">
                  <c:v>6.9074940232064099</c:v>
                </c:pt>
                <c:pt idx="14">
                  <c:v>6.9471722724863296</c:v>
                </c:pt>
                <c:pt idx="15">
                  <c:v>6.9471722724863296</c:v>
                </c:pt>
                <c:pt idx="16">
                  <c:v>6.9471722724863296</c:v>
                </c:pt>
                <c:pt idx="17">
                  <c:v>7.0486697897173904</c:v>
                </c:pt>
                <c:pt idx="18">
                  <c:v>7.28304930137912</c:v>
                </c:pt>
                <c:pt idx="19">
                  <c:v>7.41599216369013</c:v>
                </c:pt>
                <c:pt idx="20">
                  <c:v>7.4869682474599797</c:v>
                </c:pt>
                <c:pt idx="21">
                  <c:v>7.5180353693567801</c:v>
                </c:pt>
                <c:pt idx="22">
                  <c:v>7.5180353693567801</c:v>
                </c:pt>
                <c:pt idx="23">
                  <c:v>7.5313525767504004</c:v>
                </c:pt>
                <c:pt idx="24">
                  <c:v>7.5446713949309396</c:v>
                </c:pt>
                <c:pt idx="25">
                  <c:v>7.5757548040440703</c:v>
                </c:pt>
                <c:pt idx="26">
                  <c:v>7.7624252147360799</c:v>
                </c:pt>
                <c:pt idx="27">
                  <c:v>7.78021752150641</c:v>
                </c:pt>
                <c:pt idx="28">
                  <c:v>7.79356326230244</c:v>
                </c:pt>
                <c:pt idx="29">
                  <c:v>7.9849844235963303</c:v>
                </c:pt>
                <c:pt idx="30">
                  <c:v>8.0562681053780008</c:v>
                </c:pt>
                <c:pt idx="31">
                  <c:v>8.1454106979307497</c:v>
                </c:pt>
                <c:pt idx="32">
                  <c:v>8.1454106979307497</c:v>
                </c:pt>
                <c:pt idx="33">
                  <c:v>8.1454106979307497</c:v>
                </c:pt>
                <c:pt idx="34">
                  <c:v>8.1721610678273002</c:v>
                </c:pt>
                <c:pt idx="35">
                  <c:v>8.1721610678273002</c:v>
                </c:pt>
                <c:pt idx="36">
                  <c:v>8.2479711899116701</c:v>
                </c:pt>
                <c:pt idx="37">
                  <c:v>8.2613519688150898</c:v>
                </c:pt>
                <c:pt idx="38">
                  <c:v>8.2613519688150898</c:v>
                </c:pt>
                <c:pt idx="39">
                  <c:v>8.3371894814429002</c:v>
                </c:pt>
                <c:pt idx="40">
                  <c:v>8.3505747536114097</c:v>
                </c:pt>
                <c:pt idx="41">
                  <c:v>8.3951966898629493</c:v>
                </c:pt>
                <c:pt idx="42">
                  <c:v>8.4085845214661497</c:v>
                </c:pt>
                <c:pt idx="43">
                  <c:v>8.5424906660334408</c:v>
                </c:pt>
                <c:pt idx="44">
                  <c:v>8.6585757778178198</c:v>
                </c:pt>
                <c:pt idx="45">
                  <c:v>8.9533257544342995</c:v>
                </c:pt>
                <c:pt idx="46">
                  <c:v>9.4043068559548502</c:v>
                </c:pt>
                <c:pt idx="47">
                  <c:v>9.4221597321618393</c:v>
                </c:pt>
                <c:pt idx="48">
                  <c:v>9.4221597321618393</c:v>
                </c:pt>
                <c:pt idx="49">
                  <c:v>9.4801754372900309</c:v>
                </c:pt>
                <c:pt idx="50">
                  <c:v>9.4801754372900309</c:v>
                </c:pt>
                <c:pt idx="51">
                  <c:v>9.8012816624929595</c:v>
                </c:pt>
                <c:pt idx="52">
                  <c:v>9.8012816624929595</c:v>
                </c:pt>
                <c:pt idx="53">
                  <c:v>10.197526244853799</c:v>
                </c:pt>
                <c:pt idx="54">
                  <c:v>10.2997710851318</c:v>
                </c:pt>
                <c:pt idx="55">
                  <c:v>10.4596570618084</c:v>
                </c:pt>
                <c:pt idx="56">
                  <c:v>10.606045358342501</c:v>
                </c:pt>
                <c:pt idx="57">
                  <c:v>10.6503704477082</c:v>
                </c:pt>
                <c:pt idx="58">
                  <c:v>10.690248551323799</c:v>
                </c:pt>
                <c:pt idx="59">
                  <c:v>10.765535453861199</c:v>
                </c:pt>
                <c:pt idx="60">
                  <c:v>10.765535453861199</c:v>
                </c:pt>
                <c:pt idx="61">
                  <c:v>10.778816057756901</c:v>
                </c:pt>
                <c:pt idx="62">
                  <c:v>11.286593405863201</c:v>
                </c:pt>
                <c:pt idx="63">
                  <c:v>11.3438207724598</c:v>
                </c:pt>
                <c:pt idx="64">
                  <c:v>11.462555594532301</c:v>
                </c:pt>
                <c:pt idx="65">
                  <c:v>11.462555594532301</c:v>
                </c:pt>
                <c:pt idx="66">
                  <c:v>11.462555594532301</c:v>
                </c:pt>
                <c:pt idx="67">
                  <c:v>11.5635662381048</c:v>
                </c:pt>
                <c:pt idx="68">
                  <c:v>11.5635662381048</c:v>
                </c:pt>
                <c:pt idx="69">
                  <c:v>11.865819741619701</c:v>
                </c:pt>
                <c:pt idx="70">
                  <c:v>11.865819741619701</c:v>
                </c:pt>
                <c:pt idx="71">
                  <c:v>11.865819741619701</c:v>
                </c:pt>
                <c:pt idx="72">
                  <c:v>12.205993392874101</c:v>
                </c:pt>
                <c:pt idx="73">
                  <c:v>12.305977158051601</c:v>
                </c:pt>
                <c:pt idx="74">
                  <c:v>12.4794942301366</c:v>
                </c:pt>
                <c:pt idx="75">
                  <c:v>12.4794942301366</c:v>
                </c:pt>
                <c:pt idx="76">
                  <c:v>12.4794942301366</c:v>
                </c:pt>
                <c:pt idx="77">
                  <c:v>12.492488804510799</c:v>
                </c:pt>
                <c:pt idx="78">
                  <c:v>12.505480662435399</c:v>
                </c:pt>
                <c:pt idx="79">
                  <c:v>12.6482098044126</c:v>
                </c:pt>
                <c:pt idx="80">
                  <c:v>12.6482098044126</c:v>
                </c:pt>
                <c:pt idx="81">
                  <c:v>12.6482098044126</c:v>
                </c:pt>
                <c:pt idx="82">
                  <c:v>12.6784424365467</c:v>
                </c:pt>
                <c:pt idx="83">
                  <c:v>12.7647366095962</c:v>
                </c:pt>
                <c:pt idx="84">
                  <c:v>12.7647366095962</c:v>
                </c:pt>
                <c:pt idx="85">
                  <c:v>12.8035276205926</c:v>
                </c:pt>
                <c:pt idx="86">
                  <c:v>12.876728637972199</c:v>
                </c:pt>
                <c:pt idx="87">
                  <c:v>13.1000508672475</c:v>
                </c:pt>
                <c:pt idx="88">
                  <c:v>13.1300446929357</c:v>
                </c:pt>
                <c:pt idx="89">
                  <c:v>13.2156497528968</c:v>
                </c:pt>
                <c:pt idx="90">
                  <c:v>13.2156497528968</c:v>
                </c:pt>
                <c:pt idx="91">
                  <c:v>13.2413046175089</c:v>
                </c:pt>
                <c:pt idx="92">
                  <c:v>13.2712196320629</c:v>
                </c:pt>
                <c:pt idx="93">
                  <c:v>13.2840351717582</c:v>
                </c:pt>
                <c:pt idx="94">
                  <c:v>13.2840351717582</c:v>
                </c:pt>
                <c:pt idx="95">
                  <c:v>13.3693921527807</c:v>
                </c:pt>
                <c:pt idx="96">
                  <c:v>13.3949719673973</c:v>
                </c:pt>
                <c:pt idx="97">
                  <c:v>13.4120181386195</c:v>
                </c:pt>
                <c:pt idx="98">
                  <c:v>13.4120181386195</c:v>
                </c:pt>
                <c:pt idx="99">
                  <c:v>13.4120181386195</c:v>
                </c:pt>
                <c:pt idx="100">
                  <c:v>13.4120181386195</c:v>
                </c:pt>
                <c:pt idx="101">
                  <c:v>13.492910099426799</c:v>
                </c:pt>
                <c:pt idx="102">
                  <c:v>13.522679990211101</c:v>
                </c:pt>
                <c:pt idx="103">
                  <c:v>13.5906593749541</c:v>
                </c:pt>
                <c:pt idx="104">
                  <c:v>13.6076397803873</c:v>
                </c:pt>
                <c:pt idx="105">
                  <c:v>13.662785952730401</c:v>
                </c:pt>
                <c:pt idx="106">
                  <c:v>13.7305733532628</c:v>
                </c:pt>
                <c:pt idx="107">
                  <c:v>13.7305733532628</c:v>
                </c:pt>
                <c:pt idx="108">
                  <c:v>13.760200716124</c:v>
                </c:pt>
                <c:pt idx="109">
                  <c:v>13.760200716124</c:v>
                </c:pt>
                <c:pt idx="110">
                  <c:v>13.760200716124</c:v>
                </c:pt>
                <c:pt idx="111">
                  <c:v>13.8024940509401</c:v>
                </c:pt>
                <c:pt idx="112">
                  <c:v>13.912282122762401</c:v>
                </c:pt>
                <c:pt idx="113">
                  <c:v>13.912282122762401</c:v>
                </c:pt>
                <c:pt idx="114">
                  <c:v>13.967080772691</c:v>
                </c:pt>
                <c:pt idx="115">
                  <c:v>13.967080772691</c:v>
                </c:pt>
                <c:pt idx="116">
                  <c:v>14.0764851852866</c:v>
                </c:pt>
                <c:pt idx="117">
                  <c:v>14.1478784976578</c:v>
                </c:pt>
                <c:pt idx="118">
                  <c:v>14.227538394030301</c:v>
                </c:pt>
                <c:pt idx="119">
                  <c:v>14.227538394030301</c:v>
                </c:pt>
                <c:pt idx="120">
                  <c:v>14.227538394030301</c:v>
                </c:pt>
                <c:pt idx="121">
                  <c:v>14.227538394030301</c:v>
                </c:pt>
                <c:pt idx="122">
                  <c:v>14.2568512488448</c:v>
                </c:pt>
                <c:pt idx="123">
                  <c:v>14.340496106322799</c:v>
                </c:pt>
                <c:pt idx="124">
                  <c:v>14.340496106322799</c:v>
                </c:pt>
                <c:pt idx="125">
                  <c:v>14.4198120470201</c:v>
                </c:pt>
                <c:pt idx="126">
                  <c:v>14.8967647773575</c:v>
                </c:pt>
                <c:pt idx="127">
                  <c:v>14.991499732212599</c:v>
                </c:pt>
                <c:pt idx="128">
                  <c:v>15.143430890877699</c:v>
                </c:pt>
                <c:pt idx="129">
                  <c:v>15.155724120467401</c:v>
                </c:pt>
                <c:pt idx="130">
                  <c:v>15.155724120467401</c:v>
                </c:pt>
                <c:pt idx="131">
                  <c:v>15.155724120467401</c:v>
                </c:pt>
                <c:pt idx="132">
                  <c:v>15.2089502937782</c:v>
                </c:pt>
                <c:pt idx="133">
                  <c:v>15.2089502937782</c:v>
                </c:pt>
                <c:pt idx="134">
                  <c:v>15.2089502937782</c:v>
                </c:pt>
                <c:pt idx="135">
                  <c:v>15.2906949879749</c:v>
                </c:pt>
                <c:pt idx="136">
                  <c:v>15.2906949879749</c:v>
                </c:pt>
                <c:pt idx="137">
                  <c:v>15.3844877228904</c:v>
                </c:pt>
                <c:pt idx="138">
                  <c:v>15.3844877228904</c:v>
                </c:pt>
                <c:pt idx="139">
                  <c:v>15.3844877228904</c:v>
                </c:pt>
                <c:pt idx="140">
                  <c:v>15.478050297043101</c:v>
                </c:pt>
                <c:pt idx="141">
                  <c:v>15.478050297043101</c:v>
                </c:pt>
                <c:pt idx="142">
                  <c:v>15.530831065287201</c:v>
                </c:pt>
                <c:pt idx="143">
                  <c:v>15.769436129912901</c:v>
                </c:pt>
                <c:pt idx="144">
                  <c:v>15.849967127594599</c:v>
                </c:pt>
                <c:pt idx="145">
                  <c:v>15.902215880073401</c:v>
                </c:pt>
                <c:pt idx="146">
                  <c:v>16.384840247762501</c:v>
                </c:pt>
                <c:pt idx="147">
                  <c:v>16.5428992914199</c:v>
                </c:pt>
                <c:pt idx="148">
                  <c:v>16.5428992914199</c:v>
                </c:pt>
                <c:pt idx="149">
                  <c:v>16.554723587978</c:v>
                </c:pt>
                <c:pt idx="150">
                  <c:v>16.554723587978</c:v>
                </c:pt>
                <c:pt idx="151">
                  <c:v>16.7237404275842</c:v>
                </c:pt>
                <c:pt idx="152">
                  <c:v>16.7237404275842</c:v>
                </c:pt>
                <c:pt idx="153">
                  <c:v>16.7237404275842</c:v>
                </c:pt>
                <c:pt idx="154">
                  <c:v>16.762921681207299</c:v>
                </c:pt>
                <c:pt idx="155">
                  <c:v>16.813786498912599</c:v>
                </c:pt>
                <c:pt idx="156">
                  <c:v>16.876279194942398</c:v>
                </c:pt>
                <c:pt idx="157">
                  <c:v>16.981459049800002</c:v>
                </c:pt>
                <c:pt idx="158">
                  <c:v>16.981459049800002</c:v>
                </c:pt>
                <c:pt idx="159">
                  <c:v>16.981459049800002</c:v>
                </c:pt>
                <c:pt idx="160">
                  <c:v>17.004785046418299</c:v>
                </c:pt>
                <c:pt idx="161">
                  <c:v>17.004785046418299</c:v>
                </c:pt>
                <c:pt idx="162">
                  <c:v>17.004785046418299</c:v>
                </c:pt>
                <c:pt idx="163">
                  <c:v>17.0707816847708</c:v>
                </c:pt>
                <c:pt idx="164">
                  <c:v>17.132769377580601</c:v>
                </c:pt>
                <c:pt idx="165">
                  <c:v>17.132769377580601</c:v>
                </c:pt>
                <c:pt idx="166">
                  <c:v>17.132769377580601</c:v>
                </c:pt>
                <c:pt idx="167">
                  <c:v>17.183043616877399</c:v>
                </c:pt>
                <c:pt idx="168">
                  <c:v>17.271790450945002</c:v>
                </c:pt>
                <c:pt idx="169">
                  <c:v>17.271790450945002</c:v>
                </c:pt>
                <c:pt idx="170">
                  <c:v>17.2987495435104</c:v>
                </c:pt>
                <c:pt idx="171">
                  <c:v>17.2987495435104</c:v>
                </c:pt>
                <c:pt idx="172">
                  <c:v>17.410183833111699</c:v>
                </c:pt>
                <c:pt idx="173">
                  <c:v>17.410183833111699</c:v>
                </c:pt>
                <c:pt idx="174">
                  <c:v>17.410183833111699</c:v>
                </c:pt>
                <c:pt idx="175">
                  <c:v>17.460004297382799</c:v>
                </c:pt>
                <c:pt idx="176">
                  <c:v>17.536490109956201</c:v>
                </c:pt>
                <c:pt idx="177">
                  <c:v>17.536490109956201</c:v>
                </c:pt>
                <c:pt idx="178">
                  <c:v>17.536490109956201</c:v>
                </c:pt>
                <c:pt idx="179">
                  <c:v>17.563213937091099</c:v>
                </c:pt>
                <c:pt idx="180">
                  <c:v>17.563213937091099</c:v>
                </c:pt>
                <c:pt idx="181">
                  <c:v>17.700271214639599</c:v>
                </c:pt>
                <c:pt idx="182">
                  <c:v>17.700271214639599</c:v>
                </c:pt>
                <c:pt idx="183">
                  <c:v>17.760981034238601</c:v>
                </c:pt>
                <c:pt idx="184">
                  <c:v>17.760981034238601</c:v>
                </c:pt>
                <c:pt idx="185">
                  <c:v>17.760981034238601</c:v>
                </c:pt>
                <c:pt idx="186">
                  <c:v>17.8593651589693</c:v>
                </c:pt>
                <c:pt idx="187">
                  <c:v>17.874471525294901</c:v>
                </c:pt>
                <c:pt idx="188">
                  <c:v>17.897116226924201</c:v>
                </c:pt>
                <c:pt idx="189">
                  <c:v>18.0476246855875</c:v>
                </c:pt>
                <c:pt idx="190">
                  <c:v>18.107605390774701</c:v>
                </c:pt>
                <c:pt idx="191">
                  <c:v>18.1188375764896</c:v>
                </c:pt>
                <c:pt idx="192">
                  <c:v>18.1188375764896</c:v>
                </c:pt>
                <c:pt idx="193">
                  <c:v>18.1450285594298</c:v>
                </c:pt>
                <c:pt idx="194">
                  <c:v>18.1562457842603</c:v>
                </c:pt>
                <c:pt idx="195">
                  <c:v>18.1562457842603</c:v>
                </c:pt>
                <c:pt idx="196">
                  <c:v>18.171195097304601</c:v>
                </c:pt>
                <c:pt idx="197">
                  <c:v>18.171195097304601</c:v>
                </c:pt>
                <c:pt idx="198">
                  <c:v>18.193604088611401</c:v>
                </c:pt>
                <c:pt idx="199">
                  <c:v>18.193604088611401</c:v>
                </c:pt>
                <c:pt idx="200">
                  <c:v>18.204801841056099</c:v>
                </c:pt>
                <c:pt idx="201">
                  <c:v>18.219725181612901</c:v>
                </c:pt>
                <c:pt idx="202">
                  <c:v>18.219725181612901</c:v>
                </c:pt>
                <c:pt idx="203">
                  <c:v>18.219725181612901</c:v>
                </c:pt>
                <c:pt idx="204">
                  <c:v>18.219725181612901</c:v>
                </c:pt>
                <c:pt idx="205">
                  <c:v>18.256998532900099</c:v>
                </c:pt>
                <c:pt idx="206">
                  <c:v>18.290501766392001</c:v>
                </c:pt>
                <c:pt idx="207">
                  <c:v>18.3053790726815</c:v>
                </c:pt>
                <c:pt idx="208">
                  <c:v>18.327680000185602</c:v>
                </c:pt>
                <c:pt idx="209">
                  <c:v>18.342537259434401</c:v>
                </c:pt>
                <c:pt idx="210">
                  <c:v>18.342537259434401</c:v>
                </c:pt>
                <c:pt idx="211">
                  <c:v>18.342537259434401</c:v>
                </c:pt>
                <c:pt idx="212">
                  <c:v>18.364808102090201</c:v>
                </c:pt>
                <c:pt idx="213">
                  <c:v>18.364808102090201</c:v>
                </c:pt>
                <c:pt idx="214">
                  <c:v>18.364808102090201</c:v>
                </c:pt>
                <c:pt idx="215">
                  <c:v>18.475891149404301</c:v>
                </c:pt>
                <c:pt idx="216">
                  <c:v>18.498053457053199</c:v>
                </c:pt>
                <c:pt idx="217">
                  <c:v>18.498053457053199</c:v>
                </c:pt>
                <c:pt idx="218">
                  <c:v>18.512818261093301</c:v>
                </c:pt>
                <c:pt idx="219">
                  <c:v>18.523886576590499</c:v>
                </c:pt>
                <c:pt idx="220">
                  <c:v>18.582840999342601</c:v>
                </c:pt>
                <c:pt idx="221">
                  <c:v>18.5975594359623</c:v>
                </c:pt>
                <c:pt idx="222">
                  <c:v>18.656352426659701</c:v>
                </c:pt>
                <c:pt idx="223">
                  <c:v>18.667361718924099</c:v>
                </c:pt>
                <c:pt idx="224">
                  <c:v>18.729661771433499</c:v>
                </c:pt>
                <c:pt idx="225">
                  <c:v>18.7662405647093</c:v>
                </c:pt>
                <c:pt idx="226">
                  <c:v>18.933850248841701</c:v>
                </c:pt>
                <c:pt idx="227">
                  <c:v>19.158057629346299</c:v>
                </c:pt>
                <c:pt idx="228">
                  <c:v>19.168856712111801</c:v>
                </c:pt>
                <c:pt idx="229">
                  <c:v>19.168856712111801</c:v>
                </c:pt>
                <c:pt idx="230">
                  <c:v>19.204820498737998</c:v>
                </c:pt>
                <c:pt idx="231">
                  <c:v>19.215599685013199</c:v>
                </c:pt>
                <c:pt idx="232">
                  <c:v>19.215599685013199</c:v>
                </c:pt>
                <c:pt idx="233">
                  <c:v>19.215599685013199</c:v>
                </c:pt>
                <c:pt idx="234">
                  <c:v>19.2658418059223</c:v>
                </c:pt>
                <c:pt idx="235">
                  <c:v>19.2658418059223</c:v>
                </c:pt>
                <c:pt idx="236">
                  <c:v>19.2658418059223</c:v>
                </c:pt>
                <c:pt idx="237">
                  <c:v>19.614729751949</c:v>
                </c:pt>
                <c:pt idx="238">
                  <c:v>19.674750213442199</c:v>
                </c:pt>
                <c:pt idx="239">
                  <c:v>19.7416563391177</c:v>
                </c:pt>
                <c:pt idx="240">
                  <c:v>19.8574209160764</c:v>
                </c:pt>
                <c:pt idx="241">
                  <c:v>20.246140845223799</c:v>
                </c:pt>
                <c:pt idx="242">
                  <c:v>20.311443292677001</c:v>
                </c:pt>
                <c:pt idx="243">
                  <c:v>20.311443292677001</c:v>
                </c:pt>
                <c:pt idx="244">
                  <c:v>20.482402363437</c:v>
                </c:pt>
                <c:pt idx="245">
                  <c:v>20.5028308032552</c:v>
                </c:pt>
                <c:pt idx="246">
                  <c:v>20.5028308032552</c:v>
                </c:pt>
                <c:pt idx="247">
                  <c:v>20.536836934879702</c:v>
                </c:pt>
                <c:pt idx="248">
                  <c:v>20.594528964170699</c:v>
                </c:pt>
                <c:pt idx="249">
                  <c:v>20.638545796563299</c:v>
                </c:pt>
                <c:pt idx="250">
                  <c:v>20.672345567207099</c:v>
                </c:pt>
                <c:pt idx="251">
                  <c:v>20.702721248807698</c:v>
                </c:pt>
                <c:pt idx="252">
                  <c:v>20.702721248807698</c:v>
                </c:pt>
                <c:pt idx="253">
                  <c:v>20.702721248807698</c:v>
                </c:pt>
                <c:pt idx="254">
                  <c:v>20.702721248807698</c:v>
                </c:pt>
                <c:pt idx="255">
                  <c:v>20.702721248807698</c:v>
                </c:pt>
                <c:pt idx="256">
                  <c:v>20.870714058779299</c:v>
                </c:pt>
                <c:pt idx="257">
                  <c:v>20.870714058779299</c:v>
                </c:pt>
                <c:pt idx="258">
                  <c:v>20.880752614598801</c:v>
                </c:pt>
                <c:pt idx="259">
                  <c:v>20.880752614598801</c:v>
                </c:pt>
                <c:pt idx="260">
                  <c:v>20.890786527874901</c:v>
                </c:pt>
                <c:pt idx="261">
                  <c:v>21.024128466825101</c:v>
                </c:pt>
                <c:pt idx="262">
                  <c:v>21.024128466825101</c:v>
                </c:pt>
                <c:pt idx="263">
                  <c:v>21.229178145658199</c:v>
                </c:pt>
                <c:pt idx="264">
                  <c:v>21.229178145658199</c:v>
                </c:pt>
                <c:pt idx="265">
                  <c:v>21.229178145658199</c:v>
                </c:pt>
                <c:pt idx="266">
                  <c:v>21.327684623977301</c:v>
                </c:pt>
                <c:pt idx="267">
                  <c:v>21.327684623977301</c:v>
                </c:pt>
                <c:pt idx="268">
                  <c:v>21.327684623977301</c:v>
                </c:pt>
                <c:pt idx="269">
                  <c:v>21.464815180520802</c:v>
                </c:pt>
                <c:pt idx="270">
                  <c:v>21.520062351362199</c:v>
                </c:pt>
                <c:pt idx="271">
                  <c:v>21.520062351362199</c:v>
                </c:pt>
                <c:pt idx="272">
                  <c:v>21.520062351362199</c:v>
                </c:pt>
                <c:pt idx="273">
                  <c:v>21.562209904552599</c:v>
                </c:pt>
                <c:pt idx="274">
                  <c:v>21.5945719779656</c:v>
                </c:pt>
                <c:pt idx="275">
                  <c:v>21.784462555905801</c:v>
                </c:pt>
                <c:pt idx="276">
                  <c:v>21.880331968353001</c:v>
                </c:pt>
                <c:pt idx="277">
                  <c:v>21.880331968353001</c:v>
                </c:pt>
                <c:pt idx="278">
                  <c:v>21.9725672624369</c:v>
                </c:pt>
                <c:pt idx="279">
                  <c:v>21.9725672624369</c:v>
                </c:pt>
                <c:pt idx="280">
                  <c:v>21.982084261114299</c:v>
                </c:pt>
                <c:pt idx="281">
                  <c:v>21.982084261114299</c:v>
                </c:pt>
                <c:pt idx="282">
                  <c:v>21.982084261114299</c:v>
                </c:pt>
                <c:pt idx="283">
                  <c:v>21.994766425684201</c:v>
                </c:pt>
                <c:pt idx="284">
                  <c:v>21.994766425684201</c:v>
                </c:pt>
                <c:pt idx="285">
                  <c:v>22.0548948879145</c:v>
                </c:pt>
                <c:pt idx="286">
                  <c:v>22.0770009271879</c:v>
                </c:pt>
                <c:pt idx="287">
                  <c:v>22.0770009271879</c:v>
                </c:pt>
                <c:pt idx="288">
                  <c:v>22.1274349419981</c:v>
                </c:pt>
                <c:pt idx="289">
                  <c:v>22.140023002102701</c:v>
                </c:pt>
                <c:pt idx="290">
                  <c:v>22.140023002102701</c:v>
                </c:pt>
                <c:pt idx="291">
                  <c:v>22.1494586824337</c:v>
                </c:pt>
                <c:pt idx="292">
                  <c:v>22.2841984840788</c:v>
                </c:pt>
                <c:pt idx="293">
                  <c:v>22.293563731395398</c:v>
                </c:pt>
                <c:pt idx="294">
                  <c:v>22.334093455504998</c:v>
                </c:pt>
                <c:pt idx="295">
                  <c:v>22.386963943280499</c:v>
                </c:pt>
                <c:pt idx="296">
                  <c:v>22.4148946273672</c:v>
                </c:pt>
                <c:pt idx="297">
                  <c:v>22.427295032387601</c:v>
                </c:pt>
                <c:pt idx="298">
                  <c:v>22.436589993703201</c:v>
                </c:pt>
                <c:pt idx="299">
                  <c:v>22.436589993703201</c:v>
                </c:pt>
                <c:pt idx="300">
                  <c:v>22.436589993703201</c:v>
                </c:pt>
                <c:pt idx="301">
                  <c:v>22.486085811562599</c:v>
                </c:pt>
                <c:pt idx="302">
                  <c:v>22.486085811562599</c:v>
                </c:pt>
                <c:pt idx="303">
                  <c:v>22.486085811562599</c:v>
                </c:pt>
                <c:pt idx="304">
                  <c:v>22.486085811562599</c:v>
                </c:pt>
                <c:pt idx="305">
                  <c:v>22.486085811562599</c:v>
                </c:pt>
                <c:pt idx="306">
                  <c:v>22.529287902082899</c:v>
                </c:pt>
                <c:pt idx="307">
                  <c:v>22.538532537604102</c:v>
                </c:pt>
                <c:pt idx="308">
                  <c:v>22.618461318604801</c:v>
                </c:pt>
                <c:pt idx="309">
                  <c:v>22.618461318604801</c:v>
                </c:pt>
                <c:pt idx="310">
                  <c:v>22.639922006310599</c:v>
                </c:pt>
                <c:pt idx="311">
                  <c:v>22.649111838442401</c:v>
                </c:pt>
                <c:pt idx="312">
                  <c:v>22.649111838442401</c:v>
                </c:pt>
                <c:pt idx="313">
                  <c:v>22.649111838442401</c:v>
                </c:pt>
                <c:pt idx="314">
                  <c:v>22.658297108368199</c:v>
                </c:pt>
                <c:pt idx="315">
                  <c:v>22.698047244076101</c:v>
                </c:pt>
                <c:pt idx="316">
                  <c:v>22.749899051196401</c:v>
                </c:pt>
                <c:pt idx="317">
                  <c:v>22.749899051196401</c:v>
                </c:pt>
                <c:pt idx="318">
                  <c:v>22.759034186528002</c:v>
                </c:pt>
                <c:pt idx="319">
                  <c:v>22.759034186528002</c:v>
                </c:pt>
                <c:pt idx="320">
                  <c:v>22.819818769355901</c:v>
                </c:pt>
                <c:pt idx="321">
                  <c:v>22.838014718694801</c:v>
                </c:pt>
                <c:pt idx="322">
                  <c:v>22.850135248356001</c:v>
                </c:pt>
                <c:pt idx="323">
                  <c:v>22.877376899144899</c:v>
                </c:pt>
                <c:pt idx="324">
                  <c:v>22.8894711745885</c:v>
                </c:pt>
                <c:pt idx="325">
                  <c:v>22.919671543069999</c:v>
                </c:pt>
                <c:pt idx="326">
                  <c:v>23.006967523042899</c:v>
                </c:pt>
                <c:pt idx="327">
                  <c:v>23.015973963932701</c:v>
                </c:pt>
                <c:pt idx="328">
                  <c:v>23.045962721407999</c:v>
                </c:pt>
                <c:pt idx="329">
                  <c:v>23.066924920020998</c:v>
                </c:pt>
                <c:pt idx="330">
                  <c:v>23.066924920020998</c:v>
                </c:pt>
                <c:pt idx="331">
                  <c:v>23.1356273098915</c:v>
                </c:pt>
                <c:pt idx="332">
                  <c:v>23.263358813346201</c:v>
                </c:pt>
                <c:pt idx="333">
                  <c:v>23.263358813346201</c:v>
                </c:pt>
                <c:pt idx="334">
                  <c:v>23.2722357402513</c:v>
                </c:pt>
                <c:pt idx="335">
                  <c:v>23.2722357402513</c:v>
                </c:pt>
                <c:pt idx="336">
                  <c:v>23.340142595860801</c:v>
                </c:pt>
                <c:pt idx="337">
                  <c:v>23.348980513872501</c:v>
                </c:pt>
                <c:pt idx="338">
                  <c:v>23.348980513872501</c:v>
                </c:pt>
                <c:pt idx="339">
                  <c:v>23.348980513872501</c:v>
                </c:pt>
                <c:pt idx="340">
                  <c:v>23.387226211194001</c:v>
                </c:pt>
                <c:pt idx="341">
                  <c:v>23.387226211194001</c:v>
                </c:pt>
                <c:pt idx="342">
                  <c:v>23.387226211194001</c:v>
                </c:pt>
                <c:pt idx="343">
                  <c:v>23.3989771432278</c:v>
                </c:pt>
                <c:pt idx="344">
                  <c:v>23.454685075023999</c:v>
                </c:pt>
                <c:pt idx="345">
                  <c:v>23.521880320881699</c:v>
                </c:pt>
                <c:pt idx="346">
                  <c:v>23.5713771980353</c:v>
                </c:pt>
                <c:pt idx="347">
                  <c:v>23.5713771980353</c:v>
                </c:pt>
                <c:pt idx="348">
                  <c:v>23.5713771980353</c:v>
                </c:pt>
                <c:pt idx="349">
                  <c:v>23.8739178460992</c:v>
                </c:pt>
                <c:pt idx="350">
                  <c:v>23.891041340173501</c:v>
                </c:pt>
                <c:pt idx="351">
                  <c:v>23.891041340173501</c:v>
                </c:pt>
                <c:pt idx="352">
                  <c:v>23.967877739550602</c:v>
                </c:pt>
                <c:pt idx="353">
                  <c:v>23.967877739550602</c:v>
                </c:pt>
                <c:pt idx="354">
                  <c:v>23.996244694940401</c:v>
                </c:pt>
                <c:pt idx="355">
                  <c:v>23.996244694940401</c:v>
                </c:pt>
                <c:pt idx="356">
                  <c:v>24.033048324480902</c:v>
                </c:pt>
                <c:pt idx="357">
                  <c:v>24.207434352077399</c:v>
                </c:pt>
                <c:pt idx="358">
                  <c:v>24.207434352077399</c:v>
                </c:pt>
                <c:pt idx="359">
                  <c:v>24.243760946495701</c:v>
                </c:pt>
                <c:pt idx="360">
                  <c:v>24.3827117929252</c:v>
                </c:pt>
                <c:pt idx="361">
                  <c:v>24.4075939574054</c:v>
                </c:pt>
                <c:pt idx="362">
                  <c:v>24.4075939574054</c:v>
                </c:pt>
                <c:pt idx="363">
                  <c:v>24.517706665871401</c:v>
                </c:pt>
                <c:pt idx="364">
                  <c:v>24.517706665871401</c:v>
                </c:pt>
                <c:pt idx="365">
                  <c:v>24.580671319061601</c:v>
                </c:pt>
                <c:pt idx="366">
                  <c:v>24.580671319061601</c:v>
                </c:pt>
                <c:pt idx="367">
                  <c:v>24.580671319061601</c:v>
                </c:pt>
                <c:pt idx="368">
                  <c:v>24.776132144156101</c:v>
                </c:pt>
                <c:pt idx="369">
                  <c:v>24.8111587021207</c:v>
                </c:pt>
                <c:pt idx="370">
                  <c:v>24.8111587021207</c:v>
                </c:pt>
                <c:pt idx="371">
                  <c:v>24.8111587021207</c:v>
                </c:pt>
                <c:pt idx="372">
                  <c:v>24.9344507862616</c:v>
                </c:pt>
                <c:pt idx="373">
                  <c:v>24.9344507862616</c:v>
                </c:pt>
                <c:pt idx="374">
                  <c:v>24.9344507862616</c:v>
                </c:pt>
                <c:pt idx="375">
                  <c:v>25.075256508546602</c:v>
                </c:pt>
                <c:pt idx="376">
                  <c:v>25.075256508546602</c:v>
                </c:pt>
                <c:pt idx="377">
                  <c:v>25.0831868160627</c:v>
                </c:pt>
                <c:pt idx="378">
                  <c:v>25.091112864927901</c:v>
                </c:pt>
                <c:pt idx="379">
                  <c:v>25.1517378991817</c:v>
                </c:pt>
                <c:pt idx="380">
                  <c:v>25.1517378991817</c:v>
                </c:pt>
                <c:pt idx="381">
                  <c:v>25.1517378991817</c:v>
                </c:pt>
                <c:pt idx="382">
                  <c:v>25.306114183933499</c:v>
                </c:pt>
                <c:pt idx="383">
                  <c:v>25.306114183933499</c:v>
                </c:pt>
                <c:pt idx="384">
                  <c:v>25.417596672972699</c:v>
                </c:pt>
                <c:pt idx="385">
                  <c:v>25.435663188158401</c:v>
                </c:pt>
                <c:pt idx="386">
                  <c:v>25.435663188158401</c:v>
                </c:pt>
                <c:pt idx="387">
                  <c:v>25.5946851671854</c:v>
                </c:pt>
                <c:pt idx="388">
                  <c:v>25.5946851671854</c:v>
                </c:pt>
                <c:pt idx="389">
                  <c:v>25.5946851671854</c:v>
                </c:pt>
                <c:pt idx="390">
                  <c:v>25.678598950677301</c:v>
                </c:pt>
                <c:pt idx="391">
                  <c:v>25.711517788410099</c:v>
                </c:pt>
                <c:pt idx="392">
                  <c:v>25.719103378186698</c:v>
                </c:pt>
                <c:pt idx="393">
                  <c:v>25.729211048140801</c:v>
                </c:pt>
                <c:pt idx="394">
                  <c:v>25.729211048140801</c:v>
                </c:pt>
                <c:pt idx="395">
                  <c:v>25.729211048140801</c:v>
                </c:pt>
                <c:pt idx="396">
                  <c:v>25.787187267094399</c:v>
                </c:pt>
                <c:pt idx="397">
                  <c:v>25.8022715135161</c:v>
                </c:pt>
                <c:pt idx="398">
                  <c:v>25.812318497525599</c:v>
                </c:pt>
                <c:pt idx="399">
                  <c:v>25.812318497525599</c:v>
                </c:pt>
                <c:pt idx="400">
                  <c:v>25.812318497525599</c:v>
                </c:pt>
                <c:pt idx="401">
                  <c:v>25.8449205193136</c:v>
                </c:pt>
                <c:pt idx="402">
                  <c:v>25.8449205193136</c:v>
                </c:pt>
                <c:pt idx="403">
                  <c:v>25.8449205193136</c:v>
                </c:pt>
                <c:pt idx="404">
                  <c:v>25.917369308578401</c:v>
                </c:pt>
                <c:pt idx="405">
                  <c:v>26.217964032732901</c:v>
                </c:pt>
                <c:pt idx="406">
                  <c:v>26.217964032732901</c:v>
                </c:pt>
                <c:pt idx="407">
                  <c:v>26.2495980547138</c:v>
                </c:pt>
                <c:pt idx="408">
                  <c:v>26.4784728605458</c:v>
                </c:pt>
                <c:pt idx="409">
                  <c:v>26.526144840561098</c:v>
                </c:pt>
                <c:pt idx="410">
                  <c:v>26.6115082780757</c:v>
                </c:pt>
                <c:pt idx="411">
                  <c:v>26.9265538736094</c:v>
                </c:pt>
                <c:pt idx="412">
                  <c:v>27.1728987920152</c:v>
                </c:pt>
                <c:pt idx="413">
                  <c:v>27.1728987920152</c:v>
                </c:pt>
                <c:pt idx="414">
                  <c:v>27.6246857754115</c:v>
                </c:pt>
                <c:pt idx="415">
                  <c:v>27.6680405718702</c:v>
                </c:pt>
                <c:pt idx="416">
                  <c:v>27.6680405718702</c:v>
                </c:pt>
                <c:pt idx="417">
                  <c:v>27.6680405718702</c:v>
                </c:pt>
                <c:pt idx="418">
                  <c:v>27.8844620781008</c:v>
                </c:pt>
                <c:pt idx="419">
                  <c:v>27.8844620781008</c:v>
                </c:pt>
                <c:pt idx="420">
                  <c:v>27.962700139287598</c:v>
                </c:pt>
                <c:pt idx="421">
                  <c:v>27.962700139287598</c:v>
                </c:pt>
                <c:pt idx="422">
                  <c:v>28.235258807983001</c:v>
                </c:pt>
                <c:pt idx="423">
                  <c:v>28.4628625194885</c:v>
                </c:pt>
                <c:pt idx="424">
                  <c:v>28.4628625194885</c:v>
                </c:pt>
                <c:pt idx="425">
                  <c:v>28.612524814220698</c:v>
                </c:pt>
                <c:pt idx="426">
                  <c:v>28.767814751822499</c:v>
                </c:pt>
                <c:pt idx="427">
                  <c:v>28.767814751822499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curvas_chapp!$R$1</c:f>
              <c:strCache>
                <c:ptCount val="1"/>
                <c:pt idx="0">
                  <c:v>lscl3</c:v>
                </c:pt>
              </c:strCache>
            </c:strRef>
          </c:tx>
          <c:marker>
            <c:symbol val="none"/>
          </c:marker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curvas_chapp!$R$2:$R$777</c:f>
              <c:numCache>
                <c:formatCode>General</c:formatCode>
                <c:ptCount val="428"/>
                <c:pt idx="0">
                  <c:v>8.7239571392761004</c:v>
                </c:pt>
                <c:pt idx="1">
                  <c:v>8.8063141812903396</c:v>
                </c:pt>
                <c:pt idx="2">
                  <c:v>8.9245626109188905</c:v>
                </c:pt>
                <c:pt idx="3">
                  <c:v>8.9759221147205803</c:v>
                </c:pt>
                <c:pt idx="4">
                  <c:v>8.9759221147205803</c:v>
                </c:pt>
                <c:pt idx="5">
                  <c:v>8.9759221147205803</c:v>
                </c:pt>
                <c:pt idx="6">
                  <c:v>9.5131236166697608</c:v>
                </c:pt>
                <c:pt idx="7">
                  <c:v>9.5946303134240605</c:v>
                </c:pt>
                <c:pt idx="8">
                  <c:v>9.5946303134240605</c:v>
                </c:pt>
                <c:pt idx="9">
                  <c:v>9.6455220602779193</c:v>
                </c:pt>
                <c:pt idx="10">
                  <c:v>9.6455220602779193</c:v>
                </c:pt>
                <c:pt idx="11">
                  <c:v>9.6455220602779193</c:v>
                </c:pt>
                <c:pt idx="12">
                  <c:v>10.1774547433821</c:v>
                </c:pt>
                <c:pt idx="13">
                  <c:v>10.3134861392252</c:v>
                </c:pt>
                <c:pt idx="14">
                  <c:v>10.3587587271948</c:v>
                </c:pt>
                <c:pt idx="15">
                  <c:v>10.3587587271948</c:v>
                </c:pt>
                <c:pt idx="16">
                  <c:v>10.3587587271948</c:v>
                </c:pt>
                <c:pt idx="17">
                  <c:v>10.4742909562896</c:v>
                </c:pt>
                <c:pt idx="18">
                  <c:v>10.7395978160626</c:v>
                </c:pt>
                <c:pt idx="19">
                  <c:v>10.8891882521146</c:v>
                </c:pt>
                <c:pt idx="20">
                  <c:v>10.9687934934224</c:v>
                </c:pt>
                <c:pt idx="21">
                  <c:v>11.003581771927299</c:v>
                </c:pt>
                <c:pt idx="22">
                  <c:v>11.003581771927299</c:v>
                </c:pt>
                <c:pt idx="23">
                  <c:v>11.0184837245535</c:v>
                </c:pt>
                <c:pt idx="24">
                  <c:v>11.033381279602199</c:v>
                </c:pt>
                <c:pt idx="25">
                  <c:v>11.0681250940184</c:v>
                </c:pt>
                <c:pt idx="26">
                  <c:v>11.276078574463799</c:v>
                </c:pt>
                <c:pt idx="27">
                  <c:v>11.295837651657999</c:v>
                </c:pt>
                <c:pt idx="28">
                  <c:v>11.310651658874599</c:v>
                </c:pt>
                <c:pt idx="29">
                  <c:v>11.522481939264701</c:v>
                </c:pt>
                <c:pt idx="30">
                  <c:v>11.6010594265255</c:v>
                </c:pt>
                <c:pt idx="31">
                  <c:v>11.6990933959371</c:v>
                </c:pt>
                <c:pt idx="32">
                  <c:v>11.6990933959371</c:v>
                </c:pt>
                <c:pt idx="33">
                  <c:v>11.6990933959371</c:v>
                </c:pt>
                <c:pt idx="34">
                  <c:v>11.728462599013699</c:v>
                </c:pt>
                <c:pt idx="35">
                  <c:v>11.728462599013699</c:v>
                </c:pt>
                <c:pt idx="36">
                  <c:v>11.8115719091708</c:v>
                </c:pt>
                <c:pt idx="37">
                  <c:v>11.8262223222189</c:v>
                </c:pt>
                <c:pt idx="38">
                  <c:v>11.8262223222189</c:v>
                </c:pt>
                <c:pt idx="39">
                  <c:v>11.9091505189453</c:v>
                </c:pt>
                <c:pt idx="40">
                  <c:v>11.9237688262955</c:v>
                </c:pt>
                <c:pt idx="41">
                  <c:v>11.972461523378399</c:v>
                </c:pt>
                <c:pt idx="42">
                  <c:v>11.987058810013799</c:v>
                </c:pt>
                <c:pt idx="43">
                  <c:v>12.132762938234301</c:v>
                </c:pt>
                <c:pt idx="44">
                  <c:v>12.258641406571</c:v>
                </c:pt>
                <c:pt idx="45">
                  <c:v>12.5764909584111</c:v>
                </c:pt>
                <c:pt idx="46">
                  <c:v>13.058100530421299</c:v>
                </c:pt>
                <c:pt idx="47">
                  <c:v>13.0770525385342</c:v>
                </c:pt>
                <c:pt idx="48">
                  <c:v>13.0770525385342</c:v>
                </c:pt>
                <c:pt idx="49">
                  <c:v>13.1385818150556</c:v>
                </c:pt>
                <c:pt idx="50">
                  <c:v>13.1385818150556</c:v>
                </c:pt>
                <c:pt idx="51">
                  <c:v>13.4775518217146</c:v>
                </c:pt>
                <c:pt idx="52">
                  <c:v>13.4775518217146</c:v>
                </c:pt>
                <c:pt idx="53">
                  <c:v>13.8922627115286</c:v>
                </c:pt>
                <c:pt idx="54">
                  <c:v>13.998652468391599</c:v>
                </c:pt>
                <c:pt idx="55">
                  <c:v>14.1645236509464</c:v>
                </c:pt>
                <c:pt idx="56">
                  <c:v>14.315869337745299</c:v>
                </c:pt>
                <c:pt idx="57">
                  <c:v>14.3615983055537</c:v>
                </c:pt>
                <c:pt idx="58">
                  <c:v>14.4027011855302</c:v>
                </c:pt>
                <c:pt idx="59">
                  <c:v>14.480202199528</c:v>
                </c:pt>
                <c:pt idx="60">
                  <c:v>14.480202199528</c:v>
                </c:pt>
                <c:pt idx="61">
                  <c:v>14.4938601195743</c:v>
                </c:pt>
                <c:pt idx="62">
                  <c:v>15.013149114354</c:v>
                </c:pt>
                <c:pt idx="63">
                  <c:v>15.071325244304701</c:v>
                </c:pt>
                <c:pt idx="64">
                  <c:v>15.1918088917602</c:v>
                </c:pt>
                <c:pt idx="65">
                  <c:v>15.1918088917602</c:v>
                </c:pt>
                <c:pt idx="66">
                  <c:v>15.1918088917602</c:v>
                </c:pt>
                <c:pt idx="67">
                  <c:v>15.2940762557154</c:v>
                </c:pt>
                <c:pt idx="68">
                  <c:v>15.2940762557154</c:v>
                </c:pt>
                <c:pt idx="69">
                  <c:v>15.598844821920601</c:v>
                </c:pt>
                <c:pt idx="70">
                  <c:v>15.598844821920601</c:v>
                </c:pt>
                <c:pt idx="71">
                  <c:v>15.598844821920601</c:v>
                </c:pt>
                <c:pt idx="72">
                  <c:v>15.939673329685901</c:v>
                </c:pt>
                <c:pt idx="73">
                  <c:v>16.039422478238102</c:v>
                </c:pt>
                <c:pt idx="74">
                  <c:v>16.212081270403701</c:v>
                </c:pt>
                <c:pt idx="75">
                  <c:v>16.212081270403701</c:v>
                </c:pt>
                <c:pt idx="76">
                  <c:v>16.212081270403701</c:v>
                </c:pt>
                <c:pt idx="77">
                  <c:v>16.2249887491426</c:v>
                </c:pt>
                <c:pt idx="78">
                  <c:v>16.237890371812</c:v>
                </c:pt>
                <c:pt idx="79">
                  <c:v>16.379421444877501</c:v>
                </c:pt>
                <c:pt idx="80">
                  <c:v>16.379421444877501</c:v>
                </c:pt>
                <c:pt idx="81">
                  <c:v>16.379421444877501</c:v>
                </c:pt>
                <c:pt idx="82">
                  <c:v>16.409351959525299</c:v>
                </c:pt>
                <c:pt idx="83">
                  <c:v>16.4946916013883</c:v>
                </c:pt>
                <c:pt idx="84">
                  <c:v>16.4946916013883</c:v>
                </c:pt>
                <c:pt idx="85">
                  <c:v>16.533009271102902</c:v>
                </c:pt>
                <c:pt idx="86">
                  <c:v>16.6052427621566</c:v>
                </c:pt>
                <c:pt idx="87">
                  <c:v>16.825019452093599</c:v>
                </c:pt>
                <c:pt idx="88">
                  <c:v>16.854469656932501</c:v>
                </c:pt>
                <c:pt idx="89">
                  <c:v>16.938436285401501</c:v>
                </c:pt>
                <c:pt idx="90">
                  <c:v>16.938436285401501</c:v>
                </c:pt>
                <c:pt idx="91">
                  <c:v>16.963575178871</c:v>
                </c:pt>
                <c:pt idx="92">
                  <c:v>16.9928740739734</c:v>
                </c:pt>
                <c:pt idx="93">
                  <c:v>17.005420913251601</c:v>
                </c:pt>
                <c:pt idx="94">
                  <c:v>17.005420913251601</c:v>
                </c:pt>
                <c:pt idx="95">
                  <c:v>17.0889157464674</c:v>
                </c:pt>
                <c:pt idx="96">
                  <c:v>17.1139130578688</c:v>
                </c:pt>
                <c:pt idx="97">
                  <c:v>17.130564817050001</c:v>
                </c:pt>
                <c:pt idx="98">
                  <c:v>17.130564817050001</c:v>
                </c:pt>
                <c:pt idx="99">
                  <c:v>17.130564817050001</c:v>
                </c:pt>
                <c:pt idx="100">
                  <c:v>17.130564817050001</c:v>
                </c:pt>
                <c:pt idx="101">
                  <c:v>17.2095173657423</c:v>
                </c:pt>
                <c:pt idx="102">
                  <c:v>17.238545452778901</c:v>
                </c:pt>
                <c:pt idx="103">
                  <c:v>17.304774640768098</c:v>
                </c:pt>
                <c:pt idx="104">
                  <c:v>17.321305690054199</c:v>
                </c:pt>
                <c:pt idx="105">
                  <c:v>17.374959081708099</c:v>
                </c:pt>
                <c:pt idx="106">
                  <c:v>17.440841752939601</c:v>
                </c:pt>
                <c:pt idx="107">
                  <c:v>17.440841752939601</c:v>
                </c:pt>
                <c:pt idx="108">
                  <c:v>17.4696125805261</c:v>
                </c:pt>
                <c:pt idx="109">
                  <c:v>17.4696125805261</c:v>
                </c:pt>
                <c:pt idx="110">
                  <c:v>17.4696125805261</c:v>
                </c:pt>
                <c:pt idx="111">
                  <c:v>17.510657963882402</c:v>
                </c:pt>
                <c:pt idx="112">
                  <c:v>17.617068719317</c:v>
                </c:pt>
                <c:pt idx="113">
                  <c:v>17.617068719317</c:v>
                </c:pt>
                <c:pt idx="114">
                  <c:v>17.670107668406299</c:v>
                </c:pt>
                <c:pt idx="115">
                  <c:v>17.670107668406299</c:v>
                </c:pt>
                <c:pt idx="116">
                  <c:v>17.775852711957601</c:v>
                </c:pt>
                <c:pt idx="117">
                  <c:v>17.8447537591098</c:v>
                </c:pt>
                <c:pt idx="118">
                  <c:v>17.921536323103801</c:v>
                </c:pt>
                <c:pt idx="119">
                  <c:v>17.921536323103801</c:v>
                </c:pt>
                <c:pt idx="120">
                  <c:v>17.921536323103801</c:v>
                </c:pt>
                <c:pt idx="121">
                  <c:v>17.921536323103801</c:v>
                </c:pt>
                <c:pt idx="122">
                  <c:v>17.9497649107388</c:v>
                </c:pt>
                <c:pt idx="123">
                  <c:v>18.030240838756502</c:v>
                </c:pt>
                <c:pt idx="124">
                  <c:v>18.030240838756502</c:v>
                </c:pt>
                <c:pt idx="125">
                  <c:v>18.106449886720601</c:v>
                </c:pt>
                <c:pt idx="126">
                  <c:v>18.5626644761088</c:v>
                </c:pt>
                <c:pt idx="127">
                  <c:v>18.652868343000399</c:v>
                </c:pt>
                <c:pt idx="128">
                  <c:v>18.797253374280899</c:v>
                </c:pt>
                <c:pt idx="129">
                  <c:v>18.8089210781432</c:v>
                </c:pt>
                <c:pt idx="130">
                  <c:v>18.8089210781432</c:v>
                </c:pt>
                <c:pt idx="131">
                  <c:v>18.8089210781432</c:v>
                </c:pt>
                <c:pt idx="132">
                  <c:v>18.859413240710001</c:v>
                </c:pt>
                <c:pt idx="133">
                  <c:v>18.859413240710001</c:v>
                </c:pt>
                <c:pt idx="134">
                  <c:v>18.859413240710001</c:v>
                </c:pt>
                <c:pt idx="135">
                  <c:v>18.936878175843098</c:v>
                </c:pt>
                <c:pt idx="136">
                  <c:v>18.936878175843098</c:v>
                </c:pt>
                <c:pt idx="137">
                  <c:v>19.025640441126299</c:v>
                </c:pt>
                <c:pt idx="138">
                  <c:v>19.025640441126299</c:v>
                </c:pt>
                <c:pt idx="139">
                  <c:v>19.025640441126299</c:v>
                </c:pt>
                <c:pt idx="140">
                  <c:v>19.1140581156757</c:v>
                </c:pt>
                <c:pt idx="141">
                  <c:v>19.1140581156757</c:v>
                </c:pt>
                <c:pt idx="142">
                  <c:v>19.163881025180899</c:v>
                </c:pt>
                <c:pt idx="143">
                  <c:v>19.388620012426198</c:v>
                </c:pt>
                <c:pt idx="144">
                  <c:v>19.464290077770301</c:v>
                </c:pt>
                <c:pt idx="145">
                  <c:v>19.5133366484744</c:v>
                </c:pt>
                <c:pt idx="146">
                  <c:v>19.964609844826299</c:v>
                </c:pt>
                <c:pt idx="147">
                  <c:v>20.1117182531246</c:v>
                </c:pt>
                <c:pt idx="148">
                  <c:v>20.1117182531246</c:v>
                </c:pt>
                <c:pt idx="149">
                  <c:v>20.122710009856899</c:v>
                </c:pt>
                <c:pt idx="150">
                  <c:v>20.122710009856899</c:v>
                </c:pt>
                <c:pt idx="151">
                  <c:v>20.279625377841601</c:v>
                </c:pt>
                <c:pt idx="152">
                  <c:v>20.279625377841601</c:v>
                </c:pt>
                <c:pt idx="153">
                  <c:v>20.279625377841601</c:v>
                </c:pt>
                <c:pt idx="154">
                  <c:v>20.3159478989012</c:v>
                </c:pt>
                <c:pt idx="155">
                  <c:v>20.363071747062801</c:v>
                </c:pt>
                <c:pt idx="156">
                  <c:v>20.4209223809004</c:v>
                </c:pt>
                <c:pt idx="157">
                  <c:v>20.5181756547893</c:v>
                </c:pt>
                <c:pt idx="158">
                  <c:v>20.5181756547893</c:v>
                </c:pt>
                <c:pt idx="159">
                  <c:v>20.5181756547893</c:v>
                </c:pt>
                <c:pt idx="160">
                  <c:v>20.5397245274497</c:v>
                </c:pt>
                <c:pt idx="161">
                  <c:v>20.5397245274497</c:v>
                </c:pt>
                <c:pt idx="162">
                  <c:v>20.5397245274497</c:v>
                </c:pt>
                <c:pt idx="163">
                  <c:v>20.6006554855676</c:v>
                </c:pt>
                <c:pt idx="164">
                  <c:v>20.657834749425199</c:v>
                </c:pt>
                <c:pt idx="165">
                  <c:v>20.657834749425199</c:v>
                </c:pt>
                <c:pt idx="166">
                  <c:v>20.657834749425199</c:v>
                </c:pt>
                <c:pt idx="167">
                  <c:v>20.704173435642101</c:v>
                </c:pt>
                <c:pt idx="168">
                  <c:v>20.785895252772601</c:v>
                </c:pt>
                <c:pt idx="169">
                  <c:v>20.785895252772601</c:v>
                </c:pt>
                <c:pt idx="170">
                  <c:v>20.8107007359581</c:v>
                </c:pt>
                <c:pt idx="171">
                  <c:v>20.8107007359581</c:v>
                </c:pt>
                <c:pt idx="172">
                  <c:v>20.913136875460498</c:v>
                </c:pt>
                <c:pt idx="173">
                  <c:v>20.913136875460498</c:v>
                </c:pt>
                <c:pt idx="174">
                  <c:v>20.913136875460498</c:v>
                </c:pt>
                <c:pt idx="175">
                  <c:v>20.9588844723019</c:v>
                </c:pt>
                <c:pt idx="176">
                  <c:v>21.029057784504499</c:v>
                </c:pt>
                <c:pt idx="177">
                  <c:v>21.029057784504499</c:v>
                </c:pt>
                <c:pt idx="178">
                  <c:v>21.029057784504499</c:v>
                </c:pt>
                <c:pt idx="179">
                  <c:v>21.053559061933601</c:v>
                </c:pt>
                <c:pt idx="180">
                  <c:v>21.053559061933601</c:v>
                </c:pt>
                <c:pt idx="181">
                  <c:v>21.179080167315</c:v>
                </c:pt>
                <c:pt idx="182">
                  <c:v>21.179080167315</c:v>
                </c:pt>
                <c:pt idx="183">
                  <c:v>21.234606863507299</c:v>
                </c:pt>
                <c:pt idx="184">
                  <c:v>21.234606863507299</c:v>
                </c:pt>
                <c:pt idx="185">
                  <c:v>21.234606863507299</c:v>
                </c:pt>
                <c:pt idx="186">
                  <c:v>21.324496697079201</c:v>
                </c:pt>
                <c:pt idx="187">
                  <c:v>21.3382884775185</c:v>
                </c:pt>
                <c:pt idx="188">
                  <c:v>21.358957456733801</c:v>
                </c:pt>
                <c:pt idx="189">
                  <c:v>21.496178348095398</c:v>
                </c:pt>
                <c:pt idx="190">
                  <c:v>21.5507885667833</c:v>
                </c:pt>
                <c:pt idx="191">
                  <c:v>21.5610103222829</c:v>
                </c:pt>
                <c:pt idx="192">
                  <c:v>21.5610103222829</c:v>
                </c:pt>
                <c:pt idx="193">
                  <c:v>21.584839415084801</c:v>
                </c:pt>
                <c:pt idx="194">
                  <c:v>21.595042600210601</c:v>
                </c:pt>
                <c:pt idx="195">
                  <c:v>21.595042600210601</c:v>
                </c:pt>
                <c:pt idx="196">
                  <c:v>21.6086381866754</c:v>
                </c:pt>
                <c:pt idx="197">
                  <c:v>21.6086381866754</c:v>
                </c:pt>
                <c:pt idx="198">
                  <c:v>21.629013016351099</c:v>
                </c:pt>
                <c:pt idx="199">
                  <c:v>21.629013016351099</c:v>
                </c:pt>
                <c:pt idx="200">
                  <c:v>21.6391920872478</c:v>
                </c:pt>
                <c:pt idx="201">
                  <c:v>21.652755532509101</c:v>
                </c:pt>
                <c:pt idx="202">
                  <c:v>21.652755532509101</c:v>
                </c:pt>
                <c:pt idx="203">
                  <c:v>21.652755532509101</c:v>
                </c:pt>
                <c:pt idx="204">
                  <c:v>21.652755532509101</c:v>
                </c:pt>
                <c:pt idx="205">
                  <c:v>21.686620923643002</c:v>
                </c:pt>
                <c:pt idx="206">
                  <c:v>21.717047023369599</c:v>
                </c:pt>
                <c:pt idx="207">
                  <c:v>21.730553705026399</c:v>
                </c:pt>
                <c:pt idx="208">
                  <c:v>21.750795243893698</c:v>
                </c:pt>
                <c:pt idx="209">
                  <c:v>21.764277286522098</c:v>
                </c:pt>
                <c:pt idx="210">
                  <c:v>21.764277286522098</c:v>
                </c:pt>
                <c:pt idx="211">
                  <c:v>21.764277286522098</c:v>
                </c:pt>
                <c:pt idx="212">
                  <c:v>21.7844818854993</c:v>
                </c:pt>
                <c:pt idx="213">
                  <c:v>21.7844818854993</c:v>
                </c:pt>
                <c:pt idx="214">
                  <c:v>21.7844818854993</c:v>
                </c:pt>
                <c:pt idx="215">
                  <c:v>21.885172961588001</c:v>
                </c:pt>
                <c:pt idx="216">
                  <c:v>21.905244888170301</c:v>
                </c:pt>
                <c:pt idx="217">
                  <c:v>21.905244888170301</c:v>
                </c:pt>
                <c:pt idx="218">
                  <c:v>21.9186139137495</c:v>
                </c:pt>
                <c:pt idx="219">
                  <c:v>21.928634249950498</c:v>
                </c:pt>
                <c:pt idx="220">
                  <c:v>21.981982992213499</c:v>
                </c:pt>
                <c:pt idx="221">
                  <c:v>21.9952957103302</c:v>
                </c:pt>
                <c:pt idx="222">
                  <c:v>22.048448836262001</c:v>
                </c:pt>
                <c:pt idx="223">
                  <c:v>22.058397650357701</c:v>
                </c:pt>
                <c:pt idx="224">
                  <c:v>22.114670623936401</c:v>
                </c:pt>
                <c:pt idx="225">
                  <c:v>22.147690158834799</c:v>
                </c:pt>
                <c:pt idx="226">
                  <c:v>22.2987976879343</c:v>
                </c:pt>
                <c:pt idx="227">
                  <c:v>22.500439521136599</c:v>
                </c:pt>
                <c:pt idx="228">
                  <c:v>22.510137659060899</c:v>
                </c:pt>
                <c:pt idx="229">
                  <c:v>22.510137659060899</c:v>
                </c:pt>
                <c:pt idx="230">
                  <c:v>22.542425745666399</c:v>
                </c:pt>
                <c:pt idx="231">
                  <c:v>22.552100466802401</c:v>
                </c:pt>
                <c:pt idx="232">
                  <c:v>22.552100466802401</c:v>
                </c:pt>
                <c:pt idx="233">
                  <c:v>22.552100466802401</c:v>
                </c:pt>
                <c:pt idx="234">
                  <c:v>22.597177809128301</c:v>
                </c:pt>
                <c:pt idx="235">
                  <c:v>22.597177809128301</c:v>
                </c:pt>
                <c:pt idx="236">
                  <c:v>22.597177809128301</c:v>
                </c:pt>
                <c:pt idx="237">
                  <c:v>22.909442951467899</c:v>
                </c:pt>
                <c:pt idx="238">
                  <c:v>22.963030773519201</c:v>
                </c:pt>
                <c:pt idx="239">
                  <c:v>23.022720978844099</c:v>
                </c:pt>
                <c:pt idx="240">
                  <c:v>23.125887908734601</c:v>
                </c:pt>
                <c:pt idx="241">
                  <c:v>23.471277914905301</c:v>
                </c:pt>
                <c:pt idx="242">
                  <c:v>23.529147461645799</c:v>
                </c:pt>
                <c:pt idx="243">
                  <c:v>23.529147461645799</c:v>
                </c:pt>
                <c:pt idx="244">
                  <c:v>23.680440701662899</c:v>
                </c:pt>
                <c:pt idx="245">
                  <c:v>23.698499294252599</c:v>
                </c:pt>
                <c:pt idx="246">
                  <c:v>23.698499294252599</c:v>
                </c:pt>
                <c:pt idx="247">
                  <c:v>23.728551081671199</c:v>
                </c:pt>
                <c:pt idx="248">
                  <c:v>23.779507728639999</c:v>
                </c:pt>
                <c:pt idx="249">
                  <c:v>23.818363131416799</c:v>
                </c:pt>
                <c:pt idx="250">
                  <c:v>23.8481862941359</c:v>
                </c:pt>
                <c:pt idx="251">
                  <c:v>23.874978430677601</c:v>
                </c:pt>
                <c:pt idx="252">
                  <c:v>23.874978430677601</c:v>
                </c:pt>
                <c:pt idx="253">
                  <c:v>23.874978430677601</c:v>
                </c:pt>
                <c:pt idx="254">
                  <c:v>23.874978430677601</c:v>
                </c:pt>
                <c:pt idx="255">
                  <c:v>23.874978430677601</c:v>
                </c:pt>
                <c:pt idx="256">
                  <c:v>24.022985880309101</c:v>
                </c:pt>
                <c:pt idx="257">
                  <c:v>24.022985880309101</c:v>
                </c:pt>
                <c:pt idx="258">
                  <c:v>24.031821298301701</c:v>
                </c:pt>
                <c:pt idx="259">
                  <c:v>24.031821298301701</c:v>
                </c:pt>
                <c:pt idx="260">
                  <c:v>24.0406516314345</c:v>
                </c:pt>
                <c:pt idx="261">
                  <c:v>24.1579045250208</c:v>
                </c:pt>
                <c:pt idx="262">
                  <c:v>24.1579045250208</c:v>
                </c:pt>
                <c:pt idx="263">
                  <c:v>24.337872190550499</c:v>
                </c:pt>
                <c:pt idx="264">
                  <c:v>24.337872190550499</c:v>
                </c:pt>
                <c:pt idx="265">
                  <c:v>24.337872190550499</c:v>
                </c:pt>
                <c:pt idx="266">
                  <c:v>24.424183612825502</c:v>
                </c:pt>
                <c:pt idx="267">
                  <c:v>24.424183612825502</c:v>
                </c:pt>
                <c:pt idx="268">
                  <c:v>24.424183612825502</c:v>
                </c:pt>
                <c:pt idx="269">
                  <c:v>24.544181488815301</c:v>
                </c:pt>
                <c:pt idx="270">
                  <c:v>24.592475225297001</c:v>
                </c:pt>
                <c:pt idx="271">
                  <c:v>24.592475225297001</c:v>
                </c:pt>
                <c:pt idx="272">
                  <c:v>24.592475225297001</c:v>
                </c:pt>
                <c:pt idx="273">
                  <c:v>24.6292984517797</c:v>
                </c:pt>
                <c:pt idx="274">
                  <c:v>24.657560863600999</c:v>
                </c:pt>
                <c:pt idx="275">
                  <c:v>24.8231957346051</c:v>
                </c:pt>
                <c:pt idx="276">
                  <c:v>24.9066900970309</c:v>
                </c:pt>
                <c:pt idx="277">
                  <c:v>24.9066900970309</c:v>
                </c:pt>
                <c:pt idx="278">
                  <c:v>24.986938229646299</c:v>
                </c:pt>
                <c:pt idx="279">
                  <c:v>24.986938229646299</c:v>
                </c:pt>
                <c:pt idx="280">
                  <c:v>24.9952138560772</c:v>
                </c:pt>
                <c:pt idx="281">
                  <c:v>24.9952138560772</c:v>
                </c:pt>
                <c:pt idx="282">
                  <c:v>24.9952138560772</c:v>
                </c:pt>
                <c:pt idx="283">
                  <c:v>25.006240482388101</c:v>
                </c:pt>
                <c:pt idx="284">
                  <c:v>25.006240482388101</c:v>
                </c:pt>
                <c:pt idx="285">
                  <c:v>25.0584993933753</c:v>
                </c:pt>
                <c:pt idx="286">
                  <c:v>25.0777037855269</c:v>
                </c:pt>
                <c:pt idx="287">
                  <c:v>25.0777037855269</c:v>
                </c:pt>
                <c:pt idx="288">
                  <c:v>25.121500886009599</c:v>
                </c:pt>
                <c:pt idx="289">
                  <c:v>25.132428743242201</c:v>
                </c:pt>
                <c:pt idx="290">
                  <c:v>25.132428743242201</c:v>
                </c:pt>
                <c:pt idx="291">
                  <c:v>25.140619020328199</c:v>
                </c:pt>
                <c:pt idx="292">
                  <c:v>25.2574853363251</c:v>
                </c:pt>
                <c:pt idx="293">
                  <c:v>25.265602076198601</c:v>
                </c:pt>
                <c:pt idx="294">
                  <c:v>25.300719425397698</c:v>
                </c:pt>
                <c:pt idx="295">
                  <c:v>25.346507012811401</c:v>
                </c:pt>
                <c:pt idx="296">
                  <c:v>25.370685633779601</c:v>
                </c:pt>
                <c:pt idx="297">
                  <c:v>25.3814179600556</c:v>
                </c:pt>
                <c:pt idx="298">
                  <c:v>25.389461665412501</c:v>
                </c:pt>
                <c:pt idx="299">
                  <c:v>25.389461665412501</c:v>
                </c:pt>
                <c:pt idx="300">
                  <c:v>25.389461665412501</c:v>
                </c:pt>
                <c:pt idx="301">
                  <c:v>25.432281331111</c:v>
                </c:pt>
                <c:pt idx="302">
                  <c:v>25.432281331111</c:v>
                </c:pt>
                <c:pt idx="303">
                  <c:v>25.432281331111</c:v>
                </c:pt>
                <c:pt idx="304">
                  <c:v>25.432281331111</c:v>
                </c:pt>
                <c:pt idx="305">
                  <c:v>25.432281331111</c:v>
                </c:pt>
                <c:pt idx="306">
                  <c:v>25.469638062760598</c:v>
                </c:pt>
                <c:pt idx="307">
                  <c:v>25.4776296840393</c:v>
                </c:pt>
                <c:pt idx="308">
                  <c:v>25.546692830078801</c:v>
                </c:pt>
                <c:pt idx="309">
                  <c:v>25.546692830078801</c:v>
                </c:pt>
                <c:pt idx="310">
                  <c:v>25.5652263349265</c:v>
                </c:pt>
                <c:pt idx="311">
                  <c:v>25.573161433254199</c:v>
                </c:pt>
                <c:pt idx="312">
                  <c:v>25.573161433254199</c:v>
                </c:pt>
                <c:pt idx="313">
                  <c:v>25.573161433254199</c:v>
                </c:pt>
                <c:pt idx="314">
                  <c:v>25.5810918352913</c:v>
                </c:pt>
                <c:pt idx="315">
                  <c:v>25.6154026949391</c:v>
                </c:pt>
                <c:pt idx="316">
                  <c:v>25.660138032299098</c:v>
                </c:pt>
                <c:pt idx="317">
                  <c:v>25.660138032299098</c:v>
                </c:pt>
                <c:pt idx="318">
                  <c:v>25.668016916938399</c:v>
                </c:pt>
                <c:pt idx="319">
                  <c:v>25.668016916938399</c:v>
                </c:pt>
                <c:pt idx="320">
                  <c:v>25.720423560984699</c:v>
                </c:pt>
                <c:pt idx="321">
                  <c:v>25.7361051717414</c:v>
                </c:pt>
                <c:pt idx="322">
                  <c:v>25.746549240367901</c:v>
                </c:pt>
                <c:pt idx="323">
                  <c:v>25.7700181840531</c:v>
                </c:pt>
                <c:pt idx="324">
                  <c:v>25.780435410442202</c:v>
                </c:pt>
                <c:pt idx="325">
                  <c:v>25.806442401205299</c:v>
                </c:pt>
                <c:pt idx="326">
                  <c:v>25.881571884342499</c:v>
                </c:pt>
                <c:pt idx="327">
                  <c:v>25.889319270966499</c:v>
                </c:pt>
                <c:pt idx="328">
                  <c:v>25.915110614008402</c:v>
                </c:pt>
                <c:pt idx="329">
                  <c:v>25.933134122651701</c:v>
                </c:pt>
                <c:pt idx="330">
                  <c:v>25.933134122651701</c:v>
                </c:pt>
                <c:pt idx="331">
                  <c:v>25.992178137889201</c:v>
                </c:pt>
                <c:pt idx="332">
                  <c:v>26.101843285865499</c:v>
                </c:pt>
                <c:pt idx="333">
                  <c:v>26.101843285865499</c:v>
                </c:pt>
                <c:pt idx="334">
                  <c:v>26.109459386323799</c:v>
                </c:pt>
                <c:pt idx="335">
                  <c:v>26.109459386323799</c:v>
                </c:pt>
                <c:pt idx="336">
                  <c:v>26.1676985608702</c:v>
                </c:pt>
                <c:pt idx="337">
                  <c:v>26.1752753186327</c:v>
                </c:pt>
                <c:pt idx="338">
                  <c:v>26.1752753186327</c:v>
                </c:pt>
                <c:pt idx="339">
                  <c:v>26.1752753186327</c:v>
                </c:pt>
                <c:pt idx="340">
                  <c:v>26.208055626645699</c:v>
                </c:pt>
                <c:pt idx="341">
                  <c:v>26.208055626645699</c:v>
                </c:pt>
                <c:pt idx="342">
                  <c:v>26.208055626645699</c:v>
                </c:pt>
                <c:pt idx="343">
                  <c:v>26.218124792342898</c:v>
                </c:pt>
                <c:pt idx="344">
                  <c:v>26.265843755679299</c:v>
                </c:pt>
                <c:pt idx="345">
                  <c:v>26.3233671917246</c:v>
                </c:pt>
                <c:pt idx="346">
                  <c:v>26.3657149594633</c:v>
                </c:pt>
                <c:pt idx="347">
                  <c:v>26.3657149594633</c:v>
                </c:pt>
                <c:pt idx="348">
                  <c:v>26.3657149594633</c:v>
                </c:pt>
                <c:pt idx="349">
                  <c:v>26.624105272108402</c:v>
                </c:pt>
                <c:pt idx="350">
                  <c:v>26.638706784187601</c:v>
                </c:pt>
                <c:pt idx="351">
                  <c:v>26.638706784187601</c:v>
                </c:pt>
                <c:pt idx="352">
                  <c:v>26.704196284677302</c:v>
                </c:pt>
                <c:pt idx="353">
                  <c:v>26.704196284677302</c:v>
                </c:pt>
                <c:pt idx="354">
                  <c:v>26.728361627731498</c:v>
                </c:pt>
                <c:pt idx="355">
                  <c:v>26.728361627731498</c:v>
                </c:pt>
                <c:pt idx="356">
                  <c:v>26.759704019870501</c:v>
                </c:pt>
                <c:pt idx="357">
                  <c:v>26.908060008917499</c:v>
                </c:pt>
                <c:pt idx="358">
                  <c:v>26.908060008917499</c:v>
                </c:pt>
                <c:pt idx="359">
                  <c:v>26.938932553852101</c:v>
                </c:pt>
                <c:pt idx="360">
                  <c:v>27.056921164590999</c:v>
                </c:pt>
                <c:pt idx="361">
                  <c:v>27.078032862395499</c:v>
                </c:pt>
                <c:pt idx="362">
                  <c:v>27.078032862395499</c:v>
                </c:pt>
                <c:pt idx="363">
                  <c:v>27.171399173103801</c:v>
                </c:pt>
                <c:pt idx="364">
                  <c:v>27.171399173103801</c:v>
                </c:pt>
                <c:pt idx="365">
                  <c:v>27.224743547949199</c:v>
                </c:pt>
                <c:pt idx="366">
                  <c:v>27.224743547949199</c:v>
                </c:pt>
                <c:pt idx="367">
                  <c:v>27.224743547949199</c:v>
                </c:pt>
                <c:pt idx="368">
                  <c:v>27.3901358835545</c:v>
                </c:pt>
                <c:pt idx="369">
                  <c:v>27.419741676512601</c:v>
                </c:pt>
                <c:pt idx="370">
                  <c:v>27.419741676512601</c:v>
                </c:pt>
                <c:pt idx="371">
                  <c:v>27.419741676512601</c:v>
                </c:pt>
                <c:pt idx="372">
                  <c:v>27.523874778262901</c:v>
                </c:pt>
                <c:pt idx="373">
                  <c:v>27.523874778262901</c:v>
                </c:pt>
                <c:pt idx="374">
                  <c:v>27.523874778262901</c:v>
                </c:pt>
                <c:pt idx="375">
                  <c:v>27.642651918843899</c:v>
                </c:pt>
                <c:pt idx="376">
                  <c:v>27.642651918843899</c:v>
                </c:pt>
                <c:pt idx="377">
                  <c:v>27.649336880915001</c:v>
                </c:pt>
                <c:pt idx="378">
                  <c:v>27.6560177562042</c:v>
                </c:pt>
                <c:pt idx="379">
                  <c:v>27.7071022535197</c:v>
                </c:pt>
                <c:pt idx="380">
                  <c:v>27.7071022535197</c:v>
                </c:pt>
                <c:pt idx="381">
                  <c:v>27.7071022535197</c:v>
                </c:pt>
                <c:pt idx="382">
                  <c:v>27.8370538193161</c:v>
                </c:pt>
                <c:pt idx="383">
                  <c:v>27.8370538193161</c:v>
                </c:pt>
                <c:pt idx="384">
                  <c:v>27.9307820623571</c:v>
                </c:pt>
                <c:pt idx="385">
                  <c:v>27.945962260834499</c:v>
                </c:pt>
                <c:pt idx="386">
                  <c:v>27.945962260834499</c:v>
                </c:pt>
                <c:pt idx="387">
                  <c:v>28.079469610171</c:v>
                </c:pt>
                <c:pt idx="388">
                  <c:v>28.079469610171</c:v>
                </c:pt>
                <c:pt idx="389">
                  <c:v>28.079469610171</c:v>
                </c:pt>
                <c:pt idx="390">
                  <c:v>28.149840953748601</c:v>
                </c:pt>
                <c:pt idx="391">
                  <c:v>28.1774323957316</c:v>
                </c:pt>
                <c:pt idx="392">
                  <c:v>28.183789198513502</c:v>
                </c:pt>
                <c:pt idx="393">
                  <c:v>28.1922588450917</c:v>
                </c:pt>
                <c:pt idx="394">
                  <c:v>28.1922588450917</c:v>
                </c:pt>
                <c:pt idx="395">
                  <c:v>28.1922588450917</c:v>
                </c:pt>
                <c:pt idx="396">
                  <c:v>28.240824472915499</c:v>
                </c:pt>
                <c:pt idx="397">
                  <c:v>28.253456059111699</c:v>
                </c:pt>
                <c:pt idx="398">
                  <c:v>28.261868464889002</c:v>
                </c:pt>
                <c:pt idx="399">
                  <c:v>28.261868464889002</c:v>
                </c:pt>
                <c:pt idx="400">
                  <c:v>28.261868464889002</c:v>
                </c:pt>
                <c:pt idx="401">
                  <c:v>28.289161047816499</c:v>
                </c:pt>
                <c:pt idx="402">
                  <c:v>28.289161047816499</c:v>
                </c:pt>
                <c:pt idx="403">
                  <c:v>28.289161047816499</c:v>
                </c:pt>
                <c:pt idx="404">
                  <c:v>28.349782127474001</c:v>
                </c:pt>
                <c:pt idx="405">
                  <c:v>28.600878663125499</c:v>
                </c:pt>
                <c:pt idx="406">
                  <c:v>28.600878663125499</c:v>
                </c:pt>
                <c:pt idx="407">
                  <c:v>28.627264079769802</c:v>
                </c:pt>
                <c:pt idx="408">
                  <c:v>28.8179426079246</c:v>
                </c:pt>
                <c:pt idx="409">
                  <c:v>28.857609854113001</c:v>
                </c:pt>
                <c:pt idx="410">
                  <c:v>28.928597803488501</c:v>
                </c:pt>
                <c:pt idx="411">
                  <c:v>29.190126697218101</c:v>
                </c:pt>
                <c:pt idx="412">
                  <c:v>29.394123619781698</c:v>
                </c:pt>
                <c:pt idx="413">
                  <c:v>29.394123619781698</c:v>
                </c:pt>
                <c:pt idx="414">
                  <c:v>29.767119842725801</c:v>
                </c:pt>
                <c:pt idx="415">
                  <c:v>29.8028378508461</c:v>
                </c:pt>
                <c:pt idx="416">
                  <c:v>29.8028378508461</c:v>
                </c:pt>
                <c:pt idx="417">
                  <c:v>29.8028378508461</c:v>
                </c:pt>
                <c:pt idx="418">
                  <c:v>29.980941090024199</c:v>
                </c:pt>
                <c:pt idx="419">
                  <c:v>29.980941090024199</c:v>
                </c:pt>
                <c:pt idx="420">
                  <c:v>30.0452466620421</c:v>
                </c:pt>
                <c:pt idx="421">
                  <c:v>30.0452466620421</c:v>
                </c:pt>
                <c:pt idx="422">
                  <c:v>30.268938992892402</c:v>
                </c:pt>
                <c:pt idx="423">
                  <c:v>30.4553471071766</c:v>
                </c:pt>
                <c:pt idx="424">
                  <c:v>30.4553471071766</c:v>
                </c:pt>
                <c:pt idx="425">
                  <c:v>30.577729789166799</c:v>
                </c:pt>
                <c:pt idx="426">
                  <c:v>30.7045552204576</c:v>
                </c:pt>
                <c:pt idx="427">
                  <c:v>30.7045552204576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curvas_chapp!$S$1</c:f>
              <c:strCache>
                <c:ptCount val="1"/>
                <c:pt idx="0">
                  <c:v>lscl2</c:v>
                </c:pt>
              </c:strCache>
            </c:strRef>
          </c:tx>
          <c:marker>
            <c:symbol val="none"/>
          </c:marker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curvas_chapp!$S$2:$S$777</c:f>
              <c:numCache>
                <c:formatCode>General</c:formatCode>
                <c:ptCount val="428"/>
                <c:pt idx="0">
                  <c:v>13.193311257664501</c:v>
                </c:pt>
                <c:pt idx="1">
                  <c:v>13.2826976247355</c:v>
                </c:pt>
                <c:pt idx="2">
                  <c:v>13.4106287149321</c:v>
                </c:pt>
                <c:pt idx="3">
                  <c:v>13.466044979010899</c:v>
                </c:pt>
                <c:pt idx="4">
                  <c:v>13.466044979010899</c:v>
                </c:pt>
                <c:pt idx="5">
                  <c:v>13.466044979010899</c:v>
                </c:pt>
                <c:pt idx="6">
                  <c:v>14.040455379623401</c:v>
                </c:pt>
                <c:pt idx="7">
                  <c:v>14.1267998594095</c:v>
                </c:pt>
                <c:pt idx="8">
                  <c:v>14.1267998594095</c:v>
                </c:pt>
                <c:pt idx="9">
                  <c:v>14.180607575458</c:v>
                </c:pt>
                <c:pt idx="10">
                  <c:v>14.180607575458</c:v>
                </c:pt>
                <c:pt idx="11">
                  <c:v>14.180607575458</c:v>
                </c:pt>
                <c:pt idx="12">
                  <c:v>14.7383399129982</c:v>
                </c:pt>
                <c:pt idx="13">
                  <c:v>14.8796394984165</c:v>
                </c:pt>
                <c:pt idx="14">
                  <c:v>14.9265488661669</c:v>
                </c:pt>
                <c:pt idx="15">
                  <c:v>14.9265488661669</c:v>
                </c:pt>
                <c:pt idx="16">
                  <c:v>14.9265488661669</c:v>
                </c:pt>
                <c:pt idx="17">
                  <c:v>15.0459975086283</c:v>
                </c:pt>
                <c:pt idx="18">
                  <c:v>15.3189054417434</c:v>
                </c:pt>
                <c:pt idx="19">
                  <c:v>15.471944339170401</c:v>
                </c:pt>
                <c:pt idx="20">
                  <c:v>15.553143337467301</c:v>
                </c:pt>
                <c:pt idx="21">
                  <c:v>15.5885760021091</c:v>
                </c:pt>
                <c:pt idx="22">
                  <c:v>15.5885760021091</c:v>
                </c:pt>
                <c:pt idx="23">
                  <c:v>15.6037443389458</c:v>
                </c:pt>
                <c:pt idx="24">
                  <c:v>15.618902431093399</c:v>
                </c:pt>
                <c:pt idx="25">
                  <c:v>15.6542315105076</c:v>
                </c:pt>
                <c:pt idx="26">
                  <c:v>15.865040279554799</c:v>
                </c:pt>
                <c:pt idx="27">
                  <c:v>15.885013489559199</c:v>
                </c:pt>
                <c:pt idx="28">
                  <c:v>15.899981591365201</c:v>
                </c:pt>
                <c:pt idx="29">
                  <c:v>16.113416496391402</c:v>
                </c:pt>
                <c:pt idx="30">
                  <c:v>16.192307812686099</c:v>
                </c:pt>
                <c:pt idx="31">
                  <c:v>16.2905228638183</c:v>
                </c:pt>
                <c:pt idx="32">
                  <c:v>16.2905228638183</c:v>
                </c:pt>
                <c:pt idx="33">
                  <c:v>16.2905228638183</c:v>
                </c:pt>
                <c:pt idx="34">
                  <c:v>16.319901176928401</c:v>
                </c:pt>
                <c:pt idx="35">
                  <c:v>16.319901176928401</c:v>
                </c:pt>
                <c:pt idx="36">
                  <c:v>16.4029243587003</c:v>
                </c:pt>
                <c:pt idx="37">
                  <c:v>16.4175425225175</c:v>
                </c:pt>
                <c:pt idx="38">
                  <c:v>16.4175425225175</c:v>
                </c:pt>
                <c:pt idx="39">
                  <c:v>16.500192375031599</c:v>
                </c:pt>
                <c:pt idx="40">
                  <c:v>16.514744803338701</c:v>
                </c:pt>
                <c:pt idx="41">
                  <c:v>16.5631819026611</c:v>
                </c:pt>
                <c:pt idx="42">
                  <c:v>16.5776917591573</c:v>
                </c:pt>
                <c:pt idx="43">
                  <c:v>16.722252025329801</c:v>
                </c:pt>
                <c:pt idx="44">
                  <c:v>16.846749359481301</c:v>
                </c:pt>
                <c:pt idx="45">
                  <c:v>17.159523433720899</c:v>
                </c:pt>
                <c:pt idx="46">
                  <c:v>17.6292418167634</c:v>
                </c:pt>
                <c:pt idx="47">
                  <c:v>17.647625196220499</c:v>
                </c:pt>
                <c:pt idx="48">
                  <c:v>17.647625196220499</c:v>
                </c:pt>
                <c:pt idx="49">
                  <c:v>17.7072567789352</c:v>
                </c:pt>
                <c:pt idx="50">
                  <c:v>17.7072567789352</c:v>
                </c:pt>
                <c:pt idx="51">
                  <c:v>18.0343768397512</c:v>
                </c:pt>
                <c:pt idx="52">
                  <c:v>18.0343768397512</c:v>
                </c:pt>
                <c:pt idx="53">
                  <c:v>18.431459532731498</c:v>
                </c:pt>
                <c:pt idx="54">
                  <c:v>18.5327864998435</c:v>
                </c:pt>
                <c:pt idx="55">
                  <c:v>18.690333315576201</c:v>
                </c:pt>
                <c:pt idx="56">
                  <c:v>18.833631235435501</c:v>
                </c:pt>
                <c:pt idx="57">
                  <c:v>18.8768445831167</c:v>
                </c:pt>
                <c:pt idx="58">
                  <c:v>18.915653302561299</c:v>
                </c:pt>
                <c:pt idx="59">
                  <c:v>18.988743941353398</c:v>
                </c:pt>
                <c:pt idx="60">
                  <c:v>18.988743941353398</c:v>
                </c:pt>
                <c:pt idx="61">
                  <c:v>19.0016132047421</c:v>
                </c:pt>
                <c:pt idx="62">
                  <c:v>19.488422707845</c:v>
                </c:pt>
                <c:pt idx="63">
                  <c:v>19.5426625490813</c:v>
                </c:pt>
                <c:pt idx="64">
                  <c:v>19.654807175409299</c:v>
                </c:pt>
                <c:pt idx="65">
                  <c:v>19.654807175409299</c:v>
                </c:pt>
                <c:pt idx="66">
                  <c:v>19.654807175409299</c:v>
                </c:pt>
                <c:pt idx="67">
                  <c:v>19.749800079507999</c:v>
                </c:pt>
                <c:pt idx="68">
                  <c:v>19.749800079507999</c:v>
                </c:pt>
                <c:pt idx="69">
                  <c:v>20.031836881448498</c:v>
                </c:pt>
                <c:pt idx="70">
                  <c:v>20.031836881448498</c:v>
                </c:pt>
                <c:pt idx="71">
                  <c:v>20.031836881448498</c:v>
                </c:pt>
                <c:pt idx="72">
                  <c:v>20.3454142237903</c:v>
                </c:pt>
                <c:pt idx="73">
                  <c:v>20.436829744634199</c:v>
                </c:pt>
                <c:pt idx="74">
                  <c:v>20.594686591725399</c:v>
                </c:pt>
                <c:pt idx="75">
                  <c:v>20.594686591725399</c:v>
                </c:pt>
                <c:pt idx="76">
                  <c:v>20.594686591725399</c:v>
                </c:pt>
                <c:pt idx="77">
                  <c:v>20.606468464371599</c:v>
                </c:pt>
                <c:pt idx="78">
                  <c:v>20.618242356479598</c:v>
                </c:pt>
                <c:pt idx="79">
                  <c:v>20.747229985913499</c:v>
                </c:pt>
                <c:pt idx="80">
                  <c:v>20.747229985913499</c:v>
                </c:pt>
                <c:pt idx="81">
                  <c:v>20.747229985913499</c:v>
                </c:pt>
                <c:pt idx="82">
                  <c:v>20.774467614590499</c:v>
                </c:pt>
                <c:pt idx="83">
                  <c:v>20.852052521500799</c:v>
                </c:pt>
                <c:pt idx="84">
                  <c:v>20.852052521500799</c:v>
                </c:pt>
                <c:pt idx="85">
                  <c:v>20.886851540751099</c:v>
                </c:pt>
                <c:pt idx="86">
                  <c:v>20.952390308037501</c:v>
                </c:pt>
                <c:pt idx="87">
                  <c:v>21.151306539229399</c:v>
                </c:pt>
                <c:pt idx="88">
                  <c:v>21.177905715416198</c:v>
                </c:pt>
                <c:pt idx="89">
                  <c:v>21.253671985782599</c:v>
                </c:pt>
                <c:pt idx="90">
                  <c:v>21.253671985782599</c:v>
                </c:pt>
                <c:pt idx="91">
                  <c:v>21.276335189730901</c:v>
                </c:pt>
                <c:pt idx="92">
                  <c:v>21.302736795225901</c:v>
                </c:pt>
                <c:pt idx="93">
                  <c:v>21.314038993392199</c:v>
                </c:pt>
                <c:pt idx="94">
                  <c:v>21.314038993392199</c:v>
                </c:pt>
                <c:pt idx="95">
                  <c:v>21.389191527334201</c:v>
                </c:pt>
                <c:pt idx="96">
                  <c:v>21.411671146794699</c:v>
                </c:pt>
                <c:pt idx="97">
                  <c:v>21.426640638635899</c:v>
                </c:pt>
                <c:pt idx="98">
                  <c:v>21.426640638635899</c:v>
                </c:pt>
                <c:pt idx="99">
                  <c:v>21.426640638635899</c:v>
                </c:pt>
                <c:pt idx="100">
                  <c:v>21.426640638635899</c:v>
                </c:pt>
                <c:pt idx="101">
                  <c:v>21.497561262031301</c:v>
                </c:pt>
                <c:pt idx="102">
                  <c:v>21.5236132606307</c:v>
                </c:pt>
                <c:pt idx="103">
                  <c:v>21.583006183376401</c:v>
                </c:pt>
                <c:pt idx="104">
                  <c:v>21.597820894324101</c:v>
                </c:pt>
                <c:pt idx="105">
                  <c:v>21.645876335005099</c:v>
                </c:pt>
                <c:pt idx="106">
                  <c:v>21.704828035980199</c:v>
                </c:pt>
                <c:pt idx="107">
                  <c:v>21.704828035980199</c:v>
                </c:pt>
                <c:pt idx="108">
                  <c:v>21.730552459604699</c:v>
                </c:pt>
                <c:pt idx="109">
                  <c:v>21.730552459604699</c:v>
                </c:pt>
                <c:pt idx="110">
                  <c:v>21.730552459604699</c:v>
                </c:pt>
                <c:pt idx="111">
                  <c:v>21.767231122741499</c:v>
                </c:pt>
                <c:pt idx="112">
                  <c:v>21.862208655050001</c:v>
                </c:pt>
                <c:pt idx="113">
                  <c:v>21.862208655050001</c:v>
                </c:pt>
                <c:pt idx="114">
                  <c:v>21.909488567980201</c:v>
                </c:pt>
                <c:pt idx="115">
                  <c:v>21.909488567980201</c:v>
                </c:pt>
                <c:pt idx="116">
                  <c:v>22.003632714881199</c:v>
                </c:pt>
                <c:pt idx="117">
                  <c:v>22.064890090837299</c:v>
                </c:pt>
                <c:pt idx="118">
                  <c:v>22.133076284404101</c:v>
                </c:pt>
                <c:pt idx="119">
                  <c:v>22.133076284404101</c:v>
                </c:pt>
                <c:pt idx="120">
                  <c:v>22.133076284404101</c:v>
                </c:pt>
                <c:pt idx="121">
                  <c:v>22.133076284404101</c:v>
                </c:pt>
                <c:pt idx="122">
                  <c:v>22.158123798580998</c:v>
                </c:pt>
                <c:pt idx="123">
                  <c:v>22.229470161946399</c:v>
                </c:pt>
                <c:pt idx="124">
                  <c:v>22.229470161946399</c:v>
                </c:pt>
                <c:pt idx="125">
                  <c:v>22.296951142002801</c:v>
                </c:pt>
                <c:pt idx="126">
                  <c:v>22.699260988390101</c:v>
                </c:pt>
                <c:pt idx="127">
                  <c:v>22.778475598457401</c:v>
                </c:pt>
                <c:pt idx="128">
                  <c:v>22.905046735511402</c:v>
                </c:pt>
                <c:pt idx="129">
                  <c:v>22.9152629355847</c:v>
                </c:pt>
                <c:pt idx="130">
                  <c:v>22.9152629355847</c:v>
                </c:pt>
                <c:pt idx="131">
                  <c:v>22.9152629355847</c:v>
                </c:pt>
                <c:pt idx="132">
                  <c:v>22.9594531584933</c:v>
                </c:pt>
                <c:pt idx="133">
                  <c:v>22.9594531584933</c:v>
                </c:pt>
                <c:pt idx="134">
                  <c:v>22.9594531584933</c:v>
                </c:pt>
                <c:pt idx="135">
                  <c:v>23.0271850260036</c:v>
                </c:pt>
                <c:pt idx="136">
                  <c:v>23.0271850260036</c:v>
                </c:pt>
                <c:pt idx="137">
                  <c:v>23.104699009311599</c:v>
                </c:pt>
                <c:pt idx="138">
                  <c:v>23.104699009311599</c:v>
                </c:pt>
                <c:pt idx="139">
                  <c:v>23.104699009311599</c:v>
                </c:pt>
                <c:pt idx="140">
                  <c:v>23.1818109735684</c:v>
                </c:pt>
                <c:pt idx="141">
                  <c:v>23.1818109735684</c:v>
                </c:pt>
                <c:pt idx="142">
                  <c:v>23.2252189511414</c:v>
                </c:pt>
                <c:pt idx="143">
                  <c:v>23.4206287565613</c:v>
                </c:pt>
                <c:pt idx="144">
                  <c:v>23.4862799697155</c:v>
                </c:pt>
                <c:pt idx="145">
                  <c:v>23.528794326615699</c:v>
                </c:pt>
                <c:pt idx="146">
                  <c:v>23.918566937953599</c:v>
                </c:pt>
                <c:pt idx="147">
                  <c:v>24.045089483494699</c:v>
                </c:pt>
                <c:pt idx="148">
                  <c:v>24.045089483494699</c:v>
                </c:pt>
                <c:pt idx="149">
                  <c:v>24.054532615586599</c:v>
                </c:pt>
                <c:pt idx="150">
                  <c:v>24.054532615586599</c:v>
                </c:pt>
                <c:pt idx="151">
                  <c:v>24.1891824834597</c:v>
                </c:pt>
                <c:pt idx="152">
                  <c:v>24.1891824834597</c:v>
                </c:pt>
                <c:pt idx="153">
                  <c:v>24.1891824834597</c:v>
                </c:pt>
                <c:pt idx="154">
                  <c:v>24.2203091780998</c:v>
                </c:pt>
                <c:pt idx="155">
                  <c:v>24.260668778454601</c:v>
                </c:pt>
                <c:pt idx="156">
                  <c:v>24.310179506974698</c:v>
                </c:pt>
                <c:pt idx="157">
                  <c:v>24.393323652970899</c:v>
                </c:pt>
                <c:pt idx="158">
                  <c:v>24.393323652970899</c:v>
                </c:pt>
                <c:pt idx="159">
                  <c:v>24.393323652970899</c:v>
                </c:pt>
                <c:pt idx="160">
                  <c:v>24.411731278332098</c:v>
                </c:pt>
                <c:pt idx="161">
                  <c:v>24.411731278332098</c:v>
                </c:pt>
                <c:pt idx="162">
                  <c:v>24.411731278332098</c:v>
                </c:pt>
                <c:pt idx="163">
                  <c:v>24.463750761981</c:v>
                </c:pt>
                <c:pt idx="164">
                  <c:v>24.512527894654401</c:v>
                </c:pt>
                <c:pt idx="165">
                  <c:v>24.512527894654401</c:v>
                </c:pt>
                <c:pt idx="166">
                  <c:v>24.512527894654401</c:v>
                </c:pt>
                <c:pt idx="167">
                  <c:v>24.552029540911501</c:v>
                </c:pt>
                <c:pt idx="168">
                  <c:v>24.621633158444801</c:v>
                </c:pt>
                <c:pt idx="169">
                  <c:v>24.621633158444801</c:v>
                </c:pt>
                <c:pt idx="170">
                  <c:v>24.6427450939936</c:v>
                </c:pt>
                <c:pt idx="171">
                  <c:v>24.6427450939936</c:v>
                </c:pt>
                <c:pt idx="172">
                  <c:v>24.7298535841629</c:v>
                </c:pt>
                <c:pt idx="173">
                  <c:v>24.7298535841629</c:v>
                </c:pt>
                <c:pt idx="174">
                  <c:v>24.7298535841629</c:v>
                </c:pt>
                <c:pt idx="175">
                  <c:v>24.7687171120762</c:v>
                </c:pt>
                <c:pt idx="176">
                  <c:v>24.828284440559401</c:v>
                </c:pt>
                <c:pt idx="177">
                  <c:v>24.828284440559401</c:v>
                </c:pt>
                <c:pt idx="178">
                  <c:v>24.828284440559401</c:v>
                </c:pt>
                <c:pt idx="179">
                  <c:v>24.849069419532</c:v>
                </c:pt>
                <c:pt idx="180">
                  <c:v>24.849069419532</c:v>
                </c:pt>
                <c:pt idx="181">
                  <c:v>24.9554452552103</c:v>
                </c:pt>
                <c:pt idx="182">
                  <c:v>24.9554452552103</c:v>
                </c:pt>
                <c:pt idx="183">
                  <c:v>25.0024460440121</c:v>
                </c:pt>
                <c:pt idx="184">
                  <c:v>25.0024460440121</c:v>
                </c:pt>
                <c:pt idx="185">
                  <c:v>25.0024460440121</c:v>
                </c:pt>
                <c:pt idx="186">
                  <c:v>25.078460417319501</c:v>
                </c:pt>
                <c:pt idx="187">
                  <c:v>25.090115303342799</c:v>
                </c:pt>
                <c:pt idx="188">
                  <c:v>25.1075778694427</c:v>
                </c:pt>
                <c:pt idx="189">
                  <c:v>25.223391184143701</c:v>
                </c:pt>
                <c:pt idx="190">
                  <c:v>25.2694238553504</c:v>
                </c:pt>
                <c:pt idx="191">
                  <c:v>25.278036446062</c:v>
                </c:pt>
                <c:pt idx="192">
                  <c:v>25.278036446062</c:v>
                </c:pt>
                <c:pt idx="193">
                  <c:v>25.298109773033701</c:v>
                </c:pt>
                <c:pt idx="194">
                  <c:v>25.306702900660401</c:v>
                </c:pt>
                <c:pt idx="195">
                  <c:v>25.306702900660401</c:v>
                </c:pt>
                <c:pt idx="196">
                  <c:v>25.3181513353707</c:v>
                </c:pt>
                <c:pt idx="197">
                  <c:v>25.3181513353707</c:v>
                </c:pt>
                <c:pt idx="198">
                  <c:v>25.335304573281999</c:v>
                </c:pt>
                <c:pt idx="199">
                  <c:v>25.335304573281999</c:v>
                </c:pt>
                <c:pt idx="200">
                  <c:v>25.343872464398</c:v>
                </c:pt>
                <c:pt idx="201">
                  <c:v>25.355287276963502</c:v>
                </c:pt>
                <c:pt idx="202">
                  <c:v>25.355287276963502</c:v>
                </c:pt>
                <c:pt idx="203">
                  <c:v>25.355287276963502</c:v>
                </c:pt>
                <c:pt idx="204">
                  <c:v>25.355287276963502</c:v>
                </c:pt>
                <c:pt idx="205">
                  <c:v>25.3837791548052</c:v>
                </c:pt>
                <c:pt idx="206">
                  <c:v>25.409366788224599</c:v>
                </c:pt>
                <c:pt idx="207">
                  <c:v>25.420722356288401</c:v>
                </c:pt>
                <c:pt idx="208">
                  <c:v>25.437736451142801</c:v>
                </c:pt>
                <c:pt idx="209">
                  <c:v>25.4490663563837</c:v>
                </c:pt>
                <c:pt idx="210">
                  <c:v>25.4490663563837</c:v>
                </c:pt>
                <c:pt idx="211">
                  <c:v>25.4490663563837</c:v>
                </c:pt>
                <c:pt idx="212">
                  <c:v>25.466042000367501</c:v>
                </c:pt>
                <c:pt idx="213">
                  <c:v>25.466042000367501</c:v>
                </c:pt>
                <c:pt idx="214">
                  <c:v>25.466042000367501</c:v>
                </c:pt>
                <c:pt idx="215">
                  <c:v>25.550575408014399</c:v>
                </c:pt>
                <c:pt idx="216">
                  <c:v>25.567413344411801</c:v>
                </c:pt>
                <c:pt idx="217">
                  <c:v>25.567413344411801</c:v>
                </c:pt>
                <c:pt idx="218">
                  <c:v>25.5786259429937</c:v>
                </c:pt>
                <c:pt idx="219">
                  <c:v>25.587028734954</c:v>
                </c:pt>
                <c:pt idx="220">
                  <c:v>25.631747424149601</c:v>
                </c:pt>
                <c:pt idx="221">
                  <c:v>25.642901824050501</c:v>
                </c:pt>
                <c:pt idx="222">
                  <c:v>25.687418607208901</c:v>
                </c:pt>
                <c:pt idx="223">
                  <c:v>25.695747577138999</c:v>
                </c:pt>
                <c:pt idx="224">
                  <c:v>25.742838429894299</c:v>
                </c:pt>
                <c:pt idx="225">
                  <c:v>25.770454434739499</c:v>
                </c:pt>
                <c:pt idx="226">
                  <c:v>25.896686304237001</c:v>
                </c:pt>
                <c:pt idx="227">
                  <c:v>26.0647592383601</c:v>
                </c:pt>
                <c:pt idx="228">
                  <c:v>26.072832143751899</c:v>
                </c:pt>
                <c:pt idx="229">
                  <c:v>26.072832143751899</c:v>
                </c:pt>
                <c:pt idx="230">
                  <c:v>26.099702281608</c:v>
                </c:pt>
                <c:pt idx="231">
                  <c:v>26.1077514731934</c:v>
                </c:pt>
                <c:pt idx="232">
                  <c:v>26.1077514731934</c:v>
                </c:pt>
                <c:pt idx="233">
                  <c:v>26.1077514731934</c:v>
                </c:pt>
                <c:pt idx="234">
                  <c:v>26.145242199908701</c:v>
                </c:pt>
                <c:pt idx="235">
                  <c:v>26.145242199908701</c:v>
                </c:pt>
                <c:pt idx="236">
                  <c:v>26.145242199908701</c:v>
                </c:pt>
                <c:pt idx="237">
                  <c:v>26.4043777026294</c:v>
                </c:pt>
                <c:pt idx="238">
                  <c:v>26.448747744354399</c:v>
                </c:pt>
                <c:pt idx="239">
                  <c:v>26.498136197876502</c:v>
                </c:pt>
                <c:pt idx="240">
                  <c:v>26.5834130092979</c:v>
                </c:pt>
                <c:pt idx="241">
                  <c:v>26.868134016718699</c:v>
                </c:pt>
                <c:pt idx="242">
                  <c:v>26.9157228943949</c:v>
                </c:pt>
                <c:pt idx="243">
                  <c:v>26.9157228943949</c:v>
                </c:pt>
                <c:pt idx="244">
                  <c:v>27.039983233001301</c:v>
                </c:pt>
                <c:pt idx="245">
                  <c:v>27.054800191965999</c:v>
                </c:pt>
                <c:pt idx="246">
                  <c:v>27.054800191965999</c:v>
                </c:pt>
                <c:pt idx="247">
                  <c:v>27.079450450099099</c:v>
                </c:pt>
                <c:pt idx="248">
                  <c:v>27.121228049645001</c:v>
                </c:pt>
                <c:pt idx="249">
                  <c:v>27.153067330569201</c:v>
                </c:pt>
                <c:pt idx="250">
                  <c:v>27.177495410687602</c:v>
                </c:pt>
                <c:pt idx="251">
                  <c:v>27.199433456095498</c:v>
                </c:pt>
                <c:pt idx="252">
                  <c:v>27.199433456095498</c:v>
                </c:pt>
                <c:pt idx="253">
                  <c:v>27.199433456095498</c:v>
                </c:pt>
                <c:pt idx="254">
                  <c:v>27.199433456095498</c:v>
                </c:pt>
                <c:pt idx="255">
                  <c:v>27.199433456095498</c:v>
                </c:pt>
                <c:pt idx="256">
                  <c:v>27.320500972639</c:v>
                </c:pt>
                <c:pt idx="257">
                  <c:v>27.320500972639</c:v>
                </c:pt>
                <c:pt idx="258">
                  <c:v>27.327721541693201</c:v>
                </c:pt>
                <c:pt idx="259">
                  <c:v>27.327721541693201</c:v>
                </c:pt>
                <c:pt idx="260">
                  <c:v>27.334937208982701</c:v>
                </c:pt>
                <c:pt idx="261">
                  <c:v>27.430679332875702</c:v>
                </c:pt>
                <c:pt idx="262">
                  <c:v>27.430679332875702</c:v>
                </c:pt>
                <c:pt idx="263">
                  <c:v>27.5773769124492</c:v>
                </c:pt>
                <c:pt idx="264">
                  <c:v>27.5773769124492</c:v>
                </c:pt>
                <c:pt idx="265">
                  <c:v>27.5773769124492</c:v>
                </c:pt>
                <c:pt idx="266">
                  <c:v>27.6476238405373</c:v>
                </c:pt>
                <c:pt idx="267">
                  <c:v>27.6476238405373</c:v>
                </c:pt>
                <c:pt idx="268">
                  <c:v>27.6476238405373</c:v>
                </c:pt>
                <c:pt idx="269">
                  <c:v>27.745171483036199</c:v>
                </c:pt>
                <c:pt idx="270">
                  <c:v>27.784392121032901</c:v>
                </c:pt>
                <c:pt idx="271">
                  <c:v>27.784392121032901</c:v>
                </c:pt>
                <c:pt idx="272">
                  <c:v>27.784392121032901</c:v>
                </c:pt>
                <c:pt idx="273">
                  <c:v>27.814282689925001</c:v>
                </c:pt>
                <c:pt idx="274">
                  <c:v>27.837215648243099</c:v>
                </c:pt>
                <c:pt idx="275">
                  <c:v>27.971468379529099</c:v>
                </c:pt>
                <c:pt idx="276">
                  <c:v>28.039047818877499</c:v>
                </c:pt>
                <c:pt idx="277">
                  <c:v>28.039047818877499</c:v>
                </c:pt>
                <c:pt idx="278">
                  <c:v>28.103939745634001</c:v>
                </c:pt>
                <c:pt idx="279">
                  <c:v>28.103939745634001</c:v>
                </c:pt>
                <c:pt idx="280">
                  <c:v>28.110628418080498</c:v>
                </c:pt>
                <c:pt idx="281">
                  <c:v>28.110628418080498</c:v>
                </c:pt>
                <c:pt idx="282">
                  <c:v>28.110628418080498</c:v>
                </c:pt>
                <c:pt idx="283">
                  <c:v>28.119539583922698</c:v>
                </c:pt>
                <c:pt idx="284">
                  <c:v>28.119539583922698</c:v>
                </c:pt>
                <c:pt idx="285">
                  <c:v>28.161757587024901</c:v>
                </c:pt>
                <c:pt idx="286">
                  <c:v>28.177265864774899</c:v>
                </c:pt>
                <c:pt idx="287">
                  <c:v>28.177265864774899</c:v>
                </c:pt>
                <c:pt idx="288">
                  <c:v>28.212621197010101</c:v>
                </c:pt>
                <c:pt idx="289">
                  <c:v>28.2214400360299</c:v>
                </c:pt>
                <c:pt idx="290">
                  <c:v>28.2214400360299</c:v>
                </c:pt>
                <c:pt idx="291">
                  <c:v>28.2280489259436</c:v>
                </c:pt>
                <c:pt idx="292">
                  <c:v>28.322284704234601</c:v>
                </c:pt>
                <c:pt idx="293">
                  <c:v>28.328825119016699</c:v>
                </c:pt>
                <c:pt idx="294">
                  <c:v>28.357115635636099</c:v>
                </c:pt>
                <c:pt idx="295">
                  <c:v>28.393985502093098</c:v>
                </c:pt>
                <c:pt idx="296">
                  <c:v>28.4134474642238</c:v>
                </c:pt>
                <c:pt idx="297">
                  <c:v>28.4220845030781</c:v>
                </c:pt>
                <c:pt idx="298">
                  <c:v>28.428557150638198</c:v>
                </c:pt>
                <c:pt idx="299">
                  <c:v>28.428557150638198</c:v>
                </c:pt>
                <c:pt idx="300">
                  <c:v>28.428557150638198</c:v>
                </c:pt>
                <c:pt idx="301">
                  <c:v>28.463003780419498</c:v>
                </c:pt>
                <c:pt idx="302">
                  <c:v>28.463003780419498</c:v>
                </c:pt>
                <c:pt idx="303">
                  <c:v>28.463003780419498</c:v>
                </c:pt>
                <c:pt idx="304">
                  <c:v>28.463003780419498</c:v>
                </c:pt>
                <c:pt idx="305">
                  <c:v>28.463003780419498</c:v>
                </c:pt>
                <c:pt idx="306">
                  <c:v>28.493042381697201</c:v>
                </c:pt>
                <c:pt idx="307">
                  <c:v>28.499466845666198</c:v>
                </c:pt>
                <c:pt idx="308">
                  <c:v>28.554963107581401</c:v>
                </c:pt>
                <c:pt idx="309">
                  <c:v>28.554963107581401</c:v>
                </c:pt>
                <c:pt idx="310">
                  <c:v>28.5698486711056</c:v>
                </c:pt>
                <c:pt idx="311">
                  <c:v>28.576220979268399</c:v>
                </c:pt>
                <c:pt idx="312">
                  <c:v>28.576220979268399</c:v>
                </c:pt>
                <c:pt idx="313">
                  <c:v>28.576220979268399</c:v>
                </c:pt>
                <c:pt idx="314">
                  <c:v>28.582588960233299</c:v>
                </c:pt>
                <c:pt idx="315">
                  <c:v>28.6101336127285</c:v>
                </c:pt>
                <c:pt idx="316">
                  <c:v>28.6460314180969</c:v>
                </c:pt>
                <c:pt idx="317">
                  <c:v>28.6460314180969</c:v>
                </c:pt>
                <c:pt idx="318">
                  <c:v>28.6523519929742</c:v>
                </c:pt>
                <c:pt idx="319">
                  <c:v>28.6523519929742</c:v>
                </c:pt>
                <c:pt idx="320">
                  <c:v>28.694379611041501</c:v>
                </c:pt>
                <c:pt idx="321">
                  <c:v>28.706950826530701</c:v>
                </c:pt>
                <c:pt idx="322">
                  <c:v>28.715322153206699</c:v>
                </c:pt>
                <c:pt idx="323">
                  <c:v>28.734129938219102</c:v>
                </c:pt>
                <c:pt idx="324">
                  <c:v>28.742476658419498</c:v>
                </c:pt>
                <c:pt idx="325">
                  <c:v>28.763310413323801</c:v>
                </c:pt>
                <c:pt idx="326">
                  <c:v>28.8234622042071</c:v>
                </c:pt>
                <c:pt idx="327">
                  <c:v>28.829662288020799</c:v>
                </c:pt>
                <c:pt idx="328">
                  <c:v>28.8502988410164</c:v>
                </c:pt>
                <c:pt idx="329">
                  <c:v>28.864716648662899</c:v>
                </c:pt>
                <c:pt idx="330">
                  <c:v>28.864716648662899</c:v>
                </c:pt>
                <c:pt idx="331">
                  <c:v>28.911928855584399</c:v>
                </c:pt>
                <c:pt idx="332">
                  <c:v>28.999538263184899</c:v>
                </c:pt>
                <c:pt idx="333">
                  <c:v>28.999538263184899</c:v>
                </c:pt>
                <c:pt idx="334">
                  <c:v>29.005618771191099</c:v>
                </c:pt>
                <c:pt idx="335">
                  <c:v>29.005618771191099</c:v>
                </c:pt>
                <c:pt idx="336">
                  <c:v>29.052099016349601</c:v>
                </c:pt>
                <c:pt idx="337">
                  <c:v>29.058143828682201</c:v>
                </c:pt>
                <c:pt idx="338">
                  <c:v>29.058143828682201</c:v>
                </c:pt>
                <c:pt idx="339">
                  <c:v>29.058143828682201</c:v>
                </c:pt>
                <c:pt idx="340">
                  <c:v>29.084290612723098</c:v>
                </c:pt>
                <c:pt idx="341">
                  <c:v>29.084290612723098</c:v>
                </c:pt>
                <c:pt idx="342">
                  <c:v>29.084290612723098</c:v>
                </c:pt>
                <c:pt idx="343">
                  <c:v>29.092320303328201</c:v>
                </c:pt>
                <c:pt idx="344">
                  <c:v>29.130362161636398</c:v>
                </c:pt>
                <c:pt idx="345">
                  <c:v>29.176194367919901</c:v>
                </c:pt>
                <c:pt idx="346">
                  <c:v>29.209917244187199</c:v>
                </c:pt>
                <c:pt idx="347">
                  <c:v>29.209917244187199</c:v>
                </c:pt>
                <c:pt idx="348">
                  <c:v>29.209917244187199</c:v>
                </c:pt>
                <c:pt idx="349">
                  <c:v>29.415352710762001</c:v>
                </c:pt>
                <c:pt idx="350">
                  <c:v>29.4269449808159</c:v>
                </c:pt>
                <c:pt idx="351">
                  <c:v>29.4269449808159</c:v>
                </c:pt>
                <c:pt idx="352">
                  <c:v>29.4789157043726</c:v>
                </c:pt>
                <c:pt idx="353">
                  <c:v>29.4789157043726</c:v>
                </c:pt>
                <c:pt idx="354">
                  <c:v>29.498083616413801</c:v>
                </c:pt>
                <c:pt idx="355">
                  <c:v>29.498083616413801</c:v>
                </c:pt>
                <c:pt idx="356">
                  <c:v>29.522937090778399</c:v>
                </c:pt>
                <c:pt idx="357">
                  <c:v>29.640467539990901</c:v>
                </c:pt>
                <c:pt idx="358">
                  <c:v>29.640467539990901</c:v>
                </c:pt>
                <c:pt idx="359">
                  <c:v>29.664902416189499</c:v>
                </c:pt>
                <c:pt idx="360">
                  <c:v>29.758215074822999</c:v>
                </c:pt>
                <c:pt idx="361">
                  <c:v>29.774899418371799</c:v>
                </c:pt>
                <c:pt idx="362">
                  <c:v>29.774899418371799</c:v>
                </c:pt>
                <c:pt idx="363">
                  <c:v>29.848641959500601</c:v>
                </c:pt>
                <c:pt idx="364">
                  <c:v>29.848641959500601</c:v>
                </c:pt>
                <c:pt idx="365">
                  <c:v>29.890742382231899</c:v>
                </c:pt>
                <c:pt idx="366">
                  <c:v>29.890742382231899</c:v>
                </c:pt>
                <c:pt idx="367">
                  <c:v>29.890742382231899</c:v>
                </c:pt>
                <c:pt idx="368">
                  <c:v>30.021126000167701</c:v>
                </c:pt>
                <c:pt idx="369">
                  <c:v>30.0444417074192</c:v>
                </c:pt>
                <c:pt idx="370">
                  <c:v>30.0444417074192</c:v>
                </c:pt>
                <c:pt idx="371">
                  <c:v>30.0444417074192</c:v>
                </c:pt>
                <c:pt idx="372">
                  <c:v>30.126394353702899</c:v>
                </c:pt>
                <c:pt idx="373">
                  <c:v>30.126394353702899</c:v>
                </c:pt>
                <c:pt idx="374">
                  <c:v>30.126394353702899</c:v>
                </c:pt>
                <c:pt idx="375">
                  <c:v>30.219765417884101</c:v>
                </c:pt>
                <c:pt idx="376">
                  <c:v>30.219765417884101</c:v>
                </c:pt>
                <c:pt idx="377">
                  <c:v>30.225017127180202</c:v>
                </c:pt>
                <c:pt idx="378">
                  <c:v>30.230265268970999</c:v>
                </c:pt>
                <c:pt idx="379">
                  <c:v>30.270382760969898</c:v>
                </c:pt>
                <c:pt idx="380">
                  <c:v>30.270382760969898</c:v>
                </c:pt>
                <c:pt idx="381">
                  <c:v>30.270382760969898</c:v>
                </c:pt>
                <c:pt idx="382">
                  <c:v>30.372342181027399</c:v>
                </c:pt>
                <c:pt idx="383">
                  <c:v>30.372342181027399</c:v>
                </c:pt>
                <c:pt idx="384">
                  <c:v>30.445797819446401</c:v>
                </c:pt>
                <c:pt idx="385">
                  <c:v>30.457688141939698</c:v>
                </c:pt>
                <c:pt idx="386">
                  <c:v>30.457688141939698</c:v>
                </c:pt>
                <c:pt idx="387">
                  <c:v>30.562183444743098</c:v>
                </c:pt>
                <c:pt idx="388">
                  <c:v>30.562183444743098</c:v>
                </c:pt>
                <c:pt idx="389">
                  <c:v>30.562183444743098</c:v>
                </c:pt>
                <c:pt idx="390">
                  <c:v>30.617206342218299</c:v>
                </c:pt>
                <c:pt idx="391">
                  <c:v>30.638769346511101</c:v>
                </c:pt>
                <c:pt idx="392">
                  <c:v>30.643736413042198</c:v>
                </c:pt>
                <c:pt idx="393">
                  <c:v>30.6503539196998</c:v>
                </c:pt>
                <c:pt idx="394">
                  <c:v>30.6503539196998</c:v>
                </c:pt>
                <c:pt idx="395">
                  <c:v>30.6503539196998</c:v>
                </c:pt>
                <c:pt idx="396">
                  <c:v>30.688288436853298</c:v>
                </c:pt>
                <c:pt idx="397">
                  <c:v>30.698151935363398</c:v>
                </c:pt>
                <c:pt idx="398">
                  <c:v>30.704720156948898</c:v>
                </c:pt>
                <c:pt idx="399">
                  <c:v>30.704720156948898</c:v>
                </c:pt>
                <c:pt idx="400">
                  <c:v>30.704720156948898</c:v>
                </c:pt>
                <c:pt idx="401">
                  <c:v>30.7260258197736</c:v>
                </c:pt>
                <c:pt idx="402">
                  <c:v>30.7260258197736</c:v>
                </c:pt>
                <c:pt idx="403">
                  <c:v>30.7260258197736</c:v>
                </c:pt>
                <c:pt idx="404">
                  <c:v>30.7733283402317</c:v>
                </c:pt>
                <c:pt idx="405">
                  <c:v>30.968956392881701</c:v>
                </c:pt>
                <c:pt idx="406">
                  <c:v>30.968956392881701</c:v>
                </c:pt>
                <c:pt idx="407">
                  <c:v>30.989485020901199</c:v>
                </c:pt>
                <c:pt idx="408">
                  <c:v>31.137680661470199</c:v>
                </c:pt>
                <c:pt idx="409">
                  <c:v>31.1684753915203</c:v>
                </c:pt>
                <c:pt idx="410">
                  <c:v>31.223555499936801</c:v>
                </c:pt>
                <c:pt idx="411">
                  <c:v>31.426150713159601</c:v>
                </c:pt>
                <c:pt idx="412">
                  <c:v>31.583823961287798</c:v>
                </c:pt>
                <c:pt idx="413">
                  <c:v>31.583823961287798</c:v>
                </c:pt>
                <c:pt idx="414">
                  <c:v>31.871326658868998</c:v>
                </c:pt>
                <c:pt idx="415">
                  <c:v>31.898804486616701</c:v>
                </c:pt>
                <c:pt idx="416">
                  <c:v>31.898804486616701</c:v>
                </c:pt>
                <c:pt idx="417">
                  <c:v>31.898804486616701</c:v>
                </c:pt>
                <c:pt idx="418">
                  <c:v>32.035681138319397</c:v>
                </c:pt>
                <c:pt idx="419">
                  <c:v>32.035681138319397</c:v>
                </c:pt>
                <c:pt idx="420">
                  <c:v>32.0850452673616</c:v>
                </c:pt>
                <c:pt idx="421">
                  <c:v>32.0850452673616</c:v>
                </c:pt>
                <c:pt idx="422">
                  <c:v>32.256531559706502</c:v>
                </c:pt>
                <c:pt idx="423">
                  <c:v>32.399162898017202</c:v>
                </c:pt>
                <c:pt idx="424">
                  <c:v>32.399162898017202</c:v>
                </c:pt>
                <c:pt idx="425">
                  <c:v>32.492671196323201</c:v>
                </c:pt>
                <c:pt idx="426">
                  <c:v>32.589463004912602</c:v>
                </c:pt>
                <c:pt idx="427">
                  <c:v>32.589463004912602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curvas_chapp!$T$1</c:f>
              <c:strCache>
                <c:ptCount val="1"/>
                <c:pt idx="0">
                  <c:v>lscl1</c:v>
                </c:pt>
              </c:strCache>
            </c:strRef>
          </c:tx>
          <c:marker>
            <c:symbol val="none"/>
          </c:marker>
          <c:xVal>
            <c:numRef>
              <c:f>curvas_chapp!$F$2:$F$777</c:f>
              <c:numCache>
                <c:formatCode>General</c:formatCode>
                <c:ptCount val="428"/>
                <c:pt idx="0">
                  <c:v>18.96</c:v>
                </c:pt>
                <c:pt idx="1">
                  <c:v>19.12</c:v>
                </c:pt>
                <c:pt idx="2">
                  <c:v>19.350000000000001</c:v>
                </c:pt>
                <c:pt idx="3">
                  <c:v>19.45</c:v>
                </c:pt>
                <c:pt idx="4">
                  <c:v>19.45</c:v>
                </c:pt>
                <c:pt idx="5">
                  <c:v>19.45</c:v>
                </c:pt>
                <c:pt idx="6">
                  <c:v>20.5</c:v>
                </c:pt>
                <c:pt idx="7">
                  <c:v>20.66</c:v>
                </c:pt>
                <c:pt idx="8">
                  <c:v>20.66</c:v>
                </c:pt>
                <c:pt idx="9">
                  <c:v>20.76</c:v>
                </c:pt>
                <c:pt idx="10">
                  <c:v>20.76</c:v>
                </c:pt>
                <c:pt idx="11">
                  <c:v>20.76</c:v>
                </c:pt>
                <c:pt idx="12">
                  <c:v>21.81</c:v>
                </c:pt>
                <c:pt idx="13">
                  <c:v>22.08</c:v>
                </c:pt>
                <c:pt idx="14">
                  <c:v>22.17</c:v>
                </c:pt>
                <c:pt idx="15">
                  <c:v>22.17</c:v>
                </c:pt>
                <c:pt idx="16">
                  <c:v>22.17</c:v>
                </c:pt>
                <c:pt idx="17">
                  <c:v>22.4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23.46</c:v>
                </c:pt>
                <c:pt idx="23">
                  <c:v>23.49</c:v>
                </c:pt>
                <c:pt idx="24">
                  <c:v>23.52</c:v>
                </c:pt>
                <c:pt idx="25">
                  <c:v>23.59</c:v>
                </c:pt>
                <c:pt idx="26">
                  <c:v>24.01</c:v>
                </c:pt>
                <c:pt idx="27">
                  <c:v>24.05</c:v>
                </c:pt>
                <c:pt idx="28">
                  <c:v>24.08</c:v>
                </c:pt>
                <c:pt idx="29">
                  <c:v>24.51</c:v>
                </c:pt>
                <c:pt idx="30">
                  <c:v>24.67</c:v>
                </c:pt>
                <c:pt idx="31">
                  <c:v>24.87</c:v>
                </c:pt>
                <c:pt idx="32">
                  <c:v>24.87</c:v>
                </c:pt>
                <c:pt idx="33">
                  <c:v>24.87</c:v>
                </c:pt>
                <c:pt idx="34">
                  <c:v>24.93</c:v>
                </c:pt>
                <c:pt idx="35">
                  <c:v>24.93</c:v>
                </c:pt>
                <c:pt idx="36">
                  <c:v>25.1</c:v>
                </c:pt>
                <c:pt idx="37">
                  <c:v>25.13</c:v>
                </c:pt>
                <c:pt idx="38">
                  <c:v>25.13</c:v>
                </c:pt>
                <c:pt idx="39">
                  <c:v>25.3</c:v>
                </c:pt>
                <c:pt idx="40">
                  <c:v>25.33</c:v>
                </c:pt>
                <c:pt idx="41">
                  <c:v>25.43</c:v>
                </c:pt>
                <c:pt idx="42">
                  <c:v>25.46</c:v>
                </c:pt>
                <c:pt idx="43">
                  <c:v>25.76</c:v>
                </c:pt>
                <c:pt idx="44">
                  <c:v>26.02</c:v>
                </c:pt>
                <c:pt idx="45">
                  <c:v>26.68</c:v>
                </c:pt>
                <c:pt idx="46">
                  <c:v>27.69</c:v>
                </c:pt>
                <c:pt idx="47">
                  <c:v>27.73</c:v>
                </c:pt>
                <c:pt idx="48">
                  <c:v>27.73</c:v>
                </c:pt>
                <c:pt idx="49">
                  <c:v>27.86</c:v>
                </c:pt>
                <c:pt idx="50">
                  <c:v>27.86</c:v>
                </c:pt>
                <c:pt idx="51">
                  <c:v>28.58</c:v>
                </c:pt>
                <c:pt idx="52">
                  <c:v>28.58</c:v>
                </c:pt>
                <c:pt idx="53">
                  <c:v>29.47</c:v>
                </c:pt>
                <c:pt idx="54">
                  <c:v>29.7</c:v>
                </c:pt>
                <c:pt idx="55">
                  <c:v>30.06</c:v>
                </c:pt>
                <c:pt idx="56">
                  <c:v>30.39</c:v>
                </c:pt>
                <c:pt idx="57">
                  <c:v>30.49</c:v>
                </c:pt>
                <c:pt idx="58">
                  <c:v>30.58</c:v>
                </c:pt>
                <c:pt idx="59">
                  <c:v>30.75</c:v>
                </c:pt>
                <c:pt idx="60">
                  <c:v>30.75</c:v>
                </c:pt>
                <c:pt idx="61">
                  <c:v>30.78</c:v>
                </c:pt>
                <c:pt idx="62">
                  <c:v>31.93</c:v>
                </c:pt>
                <c:pt idx="63">
                  <c:v>32.06</c:v>
                </c:pt>
                <c:pt idx="64">
                  <c:v>32.33</c:v>
                </c:pt>
                <c:pt idx="65">
                  <c:v>32.33</c:v>
                </c:pt>
                <c:pt idx="66">
                  <c:v>32.33</c:v>
                </c:pt>
                <c:pt idx="67">
                  <c:v>32.56</c:v>
                </c:pt>
                <c:pt idx="68">
                  <c:v>32.56</c:v>
                </c:pt>
                <c:pt idx="69">
                  <c:v>33.25</c:v>
                </c:pt>
                <c:pt idx="70">
                  <c:v>33.25</c:v>
                </c:pt>
                <c:pt idx="71">
                  <c:v>33.25</c:v>
                </c:pt>
                <c:pt idx="72">
                  <c:v>34.03</c:v>
                </c:pt>
                <c:pt idx="73">
                  <c:v>34.26</c:v>
                </c:pt>
                <c:pt idx="74">
                  <c:v>34.659999999999997</c:v>
                </c:pt>
                <c:pt idx="75">
                  <c:v>34.659999999999997</c:v>
                </c:pt>
                <c:pt idx="76">
                  <c:v>34.659999999999997</c:v>
                </c:pt>
                <c:pt idx="77">
                  <c:v>34.69</c:v>
                </c:pt>
                <c:pt idx="78">
                  <c:v>34.72</c:v>
                </c:pt>
                <c:pt idx="79">
                  <c:v>35.049999999999997</c:v>
                </c:pt>
                <c:pt idx="80">
                  <c:v>35.049999999999997</c:v>
                </c:pt>
                <c:pt idx="81">
                  <c:v>35.049999999999997</c:v>
                </c:pt>
                <c:pt idx="82">
                  <c:v>35.119999999999997</c:v>
                </c:pt>
                <c:pt idx="83">
                  <c:v>35.32</c:v>
                </c:pt>
                <c:pt idx="84">
                  <c:v>35.32</c:v>
                </c:pt>
                <c:pt idx="85">
                  <c:v>35.409999999999997</c:v>
                </c:pt>
                <c:pt idx="86">
                  <c:v>35.58</c:v>
                </c:pt>
                <c:pt idx="87">
                  <c:v>36.1</c:v>
                </c:pt>
                <c:pt idx="88">
                  <c:v>36.17</c:v>
                </c:pt>
                <c:pt idx="89">
                  <c:v>36.369999999999997</c:v>
                </c:pt>
                <c:pt idx="90">
                  <c:v>36.369999999999997</c:v>
                </c:pt>
                <c:pt idx="91">
                  <c:v>36.43</c:v>
                </c:pt>
                <c:pt idx="92">
                  <c:v>36.5</c:v>
                </c:pt>
                <c:pt idx="93">
                  <c:v>36.53</c:v>
                </c:pt>
                <c:pt idx="94">
                  <c:v>36.53</c:v>
                </c:pt>
                <c:pt idx="95">
                  <c:v>36.729999999999997</c:v>
                </c:pt>
                <c:pt idx="96">
                  <c:v>36.79</c:v>
                </c:pt>
                <c:pt idx="97">
                  <c:v>36.83</c:v>
                </c:pt>
                <c:pt idx="98">
                  <c:v>36.83</c:v>
                </c:pt>
                <c:pt idx="99">
                  <c:v>36.83</c:v>
                </c:pt>
                <c:pt idx="100">
                  <c:v>36.83</c:v>
                </c:pt>
                <c:pt idx="101">
                  <c:v>37.020000000000003</c:v>
                </c:pt>
                <c:pt idx="102">
                  <c:v>37.090000000000003</c:v>
                </c:pt>
                <c:pt idx="103">
                  <c:v>37.25</c:v>
                </c:pt>
                <c:pt idx="104">
                  <c:v>37.29</c:v>
                </c:pt>
                <c:pt idx="105">
                  <c:v>37.42</c:v>
                </c:pt>
                <c:pt idx="106">
                  <c:v>37.58</c:v>
                </c:pt>
                <c:pt idx="107">
                  <c:v>37.58</c:v>
                </c:pt>
                <c:pt idx="108">
                  <c:v>37.65</c:v>
                </c:pt>
                <c:pt idx="109">
                  <c:v>37.65</c:v>
                </c:pt>
                <c:pt idx="110">
                  <c:v>37.65</c:v>
                </c:pt>
                <c:pt idx="111">
                  <c:v>37.75</c:v>
                </c:pt>
                <c:pt idx="112">
                  <c:v>38.01</c:v>
                </c:pt>
                <c:pt idx="113">
                  <c:v>38.01</c:v>
                </c:pt>
                <c:pt idx="114">
                  <c:v>38.14</c:v>
                </c:pt>
                <c:pt idx="115">
                  <c:v>38.14</c:v>
                </c:pt>
                <c:pt idx="116">
                  <c:v>38.4</c:v>
                </c:pt>
                <c:pt idx="117">
                  <c:v>38.57</c:v>
                </c:pt>
                <c:pt idx="118">
                  <c:v>38.76</c:v>
                </c:pt>
                <c:pt idx="119">
                  <c:v>38.76</c:v>
                </c:pt>
                <c:pt idx="120">
                  <c:v>38.76</c:v>
                </c:pt>
                <c:pt idx="121">
                  <c:v>38.76</c:v>
                </c:pt>
                <c:pt idx="122">
                  <c:v>38.83</c:v>
                </c:pt>
                <c:pt idx="123">
                  <c:v>39.03</c:v>
                </c:pt>
                <c:pt idx="124">
                  <c:v>39.03</c:v>
                </c:pt>
                <c:pt idx="125">
                  <c:v>39.22</c:v>
                </c:pt>
                <c:pt idx="126">
                  <c:v>40.369999999999997</c:v>
                </c:pt>
                <c:pt idx="127">
                  <c:v>40.6</c:v>
                </c:pt>
                <c:pt idx="128">
                  <c:v>40.97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41.13</c:v>
                </c:pt>
                <c:pt idx="133">
                  <c:v>41.13</c:v>
                </c:pt>
                <c:pt idx="134">
                  <c:v>41.13</c:v>
                </c:pt>
                <c:pt idx="135">
                  <c:v>41.33</c:v>
                </c:pt>
                <c:pt idx="136">
                  <c:v>41.33</c:v>
                </c:pt>
                <c:pt idx="137">
                  <c:v>41.56</c:v>
                </c:pt>
                <c:pt idx="138">
                  <c:v>41.56</c:v>
                </c:pt>
                <c:pt idx="139">
                  <c:v>41.56</c:v>
                </c:pt>
                <c:pt idx="140">
                  <c:v>41.79</c:v>
                </c:pt>
                <c:pt idx="141">
                  <c:v>41.79</c:v>
                </c:pt>
                <c:pt idx="142">
                  <c:v>41.92</c:v>
                </c:pt>
                <c:pt idx="143">
                  <c:v>42.51</c:v>
                </c:pt>
                <c:pt idx="144">
                  <c:v>42.71</c:v>
                </c:pt>
                <c:pt idx="145">
                  <c:v>42.84</c:v>
                </c:pt>
                <c:pt idx="146">
                  <c:v>44.05</c:v>
                </c:pt>
                <c:pt idx="147">
                  <c:v>44.45</c:v>
                </c:pt>
                <c:pt idx="148">
                  <c:v>44.45</c:v>
                </c:pt>
                <c:pt idx="149">
                  <c:v>44.48</c:v>
                </c:pt>
                <c:pt idx="150">
                  <c:v>44.48</c:v>
                </c:pt>
                <c:pt idx="151">
                  <c:v>44.91</c:v>
                </c:pt>
                <c:pt idx="152">
                  <c:v>44.91</c:v>
                </c:pt>
                <c:pt idx="153">
                  <c:v>44.91</c:v>
                </c:pt>
                <c:pt idx="154">
                  <c:v>45.01</c:v>
                </c:pt>
                <c:pt idx="155">
                  <c:v>45.14</c:v>
                </c:pt>
                <c:pt idx="156">
                  <c:v>45.3</c:v>
                </c:pt>
                <c:pt idx="157">
                  <c:v>45.57</c:v>
                </c:pt>
                <c:pt idx="158">
                  <c:v>45.57</c:v>
                </c:pt>
                <c:pt idx="159">
                  <c:v>45.57</c:v>
                </c:pt>
                <c:pt idx="160">
                  <c:v>45.63</c:v>
                </c:pt>
                <c:pt idx="161">
                  <c:v>45.63</c:v>
                </c:pt>
                <c:pt idx="162">
                  <c:v>45.63</c:v>
                </c:pt>
                <c:pt idx="163">
                  <c:v>45.8</c:v>
                </c:pt>
                <c:pt idx="164">
                  <c:v>45.96</c:v>
                </c:pt>
                <c:pt idx="165">
                  <c:v>45.96</c:v>
                </c:pt>
                <c:pt idx="166">
                  <c:v>45.96</c:v>
                </c:pt>
                <c:pt idx="167">
                  <c:v>46.09</c:v>
                </c:pt>
                <c:pt idx="168">
                  <c:v>46.32</c:v>
                </c:pt>
                <c:pt idx="169">
                  <c:v>46.32</c:v>
                </c:pt>
                <c:pt idx="170">
                  <c:v>46.39</c:v>
                </c:pt>
                <c:pt idx="171">
                  <c:v>46.39</c:v>
                </c:pt>
                <c:pt idx="172">
                  <c:v>46.68</c:v>
                </c:pt>
                <c:pt idx="173">
                  <c:v>46.68</c:v>
                </c:pt>
                <c:pt idx="174">
                  <c:v>46.68</c:v>
                </c:pt>
                <c:pt idx="175">
                  <c:v>46.81</c:v>
                </c:pt>
                <c:pt idx="176">
                  <c:v>47.01</c:v>
                </c:pt>
                <c:pt idx="177">
                  <c:v>47.01</c:v>
                </c:pt>
                <c:pt idx="178">
                  <c:v>47.01</c:v>
                </c:pt>
                <c:pt idx="179">
                  <c:v>47.08</c:v>
                </c:pt>
                <c:pt idx="180">
                  <c:v>47.08</c:v>
                </c:pt>
                <c:pt idx="181">
                  <c:v>47.44</c:v>
                </c:pt>
                <c:pt idx="182">
                  <c:v>47.44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47.86</c:v>
                </c:pt>
                <c:pt idx="187">
                  <c:v>47.9</c:v>
                </c:pt>
                <c:pt idx="188">
                  <c:v>47.96</c:v>
                </c:pt>
                <c:pt idx="189">
                  <c:v>48.36</c:v>
                </c:pt>
                <c:pt idx="190">
                  <c:v>48.52</c:v>
                </c:pt>
                <c:pt idx="191">
                  <c:v>48.55</c:v>
                </c:pt>
                <c:pt idx="192">
                  <c:v>48.55</c:v>
                </c:pt>
                <c:pt idx="193">
                  <c:v>48.62</c:v>
                </c:pt>
                <c:pt idx="194">
                  <c:v>48.65</c:v>
                </c:pt>
                <c:pt idx="195">
                  <c:v>48.65</c:v>
                </c:pt>
                <c:pt idx="196">
                  <c:v>48.69</c:v>
                </c:pt>
                <c:pt idx="197">
                  <c:v>48.69</c:v>
                </c:pt>
                <c:pt idx="198">
                  <c:v>48.75</c:v>
                </c:pt>
                <c:pt idx="199">
                  <c:v>48.75</c:v>
                </c:pt>
                <c:pt idx="200">
                  <c:v>48.78</c:v>
                </c:pt>
                <c:pt idx="201">
                  <c:v>48.82</c:v>
                </c:pt>
                <c:pt idx="202">
                  <c:v>48.82</c:v>
                </c:pt>
                <c:pt idx="203">
                  <c:v>48.82</c:v>
                </c:pt>
                <c:pt idx="204">
                  <c:v>48.82</c:v>
                </c:pt>
                <c:pt idx="205">
                  <c:v>48.92</c:v>
                </c:pt>
                <c:pt idx="206">
                  <c:v>49.01</c:v>
                </c:pt>
                <c:pt idx="207">
                  <c:v>49.05</c:v>
                </c:pt>
                <c:pt idx="208">
                  <c:v>49.11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49.21</c:v>
                </c:pt>
                <c:pt idx="213">
                  <c:v>49.21</c:v>
                </c:pt>
                <c:pt idx="214">
                  <c:v>49.21</c:v>
                </c:pt>
                <c:pt idx="215">
                  <c:v>49.51</c:v>
                </c:pt>
                <c:pt idx="216">
                  <c:v>49.57</c:v>
                </c:pt>
                <c:pt idx="217">
                  <c:v>49.57</c:v>
                </c:pt>
                <c:pt idx="218">
                  <c:v>49.61</c:v>
                </c:pt>
                <c:pt idx="219">
                  <c:v>49.64</c:v>
                </c:pt>
                <c:pt idx="220">
                  <c:v>49.8</c:v>
                </c:pt>
                <c:pt idx="221">
                  <c:v>49.84</c:v>
                </c:pt>
                <c:pt idx="222">
                  <c:v>50</c:v>
                </c:pt>
                <c:pt idx="223">
                  <c:v>50.03</c:v>
                </c:pt>
                <c:pt idx="224">
                  <c:v>50.2</c:v>
                </c:pt>
                <c:pt idx="225">
                  <c:v>50.3</c:v>
                </c:pt>
                <c:pt idx="226">
                  <c:v>50.76</c:v>
                </c:pt>
                <c:pt idx="227">
                  <c:v>51.38</c:v>
                </c:pt>
                <c:pt idx="228">
                  <c:v>51.41</c:v>
                </c:pt>
                <c:pt idx="229">
                  <c:v>51.41</c:v>
                </c:pt>
                <c:pt idx="230">
                  <c:v>51.51</c:v>
                </c:pt>
                <c:pt idx="231">
                  <c:v>51.54</c:v>
                </c:pt>
                <c:pt idx="232">
                  <c:v>51.54</c:v>
                </c:pt>
                <c:pt idx="233">
                  <c:v>51.54</c:v>
                </c:pt>
                <c:pt idx="234">
                  <c:v>51.68</c:v>
                </c:pt>
                <c:pt idx="235">
                  <c:v>51.68</c:v>
                </c:pt>
                <c:pt idx="236">
                  <c:v>51.68</c:v>
                </c:pt>
                <c:pt idx="237">
                  <c:v>52.66</c:v>
                </c:pt>
                <c:pt idx="238">
                  <c:v>52.83</c:v>
                </c:pt>
                <c:pt idx="239">
                  <c:v>53.02</c:v>
                </c:pt>
                <c:pt idx="240">
                  <c:v>53.35</c:v>
                </c:pt>
                <c:pt idx="241">
                  <c:v>54.47</c:v>
                </c:pt>
                <c:pt idx="242">
                  <c:v>54.66</c:v>
                </c:pt>
                <c:pt idx="243">
                  <c:v>54.66</c:v>
                </c:pt>
                <c:pt idx="244">
                  <c:v>55.16</c:v>
                </c:pt>
                <c:pt idx="245">
                  <c:v>55.22</c:v>
                </c:pt>
                <c:pt idx="246">
                  <c:v>55.22</c:v>
                </c:pt>
                <c:pt idx="247">
                  <c:v>55.32</c:v>
                </c:pt>
                <c:pt idx="248">
                  <c:v>55.49</c:v>
                </c:pt>
                <c:pt idx="249">
                  <c:v>55.62</c:v>
                </c:pt>
                <c:pt idx="250">
                  <c:v>55.72</c:v>
                </c:pt>
                <c:pt idx="251">
                  <c:v>55.81</c:v>
                </c:pt>
                <c:pt idx="252">
                  <c:v>55.81</c:v>
                </c:pt>
                <c:pt idx="253">
                  <c:v>55.81</c:v>
                </c:pt>
                <c:pt idx="254">
                  <c:v>55.81</c:v>
                </c:pt>
                <c:pt idx="255">
                  <c:v>55.81</c:v>
                </c:pt>
                <c:pt idx="256">
                  <c:v>56.31</c:v>
                </c:pt>
                <c:pt idx="257">
                  <c:v>56.31</c:v>
                </c:pt>
                <c:pt idx="258">
                  <c:v>56.34</c:v>
                </c:pt>
                <c:pt idx="259">
                  <c:v>56.34</c:v>
                </c:pt>
                <c:pt idx="260">
                  <c:v>56.37</c:v>
                </c:pt>
                <c:pt idx="261">
                  <c:v>56.77</c:v>
                </c:pt>
                <c:pt idx="262">
                  <c:v>56.77</c:v>
                </c:pt>
                <c:pt idx="263">
                  <c:v>57.39</c:v>
                </c:pt>
                <c:pt idx="264">
                  <c:v>57.39</c:v>
                </c:pt>
                <c:pt idx="265">
                  <c:v>57.39</c:v>
                </c:pt>
                <c:pt idx="266">
                  <c:v>57.69</c:v>
                </c:pt>
                <c:pt idx="267">
                  <c:v>57.69</c:v>
                </c:pt>
                <c:pt idx="268">
                  <c:v>57.69</c:v>
                </c:pt>
                <c:pt idx="269">
                  <c:v>58.11</c:v>
                </c:pt>
                <c:pt idx="270">
                  <c:v>58.28</c:v>
                </c:pt>
                <c:pt idx="271">
                  <c:v>58.28</c:v>
                </c:pt>
                <c:pt idx="272">
                  <c:v>58.28</c:v>
                </c:pt>
                <c:pt idx="273">
                  <c:v>58.41</c:v>
                </c:pt>
                <c:pt idx="274">
                  <c:v>58.51</c:v>
                </c:pt>
                <c:pt idx="275">
                  <c:v>59.1</c:v>
                </c:pt>
                <c:pt idx="276">
                  <c:v>59.4</c:v>
                </c:pt>
                <c:pt idx="277">
                  <c:v>59.4</c:v>
                </c:pt>
                <c:pt idx="278">
                  <c:v>59.69</c:v>
                </c:pt>
                <c:pt idx="279">
                  <c:v>59.69</c:v>
                </c:pt>
                <c:pt idx="280">
                  <c:v>59.72</c:v>
                </c:pt>
                <c:pt idx="281">
                  <c:v>59.72</c:v>
                </c:pt>
                <c:pt idx="282">
                  <c:v>59.72</c:v>
                </c:pt>
                <c:pt idx="283">
                  <c:v>59.76</c:v>
                </c:pt>
                <c:pt idx="284">
                  <c:v>59.76</c:v>
                </c:pt>
                <c:pt idx="285">
                  <c:v>59.95</c:v>
                </c:pt>
                <c:pt idx="286">
                  <c:v>60.02</c:v>
                </c:pt>
                <c:pt idx="287">
                  <c:v>60.02</c:v>
                </c:pt>
                <c:pt idx="288">
                  <c:v>60.18</c:v>
                </c:pt>
                <c:pt idx="289">
                  <c:v>60.22</c:v>
                </c:pt>
                <c:pt idx="290">
                  <c:v>60.22</c:v>
                </c:pt>
                <c:pt idx="291">
                  <c:v>60.25</c:v>
                </c:pt>
                <c:pt idx="292">
                  <c:v>60.68</c:v>
                </c:pt>
                <c:pt idx="293">
                  <c:v>60.71</c:v>
                </c:pt>
                <c:pt idx="294">
                  <c:v>60.84</c:v>
                </c:pt>
                <c:pt idx="295">
                  <c:v>61.01</c:v>
                </c:pt>
                <c:pt idx="296">
                  <c:v>61.1</c:v>
                </c:pt>
                <c:pt idx="297">
                  <c:v>61.14</c:v>
                </c:pt>
                <c:pt idx="298">
                  <c:v>61.17</c:v>
                </c:pt>
                <c:pt idx="299">
                  <c:v>61.17</c:v>
                </c:pt>
                <c:pt idx="300">
                  <c:v>61.17</c:v>
                </c:pt>
                <c:pt idx="301">
                  <c:v>61.33</c:v>
                </c:pt>
                <c:pt idx="302">
                  <c:v>61.33</c:v>
                </c:pt>
                <c:pt idx="303">
                  <c:v>61.33</c:v>
                </c:pt>
                <c:pt idx="304">
                  <c:v>61.33</c:v>
                </c:pt>
                <c:pt idx="305">
                  <c:v>61.33</c:v>
                </c:pt>
                <c:pt idx="306">
                  <c:v>61.47</c:v>
                </c:pt>
                <c:pt idx="307">
                  <c:v>61.5</c:v>
                </c:pt>
                <c:pt idx="308">
                  <c:v>61.76</c:v>
                </c:pt>
                <c:pt idx="309">
                  <c:v>61.76</c:v>
                </c:pt>
                <c:pt idx="310">
                  <c:v>61.83</c:v>
                </c:pt>
                <c:pt idx="311">
                  <c:v>61.86</c:v>
                </c:pt>
                <c:pt idx="312">
                  <c:v>61.86</c:v>
                </c:pt>
                <c:pt idx="313">
                  <c:v>61.86</c:v>
                </c:pt>
                <c:pt idx="314">
                  <c:v>61.89</c:v>
                </c:pt>
                <c:pt idx="315">
                  <c:v>62.02</c:v>
                </c:pt>
                <c:pt idx="316">
                  <c:v>62.19</c:v>
                </c:pt>
                <c:pt idx="317">
                  <c:v>62.19</c:v>
                </c:pt>
                <c:pt idx="318">
                  <c:v>62.22</c:v>
                </c:pt>
                <c:pt idx="319">
                  <c:v>62.22</c:v>
                </c:pt>
                <c:pt idx="320">
                  <c:v>62.42</c:v>
                </c:pt>
                <c:pt idx="321">
                  <c:v>62.48</c:v>
                </c:pt>
                <c:pt idx="322">
                  <c:v>62.52</c:v>
                </c:pt>
                <c:pt idx="323">
                  <c:v>62.61</c:v>
                </c:pt>
                <c:pt idx="324">
                  <c:v>62.65</c:v>
                </c:pt>
                <c:pt idx="325">
                  <c:v>62.75</c:v>
                </c:pt>
                <c:pt idx="326">
                  <c:v>63.04</c:v>
                </c:pt>
                <c:pt idx="327">
                  <c:v>63.07</c:v>
                </c:pt>
                <c:pt idx="328">
                  <c:v>63.17</c:v>
                </c:pt>
                <c:pt idx="329">
                  <c:v>63.24</c:v>
                </c:pt>
                <c:pt idx="330">
                  <c:v>63.24</c:v>
                </c:pt>
                <c:pt idx="331">
                  <c:v>63.47</c:v>
                </c:pt>
                <c:pt idx="332">
                  <c:v>63.9</c:v>
                </c:pt>
                <c:pt idx="333">
                  <c:v>63.9</c:v>
                </c:pt>
                <c:pt idx="334">
                  <c:v>63.93</c:v>
                </c:pt>
                <c:pt idx="335">
                  <c:v>63.93</c:v>
                </c:pt>
                <c:pt idx="336">
                  <c:v>64.16</c:v>
                </c:pt>
                <c:pt idx="337">
                  <c:v>64.19</c:v>
                </c:pt>
                <c:pt idx="338">
                  <c:v>64.19</c:v>
                </c:pt>
                <c:pt idx="339">
                  <c:v>64.19</c:v>
                </c:pt>
                <c:pt idx="340">
                  <c:v>64.319999999999993</c:v>
                </c:pt>
                <c:pt idx="341">
                  <c:v>64.319999999999993</c:v>
                </c:pt>
                <c:pt idx="342">
                  <c:v>64.319999999999993</c:v>
                </c:pt>
                <c:pt idx="343">
                  <c:v>64.36</c:v>
                </c:pt>
                <c:pt idx="344">
                  <c:v>64.55</c:v>
                </c:pt>
                <c:pt idx="345">
                  <c:v>64.78</c:v>
                </c:pt>
                <c:pt idx="346">
                  <c:v>64.95</c:v>
                </c:pt>
                <c:pt idx="347">
                  <c:v>64.95</c:v>
                </c:pt>
                <c:pt idx="348">
                  <c:v>64.95</c:v>
                </c:pt>
                <c:pt idx="349">
                  <c:v>66</c:v>
                </c:pt>
                <c:pt idx="350">
                  <c:v>66.06</c:v>
                </c:pt>
                <c:pt idx="351">
                  <c:v>66.06</c:v>
                </c:pt>
                <c:pt idx="352">
                  <c:v>66.33</c:v>
                </c:pt>
                <c:pt idx="353">
                  <c:v>66.33</c:v>
                </c:pt>
                <c:pt idx="354">
                  <c:v>66.430000000000007</c:v>
                </c:pt>
                <c:pt idx="355">
                  <c:v>66.430000000000007</c:v>
                </c:pt>
                <c:pt idx="356">
                  <c:v>66.56</c:v>
                </c:pt>
                <c:pt idx="357">
                  <c:v>67.180000000000007</c:v>
                </c:pt>
                <c:pt idx="358">
                  <c:v>67.180000000000007</c:v>
                </c:pt>
                <c:pt idx="359">
                  <c:v>67.31</c:v>
                </c:pt>
                <c:pt idx="360">
                  <c:v>67.81</c:v>
                </c:pt>
                <c:pt idx="361">
                  <c:v>67.900000000000006</c:v>
                </c:pt>
                <c:pt idx="362">
                  <c:v>67.900000000000006</c:v>
                </c:pt>
                <c:pt idx="363">
                  <c:v>68.3</c:v>
                </c:pt>
                <c:pt idx="364">
                  <c:v>68.3</c:v>
                </c:pt>
                <c:pt idx="365">
                  <c:v>68.53</c:v>
                </c:pt>
                <c:pt idx="366">
                  <c:v>68.53</c:v>
                </c:pt>
                <c:pt idx="367">
                  <c:v>68.53</c:v>
                </c:pt>
                <c:pt idx="368">
                  <c:v>69.25</c:v>
                </c:pt>
                <c:pt idx="369">
                  <c:v>69.38</c:v>
                </c:pt>
                <c:pt idx="370">
                  <c:v>69.38</c:v>
                </c:pt>
                <c:pt idx="371">
                  <c:v>69.38</c:v>
                </c:pt>
                <c:pt idx="372">
                  <c:v>69.84</c:v>
                </c:pt>
                <c:pt idx="373">
                  <c:v>69.84</c:v>
                </c:pt>
                <c:pt idx="374">
                  <c:v>69.84</c:v>
                </c:pt>
                <c:pt idx="375">
                  <c:v>70.37</c:v>
                </c:pt>
                <c:pt idx="376">
                  <c:v>70.37</c:v>
                </c:pt>
                <c:pt idx="377">
                  <c:v>70.400000000000006</c:v>
                </c:pt>
                <c:pt idx="378">
                  <c:v>70.430000000000007</c:v>
                </c:pt>
                <c:pt idx="379">
                  <c:v>70.66</c:v>
                </c:pt>
                <c:pt idx="380">
                  <c:v>70.66</c:v>
                </c:pt>
                <c:pt idx="381">
                  <c:v>70.66</c:v>
                </c:pt>
                <c:pt idx="382">
                  <c:v>71.25</c:v>
                </c:pt>
                <c:pt idx="383">
                  <c:v>71.25</c:v>
                </c:pt>
                <c:pt idx="384">
                  <c:v>71.680000000000007</c:v>
                </c:pt>
                <c:pt idx="385">
                  <c:v>71.75</c:v>
                </c:pt>
                <c:pt idx="386">
                  <c:v>71.75</c:v>
                </c:pt>
                <c:pt idx="387">
                  <c:v>72.37</c:v>
                </c:pt>
                <c:pt idx="388">
                  <c:v>72.37</c:v>
                </c:pt>
                <c:pt idx="389">
                  <c:v>72.37</c:v>
                </c:pt>
                <c:pt idx="390">
                  <c:v>72.7</c:v>
                </c:pt>
                <c:pt idx="391">
                  <c:v>72.83</c:v>
                </c:pt>
                <c:pt idx="392">
                  <c:v>72.86</c:v>
                </c:pt>
                <c:pt idx="393">
                  <c:v>72.900000000000006</c:v>
                </c:pt>
                <c:pt idx="394">
                  <c:v>72.900000000000006</c:v>
                </c:pt>
                <c:pt idx="395">
                  <c:v>72.900000000000006</c:v>
                </c:pt>
                <c:pt idx="396">
                  <c:v>73.13</c:v>
                </c:pt>
                <c:pt idx="397">
                  <c:v>73.19</c:v>
                </c:pt>
                <c:pt idx="398">
                  <c:v>73.23</c:v>
                </c:pt>
                <c:pt idx="399">
                  <c:v>73.23</c:v>
                </c:pt>
                <c:pt idx="400">
                  <c:v>73.23</c:v>
                </c:pt>
                <c:pt idx="401">
                  <c:v>73.36</c:v>
                </c:pt>
                <c:pt idx="402">
                  <c:v>73.36</c:v>
                </c:pt>
                <c:pt idx="403">
                  <c:v>73.36</c:v>
                </c:pt>
                <c:pt idx="404">
                  <c:v>73.650000000000006</c:v>
                </c:pt>
                <c:pt idx="405">
                  <c:v>74.87</c:v>
                </c:pt>
                <c:pt idx="406">
                  <c:v>74.87</c:v>
                </c:pt>
                <c:pt idx="407">
                  <c:v>75</c:v>
                </c:pt>
                <c:pt idx="408">
                  <c:v>75.95</c:v>
                </c:pt>
                <c:pt idx="409">
                  <c:v>76.150000000000006</c:v>
                </c:pt>
                <c:pt idx="410">
                  <c:v>76.510000000000005</c:v>
                </c:pt>
                <c:pt idx="411">
                  <c:v>77.86</c:v>
                </c:pt>
                <c:pt idx="412">
                  <c:v>78.94</c:v>
                </c:pt>
                <c:pt idx="413">
                  <c:v>78.94</c:v>
                </c:pt>
                <c:pt idx="414">
                  <c:v>80.98</c:v>
                </c:pt>
                <c:pt idx="415">
                  <c:v>81.180000000000007</c:v>
                </c:pt>
                <c:pt idx="416">
                  <c:v>81.180000000000007</c:v>
                </c:pt>
                <c:pt idx="417">
                  <c:v>81.180000000000007</c:v>
                </c:pt>
                <c:pt idx="418">
                  <c:v>82.19</c:v>
                </c:pt>
                <c:pt idx="419">
                  <c:v>82.19</c:v>
                </c:pt>
                <c:pt idx="420">
                  <c:v>82.56</c:v>
                </c:pt>
                <c:pt idx="421">
                  <c:v>82.56</c:v>
                </c:pt>
                <c:pt idx="422">
                  <c:v>83.87</c:v>
                </c:pt>
                <c:pt idx="423">
                  <c:v>84.99</c:v>
                </c:pt>
                <c:pt idx="424">
                  <c:v>84.99</c:v>
                </c:pt>
                <c:pt idx="425">
                  <c:v>85.74</c:v>
                </c:pt>
                <c:pt idx="426">
                  <c:v>86.53</c:v>
                </c:pt>
                <c:pt idx="427">
                  <c:v>86.53</c:v>
                </c:pt>
              </c:numCache>
            </c:numRef>
          </c:xVal>
          <c:yVal>
            <c:numRef>
              <c:f>curvas_chapp!$T$2:$T$777</c:f>
              <c:numCache>
                <c:formatCode>General</c:formatCode>
                <c:ptCount val="428"/>
                <c:pt idx="0">
                  <c:v>19.312296774754302</c:v>
                </c:pt>
                <c:pt idx="1">
                  <c:v>19.395846336185201</c:v>
                </c:pt>
                <c:pt idx="2">
                  <c:v>19.5150717782887</c:v>
                </c:pt>
                <c:pt idx="3">
                  <c:v>19.566589565258699</c:v>
                </c:pt>
                <c:pt idx="4">
                  <c:v>19.566589565258699</c:v>
                </c:pt>
                <c:pt idx="5">
                  <c:v>19.566589565258699</c:v>
                </c:pt>
                <c:pt idx="6">
                  <c:v>20.096166756973201</c:v>
                </c:pt>
                <c:pt idx="7">
                  <c:v>20.175090583630301</c:v>
                </c:pt>
                <c:pt idx="8">
                  <c:v>20.175090583630301</c:v>
                </c:pt>
                <c:pt idx="9">
                  <c:v>20.2241859439496</c:v>
                </c:pt>
                <c:pt idx="10">
                  <c:v>20.2241859439496</c:v>
                </c:pt>
                <c:pt idx="11">
                  <c:v>20.2241859439496</c:v>
                </c:pt>
                <c:pt idx="12">
                  <c:v>20.729180720615702</c:v>
                </c:pt>
                <c:pt idx="13">
                  <c:v>20.8560183996921</c:v>
                </c:pt>
                <c:pt idx="14">
                  <c:v>20.898030465521799</c:v>
                </c:pt>
                <c:pt idx="15">
                  <c:v>20.898030465521799</c:v>
                </c:pt>
                <c:pt idx="16">
                  <c:v>20.898030465521799</c:v>
                </c:pt>
                <c:pt idx="17">
                  <c:v>21.004794341099199</c:v>
                </c:pt>
                <c:pt idx="18">
                  <c:v>21.247580763827202</c:v>
                </c:pt>
                <c:pt idx="19">
                  <c:v>21.383045442812001</c:v>
                </c:pt>
                <c:pt idx="20">
                  <c:v>21.454723657296299</c:v>
                </c:pt>
                <c:pt idx="21">
                  <c:v>21.4859594390323</c:v>
                </c:pt>
                <c:pt idx="22">
                  <c:v>21.4859594390323</c:v>
                </c:pt>
                <c:pt idx="23">
                  <c:v>21.4993233071866</c:v>
                </c:pt>
                <c:pt idx="24">
                  <c:v>21.512673469445801</c:v>
                </c:pt>
                <c:pt idx="25">
                  <c:v>21.543770668813</c:v>
                </c:pt>
                <c:pt idx="26">
                  <c:v>21.728804507850001</c:v>
                </c:pt>
                <c:pt idx="27">
                  <c:v>21.7462895248736</c:v>
                </c:pt>
                <c:pt idx="28">
                  <c:v>21.759387755263699</c:v>
                </c:pt>
                <c:pt idx="29">
                  <c:v>21.9456785306499</c:v>
                </c:pt>
                <c:pt idx="30">
                  <c:v>22.014311044010299</c:v>
                </c:pt>
                <c:pt idx="31">
                  <c:v>22.099586191817899</c:v>
                </c:pt>
                <c:pt idx="32">
                  <c:v>22.099586191817899</c:v>
                </c:pt>
                <c:pt idx="33">
                  <c:v>22.099586191817899</c:v>
                </c:pt>
                <c:pt idx="34">
                  <c:v>22.1250578323294</c:v>
                </c:pt>
                <c:pt idx="35">
                  <c:v>22.1250578323294</c:v>
                </c:pt>
                <c:pt idx="36">
                  <c:v>22.196951503439099</c:v>
                </c:pt>
                <c:pt idx="37">
                  <c:v>22.209596455660801</c:v>
                </c:pt>
                <c:pt idx="38">
                  <c:v>22.209596455660801</c:v>
                </c:pt>
                <c:pt idx="39">
                  <c:v>22.281013707347501</c:v>
                </c:pt>
                <c:pt idx="40">
                  <c:v>22.293575003265499</c:v>
                </c:pt>
                <c:pt idx="41">
                  <c:v>22.335355981763598</c:v>
                </c:pt>
                <c:pt idx="42">
                  <c:v>22.347863344011699</c:v>
                </c:pt>
                <c:pt idx="43">
                  <c:v>22.472258128933301</c:v>
                </c:pt>
                <c:pt idx="44">
                  <c:v>22.579078129697599</c:v>
                </c:pt>
                <c:pt idx="45">
                  <c:v>22.8461933146855</c:v>
                </c:pt>
                <c:pt idx="46">
                  <c:v>23.244067170393699</c:v>
                </c:pt>
                <c:pt idx="47">
                  <c:v>23.259560483300099</c:v>
                </c:pt>
                <c:pt idx="48">
                  <c:v>23.259560483300099</c:v>
                </c:pt>
                <c:pt idx="49">
                  <c:v>23.3097773189719</c:v>
                </c:pt>
                <c:pt idx="50">
                  <c:v>23.3097773189719</c:v>
                </c:pt>
                <c:pt idx="51">
                  <c:v>23.584174010342899</c:v>
                </c:pt>
                <c:pt idx="52">
                  <c:v>23.584174010342899</c:v>
                </c:pt>
                <c:pt idx="53">
                  <c:v>23.914856935844401</c:v>
                </c:pt>
                <c:pt idx="54">
                  <c:v>23.998827194792501</c:v>
                </c:pt>
                <c:pt idx="55">
                  <c:v>24.129059063852001</c:v>
                </c:pt>
                <c:pt idx="56">
                  <c:v>24.2471690212844</c:v>
                </c:pt>
                <c:pt idx="57">
                  <c:v>24.282722936204099</c:v>
                </c:pt>
                <c:pt idx="58">
                  <c:v>24.314627917436798</c:v>
                </c:pt>
                <c:pt idx="59">
                  <c:v>24.374652331301998</c:v>
                </c:pt>
                <c:pt idx="60">
                  <c:v>24.374652331301998</c:v>
                </c:pt>
                <c:pt idx="61">
                  <c:v>24.385212355345601</c:v>
                </c:pt>
                <c:pt idx="62">
                  <c:v>24.782796574496398</c:v>
                </c:pt>
                <c:pt idx="63">
                  <c:v>24.826871985001102</c:v>
                </c:pt>
                <c:pt idx="64">
                  <c:v>24.917861287192601</c:v>
                </c:pt>
                <c:pt idx="65">
                  <c:v>24.917861287192601</c:v>
                </c:pt>
                <c:pt idx="66">
                  <c:v>24.917861287192601</c:v>
                </c:pt>
                <c:pt idx="67">
                  <c:v>24.994788035292299</c:v>
                </c:pt>
                <c:pt idx="68">
                  <c:v>24.994788035292299</c:v>
                </c:pt>
                <c:pt idx="69">
                  <c:v>25.222403595409801</c:v>
                </c:pt>
                <c:pt idx="70">
                  <c:v>25.222403595409801</c:v>
                </c:pt>
                <c:pt idx="71">
                  <c:v>25.222403595409801</c:v>
                </c:pt>
                <c:pt idx="72">
                  <c:v>25.474121072351501</c:v>
                </c:pt>
                <c:pt idx="73">
                  <c:v>25.5472389156334</c:v>
                </c:pt>
                <c:pt idx="74">
                  <c:v>25.673222134429299</c:v>
                </c:pt>
                <c:pt idx="75">
                  <c:v>25.673222134429299</c:v>
                </c:pt>
                <c:pt idx="76">
                  <c:v>25.673222134429299</c:v>
                </c:pt>
                <c:pt idx="77">
                  <c:v>25.682611079789901</c:v>
                </c:pt>
                <c:pt idx="78">
                  <c:v>25.6919917314776</c:v>
                </c:pt>
                <c:pt idx="79">
                  <c:v>25.794634281021199</c:v>
                </c:pt>
                <c:pt idx="80">
                  <c:v>25.794634281021199</c:v>
                </c:pt>
                <c:pt idx="81">
                  <c:v>25.794634281021199</c:v>
                </c:pt>
                <c:pt idx="82">
                  <c:v>25.8162792949521</c:v>
                </c:pt>
                <c:pt idx="83">
                  <c:v>25.877877915384399</c:v>
                </c:pt>
                <c:pt idx="84">
                  <c:v>25.877877915384399</c:v>
                </c:pt>
                <c:pt idx="85">
                  <c:v>25.905479773663501</c:v>
                </c:pt>
                <c:pt idx="86">
                  <c:v>25.957418769609699</c:v>
                </c:pt>
                <c:pt idx="87">
                  <c:v>26.114700852257599</c:v>
                </c:pt>
                <c:pt idx="88">
                  <c:v>26.1356921692722</c:v>
                </c:pt>
                <c:pt idx="89">
                  <c:v>26.195432712141798</c:v>
                </c:pt>
                <c:pt idx="90">
                  <c:v>26.195432712141798</c:v>
                </c:pt>
                <c:pt idx="91">
                  <c:v>26.213287369543899</c:v>
                </c:pt>
                <c:pt idx="92">
                  <c:v>26.234078588524799</c:v>
                </c:pt>
                <c:pt idx="93">
                  <c:v>26.242976209044201</c:v>
                </c:pt>
                <c:pt idx="94">
                  <c:v>26.242976209044201</c:v>
                </c:pt>
                <c:pt idx="95">
                  <c:v>26.302096593982299</c:v>
                </c:pt>
                <c:pt idx="96">
                  <c:v>26.319766114547001</c:v>
                </c:pt>
                <c:pt idx="97">
                  <c:v>26.331528783378001</c:v>
                </c:pt>
                <c:pt idx="98">
                  <c:v>26.331528783378001</c:v>
                </c:pt>
                <c:pt idx="99">
                  <c:v>26.331528783378001</c:v>
                </c:pt>
                <c:pt idx="100">
                  <c:v>26.331528783378001</c:v>
                </c:pt>
                <c:pt idx="101">
                  <c:v>26.387216281287898</c:v>
                </c:pt>
                <c:pt idx="102">
                  <c:v>26.4076558933955</c:v>
                </c:pt>
                <c:pt idx="103">
                  <c:v>26.454220459608699</c:v>
                </c:pt>
                <c:pt idx="104">
                  <c:v>26.465828116501399</c:v>
                </c:pt>
                <c:pt idx="105">
                  <c:v>26.5034608779698</c:v>
                </c:pt>
                <c:pt idx="106">
                  <c:v>26.549585493546701</c:v>
                </c:pt>
                <c:pt idx="107">
                  <c:v>26.549585493546701</c:v>
                </c:pt>
                <c:pt idx="108">
                  <c:v>26.569698470554499</c:v>
                </c:pt>
                <c:pt idx="109">
                  <c:v>26.569698470554499</c:v>
                </c:pt>
                <c:pt idx="110">
                  <c:v>26.569698470554499</c:v>
                </c:pt>
                <c:pt idx="111">
                  <c:v>26.598361318218</c:v>
                </c:pt>
                <c:pt idx="112">
                  <c:v>26.672501470534101</c:v>
                </c:pt>
                <c:pt idx="113">
                  <c:v>26.672501470534101</c:v>
                </c:pt>
                <c:pt idx="114">
                  <c:v>26.709365196589999</c:v>
                </c:pt>
                <c:pt idx="115">
                  <c:v>26.709365196589999</c:v>
                </c:pt>
                <c:pt idx="116">
                  <c:v>26.782683217242202</c:v>
                </c:pt>
                <c:pt idx="117">
                  <c:v>26.830328768997699</c:v>
                </c:pt>
                <c:pt idx="118">
                  <c:v>26.883307433870399</c:v>
                </c:pt>
                <c:pt idx="119">
                  <c:v>26.883307433870399</c:v>
                </c:pt>
                <c:pt idx="120">
                  <c:v>26.883307433870399</c:v>
                </c:pt>
                <c:pt idx="121">
                  <c:v>26.883307433870399</c:v>
                </c:pt>
                <c:pt idx="122">
                  <c:v>26.902753826283099</c:v>
                </c:pt>
                <c:pt idx="123">
                  <c:v>26.9581023195454</c:v>
                </c:pt>
                <c:pt idx="124">
                  <c:v>26.9581023195454</c:v>
                </c:pt>
                <c:pt idx="125">
                  <c:v>27.010393228462299</c:v>
                </c:pt>
                <c:pt idx="126">
                  <c:v>27.320966599665699</c:v>
                </c:pt>
                <c:pt idx="127">
                  <c:v>27.3818836343093</c:v>
                </c:pt>
                <c:pt idx="128">
                  <c:v>27.479060105287999</c:v>
                </c:pt>
                <c:pt idx="129">
                  <c:v>27.486895254056599</c:v>
                </c:pt>
                <c:pt idx="130">
                  <c:v>27.486895254056599</c:v>
                </c:pt>
                <c:pt idx="131">
                  <c:v>27.486895254056599</c:v>
                </c:pt>
                <c:pt idx="132">
                  <c:v>27.520771728011699</c:v>
                </c:pt>
                <c:pt idx="133">
                  <c:v>27.520771728011699</c:v>
                </c:pt>
                <c:pt idx="134">
                  <c:v>27.520771728011699</c:v>
                </c:pt>
                <c:pt idx="135">
                  <c:v>27.5726497501959</c:v>
                </c:pt>
                <c:pt idx="136">
                  <c:v>27.5726497501959</c:v>
                </c:pt>
                <c:pt idx="137">
                  <c:v>27.6319527256885</c:v>
                </c:pt>
                <c:pt idx="138">
                  <c:v>27.6319527256885</c:v>
                </c:pt>
                <c:pt idx="139">
                  <c:v>27.6319527256885</c:v>
                </c:pt>
                <c:pt idx="140">
                  <c:v>27.690876973251001</c:v>
                </c:pt>
                <c:pt idx="141">
                  <c:v>27.690876973251001</c:v>
                </c:pt>
                <c:pt idx="142">
                  <c:v>27.724015594903602</c:v>
                </c:pt>
                <c:pt idx="143">
                  <c:v>27.872920091315802</c:v>
                </c:pt>
                <c:pt idx="144">
                  <c:v>27.922846399239301</c:v>
                </c:pt>
                <c:pt idx="145">
                  <c:v>27.9551507845073</c:v>
                </c:pt>
                <c:pt idx="146">
                  <c:v>28.2503436763749</c:v>
                </c:pt>
                <c:pt idx="147">
                  <c:v>28.345791295411701</c:v>
                </c:pt>
                <c:pt idx="148">
                  <c:v>28.345791295411701</c:v>
                </c:pt>
                <c:pt idx="149">
                  <c:v>28.352907846819502</c:v>
                </c:pt>
                <c:pt idx="150">
                  <c:v>28.352907846819502</c:v>
                </c:pt>
                <c:pt idx="151">
                  <c:v>28.454273585212299</c:v>
                </c:pt>
                <c:pt idx="152">
                  <c:v>28.454273585212299</c:v>
                </c:pt>
                <c:pt idx="153">
                  <c:v>28.454273585212299</c:v>
                </c:pt>
                <c:pt idx="154">
                  <c:v>28.477677077878202</c:v>
                </c:pt>
                <c:pt idx="155">
                  <c:v>28.5080064485511</c:v>
                </c:pt>
                <c:pt idx="156">
                  <c:v>28.545187851636101</c:v>
                </c:pt>
                <c:pt idx="157">
                  <c:v>28.607565784405999</c:v>
                </c:pt>
                <c:pt idx="158">
                  <c:v>28.607565784405999</c:v>
                </c:pt>
                <c:pt idx="159">
                  <c:v>28.607565784405999</c:v>
                </c:pt>
                <c:pt idx="160">
                  <c:v>28.6213655179691</c:v>
                </c:pt>
                <c:pt idx="161">
                  <c:v>28.6213655179691</c:v>
                </c:pt>
                <c:pt idx="162">
                  <c:v>28.6213655179691</c:v>
                </c:pt>
                <c:pt idx="163">
                  <c:v>28.660342942132399</c:v>
                </c:pt>
                <c:pt idx="164">
                  <c:v>28.696863773404999</c:v>
                </c:pt>
                <c:pt idx="165">
                  <c:v>28.696863773404999</c:v>
                </c:pt>
                <c:pt idx="166">
                  <c:v>28.696863773404999</c:v>
                </c:pt>
                <c:pt idx="167">
                  <c:v>28.726420578385099</c:v>
                </c:pt>
                <c:pt idx="168">
                  <c:v>28.7784592519493</c:v>
                </c:pt>
                <c:pt idx="169">
                  <c:v>28.7784592519493</c:v>
                </c:pt>
                <c:pt idx="170">
                  <c:v>28.794232956127001</c:v>
                </c:pt>
                <c:pt idx="171">
                  <c:v>28.794232956127001</c:v>
                </c:pt>
                <c:pt idx="172">
                  <c:v>28.859264267994401</c:v>
                </c:pt>
                <c:pt idx="173">
                  <c:v>28.859264267994401</c:v>
                </c:pt>
                <c:pt idx="174">
                  <c:v>28.859264267994401</c:v>
                </c:pt>
                <c:pt idx="175">
                  <c:v>28.888251384349601</c:v>
                </c:pt>
                <c:pt idx="176">
                  <c:v>28.9326490123136</c:v>
                </c:pt>
                <c:pt idx="177">
                  <c:v>28.9326490123136</c:v>
                </c:pt>
                <c:pt idx="178">
                  <c:v>28.9326490123136</c:v>
                </c:pt>
                <c:pt idx="179">
                  <c:v>28.948131745266501</c:v>
                </c:pt>
                <c:pt idx="180">
                  <c:v>28.948131745266501</c:v>
                </c:pt>
                <c:pt idx="181">
                  <c:v>29.0272981154367</c:v>
                </c:pt>
                <c:pt idx="182">
                  <c:v>29.0272981154367</c:v>
                </c:pt>
                <c:pt idx="183">
                  <c:v>29.062237972518801</c:v>
                </c:pt>
                <c:pt idx="184">
                  <c:v>29.062237972518801</c:v>
                </c:pt>
                <c:pt idx="185">
                  <c:v>29.062237972518801</c:v>
                </c:pt>
                <c:pt idx="186">
                  <c:v>29.118696106157699</c:v>
                </c:pt>
                <c:pt idx="187">
                  <c:v>29.127347075719801</c:v>
                </c:pt>
                <c:pt idx="188">
                  <c:v>29.1403061486205</c:v>
                </c:pt>
                <c:pt idx="189">
                  <c:v>29.226169773137698</c:v>
                </c:pt>
                <c:pt idx="190">
                  <c:v>29.260258741523899</c:v>
                </c:pt>
                <c:pt idx="191">
                  <c:v>29.266634208980101</c:v>
                </c:pt>
                <c:pt idx="192">
                  <c:v>29.266634208980101</c:v>
                </c:pt>
                <c:pt idx="193">
                  <c:v>29.2814904425714</c:v>
                </c:pt>
                <c:pt idx="194">
                  <c:v>29.287848901356899</c:v>
                </c:pt>
                <c:pt idx="195">
                  <c:v>29.287848901356899</c:v>
                </c:pt>
                <c:pt idx="196">
                  <c:v>29.2963189262748</c:v>
                </c:pt>
                <c:pt idx="197">
                  <c:v>29.2963189262748</c:v>
                </c:pt>
                <c:pt idx="198">
                  <c:v>29.309007015323001</c:v>
                </c:pt>
                <c:pt idx="199">
                  <c:v>29.309007015323001</c:v>
                </c:pt>
                <c:pt idx="200">
                  <c:v>29.3153434436014</c:v>
                </c:pt>
                <c:pt idx="201">
                  <c:v>29.3237841271816</c:v>
                </c:pt>
                <c:pt idx="202">
                  <c:v>29.3237841271816</c:v>
                </c:pt>
                <c:pt idx="203">
                  <c:v>29.3237841271816</c:v>
                </c:pt>
                <c:pt idx="204">
                  <c:v>29.3237841271816</c:v>
                </c:pt>
                <c:pt idx="205">
                  <c:v>29.344846469753101</c:v>
                </c:pt>
                <c:pt idx="206">
                  <c:v>29.3637546117032</c:v>
                </c:pt>
                <c:pt idx="207">
                  <c:v>29.372143679518501</c:v>
                </c:pt>
                <c:pt idx="208">
                  <c:v>29.384710525494199</c:v>
                </c:pt>
                <c:pt idx="209">
                  <c:v>29.3930772688133</c:v>
                </c:pt>
                <c:pt idx="210">
                  <c:v>29.3930772688133</c:v>
                </c:pt>
                <c:pt idx="211">
                  <c:v>29.3930772688133</c:v>
                </c:pt>
                <c:pt idx="212">
                  <c:v>29.405610681021098</c:v>
                </c:pt>
                <c:pt idx="213">
                  <c:v>29.405610681021098</c:v>
                </c:pt>
                <c:pt idx="214">
                  <c:v>29.405610681021098</c:v>
                </c:pt>
                <c:pt idx="215">
                  <c:v>29.467978356224702</c:v>
                </c:pt>
                <c:pt idx="216">
                  <c:v>29.480392278266699</c:v>
                </c:pt>
                <c:pt idx="217">
                  <c:v>29.480392278266699</c:v>
                </c:pt>
                <c:pt idx="218">
                  <c:v>29.4886572332166</c:v>
                </c:pt>
                <c:pt idx="219">
                  <c:v>29.494850185938599</c:v>
                </c:pt>
                <c:pt idx="220">
                  <c:v>29.527796034834999</c:v>
                </c:pt>
                <c:pt idx="221">
                  <c:v>29.5360106465969</c:v>
                </c:pt>
                <c:pt idx="222">
                  <c:v>29.568782020849302</c:v>
                </c:pt>
                <c:pt idx="223">
                  <c:v>29.574911180975199</c:v>
                </c:pt>
                <c:pt idx="224">
                  <c:v>29.609551142731199</c:v>
                </c:pt>
                <c:pt idx="225">
                  <c:v>29.629854803559901</c:v>
                </c:pt>
                <c:pt idx="226">
                  <c:v>29.7225624595177</c:v>
                </c:pt>
                <c:pt idx="227">
                  <c:v>29.845746605639601</c:v>
                </c:pt>
                <c:pt idx="228">
                  <c:v>29.8516561831098</c:v>
                </c:pt>
                <c:pt idx="229">
                  <c:v>29.8516561831098</c:v>
                </c:pt>
                <c:pt idx="230">
                  <c:v>29.871321073271599</c:v>
                </c:pt>
                <c:pt idx="231">
                  <c:v>29.877210446560198</c:v>
                </c:pt>
                <c:pt idx="232">
                  <c:v>29.877210446560198</c:v>
                </c:pt>
                <c:pt idx="233">
                  <c:v>29.877210446560198</c:v>
                </c:pt>
                <c:pt idx="234">
                  <c:v>29.9046327618193</c:v>
                </c:pt>
                <c:pt idx="235">
                  <c:v>29.9046327618193</c:v>
                </c:pt>
                <c:pt idx="236">
                  <c:v>29.9046327618193</c:v>
                </c:pt>
                <c:pt idx="237">
                  <c:v>30.093789292818599</c:v>
                </c:pt>
                <c:pt idx="238">
                  <c:v>30.1261100361777</c:v>
                </c:pt>
                <c:pt idx="239">
                  <c:v>30.162063382200099</c:v>
                </c:pt>
                <c:pt idx="240">
                  <c:v>30.224085559907198</c:v>
                </c:pt>
                <c:pt idx="241">
                  <c:v>30.430646614759699</c:v>
                </c:pt>
                <c:pt idx="242">
                  <c:v>30.465094502683101</c:v>
                </c:pt>
                <c:pt idx="243">
                  <c:v>30.465094502683101</c:v>
                </c:pt>
                <c:pt idx="244">
                  <c:v>30.554938721776399</c:v>
                </c:pt>
                <c:pt idx="245">
                  <c:v>30.565641912438299</c:v>
                </c:pt>
                <c:pt idx="246">
                  <c:v>30.565641912438299</c:v>
                </c:pt>
                <c:pt idx="247">
                  <c:v>30.583443610016399</c:v>
                </c:pt>
                <c:pt idx="248">
                  <c:v>30.613600833250601</c:v>
                </c:pt>
                <c:pt idx="249">
                  <c:v>30.636572817141399</c:v>
                </c:pt>
                <c:pt idx="250">
                  <c:v>30.6541910471717</c:v>
                </c:pt>
                <c:pt idx="251">
                  <c:v>30.670008525572801</c:v>
                </c:pt>
                <c:pt idx="252">
                  <c:v>30.670008525572801</c:v>
                </c:pt>
                <c:pt idx="253">
                  <c:v>30.670008525572801</c:v>
                </c:pt>
                <c:pt idx="254">
                  <c:v>30.670008525572801</c:v>
                </c:pt>
                <c:pt idx="255">
                  <c:v>30.670008525572801</c:v>
                </c:pt>
                <c:pt idx="256">
                  <c:v>30.757216403610499</c:v>
                </c:pt>
                <c:pt idx="257">
                  <c:v>30.757216403610499</c:v>
                </c:pt>
                <c:pt idx="258">
                  <c:v>30.762413146021999</c:v>
                </c:pt>
                <c:pt idx="259">
                  <c:v>30.762413146021999</c:v>
                </c:pt>
                <c:pt idx="260">
                  <c:v>30.767605865855501</c:v>
                </c:pt>
                <c:pt idx="261">
                  <c:v>30.8364594897728</c:v>
                </c:pt>
                <c:pt idx="262">
                  <c:v>30.8364594897728</c:v>
                </c:pt>
                <c:pt idx="263">
                  <c:v>30.941790184795199</c:v>
                </c:pt>
                <c:pt idx="264">
                  <c:v>30.941790184795199</c:v>
                </c:pt>
                <c:pt idx="265">
                  <c:v>30.941790184795199</c:v>
                </c:pt>
                <c:pt idx="266">
                  <c:v>30.992156780238702</c:v>
                </c:pt>
                <c:pt idx="267">
                  <c:v>30.992156780238702</c:v>
                </c:pt>
                <c:pt idx="268">
                  <c:v>30.992156780238702</c:v>
                </c:pt>
                <c:pt idx="269">
                  <c:v>31.062021332779299</c:v>
                </c:pt>
                <c:pt idx="270">
                  <c:v>31.090086548897901</c:v>
                </c:pt>
                <c:pt idx="271">
                  <c:v>31.090086548897901</c:v>
                </c:pt>
                <c:pt idx="272">
                  <c:v>31.090086548897901</c:v>
                </c:pt>
                <c:pt idx="273">
                  <c:v>31.111465829194501</c:v>
                </c:pt>
                <c:pt idx="274">
                  <c:v>31.127863049362698</c:v>
                </c:pt>
                <c:pt idx="275">
                  <c:v>31.223757103186301</c:v>
                </c:pt>
                <c:pt idx="276">
                  <c:v>31.271964925788399</c:v>
                </c:pt>
                <c:pt idx="277">
                  <c:v>31.271964925788399</c:v>
                </c:pt>
                <c:pt idx="278">
                  <c:v>31.318216185418901</c:v>
                </c:pt>
                <c:pt idx="279">
                  <c:v>31.318216185418901</c:v>
                </c:pt>
                <c:pt idx="280">
                  <c:v>31.322981298316101</c:v>
                </c:pt>
                <c:pt idx="281">
                  <c:v>31.322981298316101</c:v>
                </c:pt>
                <c:pt idx="282">
                  <c:v>31.322981298316101</c:v>
                </c:pt>
                <c:pt idx="283">
                  <c:v>31.3293291143308</c:v>
                </c:pt>
                <c:pt idx="284">
                  <c:v>31.3293291143308</c:v>
                </c:pt>
                <c:pt idx="285">
                  <c:v>31.3593930024476</c:v>
                </c:pt>
                <c:pt idx="286">
                  <c:v>31.370432528637501</c:v>
                </c:pt>
                <c:pt idx="287">
                  <c:v>31.370432528637501</c:v>
                </c:pt>
                <c:pt idx="288">
                  <c:v>31.3955919382438</c:v>
                </c:pt>
                <c:pt idx="289">
                  <c:v>31.4018657902031</c:v>
                </c:pt>
                <c:pt idx="290">
                  <c:v>31.4018657902031</c:v>
                </c:pt>
                <c:pt idx="291">
                  <c:v>31.406566988320201</c:v>
                </c:pt>
                <c:pt idx="292">
                  <c:v>31.473557975318801</c:v>
                </c:pt>
                <c:pt idx="293">
                  <c:v>31.4782044851049</c:v>
                </c:pt>
                <c:pt idx="294">
                  <c:v>31.4982984747597</c:v>
                </c:pt>
                <c:pt idx="295">
                  <c:v>31.524475296411602</c:v>
                </c:pt>
                <c:pt idx="296">
                  <c:v>31.538287932097699</c:v>
                </c:pt>
                <c:pt idx="297">
                  <c:v>31.544416758835101</c:v>
                </c:pt>
                <c:pt idx="298">
                  <c:v>31.549009297205998</c:v>
                </c:pt>
                <c:pt idx="299">
                  <c:v>31.549009297205998</c:v>
                </c:pt>
                <c:pt idx="300">
                  <c:v>31.549009297205998</c:v>
                </c:pt>
                <c:pt idx="301">
                  <c:v>31.573443877315</c:v>
                </c:pt>
                <c:pt idx="302">
                  <c:v>31.573443877315</c:v>
                </c:pt>
                <c:pt idx="303">
                  <c:v>31.573443877315</c:v>
                </c:pt>
                <c:pt idx="304">
                  <c:v>31.573443877315</c:v>
                </c:pt>
                <c:pt idx="305">
                  <c:v>31.573443877315</c:v>
                </c:pt>
                <c:pt idx="306">
                  <c:v>31.5947429355076</c:v>
                </c:pt>
                <c:pt idx="307">
                  <c:v>31.599297190411001</c:v>
                </c:pt>
                <c:pt idx="308">
                  <c:v>31.638622677438399</c:v>
                </c:pt>
                <c:pt idx="309">
                  <c:v>31.638622677438399</c:v>
                </c:pt>
                <c:pt idx="310">
                  <c:v>31.649166121996899</c:v>
                </c:pt>
                <c:pt idx="311">
                  <c:v>31.653679022171598</c:v>
                </c:pt>
                <c:pt idx="312">
                  <c:v>31.653679022171598</c:v>
                </c:pt>
                <c:pt idx="313">
                  <c:v>31.653679022171598</c:v>
                </c:pt>
                <c:pt idx="314">
                  <c:v>31.658188495224</c:v>
                </c:pt>
                <c:pt idx="315">
                  <c:v>31.677690014103302</c:v>
                </c:pt>
                <c:pt idx="316">
                  <c:v>31.703095375960299</c:v>
                </c:pt>
                <c:pt idx="317">
                  <c:v>31.703095375960299</c:v>
                </c:pt>
                <c:pt idx="318">
                  <c:v>31.707567343030899</c:v>
                </c:pt>
                <c:pt idx="319">
                  <c:v>31.707567343030899</c:v>
                </c:pt>
                <c:pt idx="320">
                  <c:v>31.737293905856799</c:v>
                </c:pt>
                <c:pt idx="321">
                  <c:v>31.7461826030307</c:v>
                </c:pt>
                <c:pt idx="322">
                  <c:v>31.7521009168535</c:v>
                </c:pt>
                <c:pt idx="323">
                  <c:v>31.765395270656398</c:v>
                </c:pt>
                <c:pt idx="324">
                  <c:v>31.771294175794299</c:v>
                </c:pt>
                <c:pt idx="325">
                  <c:v>31.786015389156301</c:v>
                </c:pt>
                <c:pt idx="326">
                  <c:v>31.828497316599599</c:v>
                </c:pt>
                <c:pt idx="327">
                  <c:v>31.832874278803299</c:v>
                </c:pt>
                <c:pt idx="328">
                  <c:v>31.8474402518235</c:v>
                </c:pt>
                <c:pt idx="329">
                  <c:v>31.857614595471599</c:v>
                </c:pt>
                <c:pt idx="330">
                  <c:v>31.857614595471599</c:v>
                </c:pt>
                <c:pt idx="331">
                  <c:v>31.890918436398</c:v>
                </c:pt>
                <c:pt idx="332">
                  <c:v>31.952666839745199</c:v>
                </c:pt>
                <c:pt idx="333">
                  <c:v>31.952666839745199</c:v>
                </c:pt>
                <c:pt idx="334">
                  <c:v>31.956949972788301</c:v>
                </c:pt>
                <c:pt idx="335">
                  <c:v>31.956949972788301</c:v>
                </c:pt>
                <c:pt idx="336">
                  <c:v>31.989680142718001</c:v>
                </c:pt>
                <c:pt idx="337">
                  <c:v>31.993935352759198</c:v>
                </c:pt>
                <c:pt idx="338">
                  <c:v>31.993935352759198</c:v>
                </c:pt>
                <c:pt idx="339">
                  <c:v>31.993935352759198</c:v>
                </c:pt>
                <c:pt idx="340">
                  <c:v>32.012337551494198</c:v>
                </c:pt>
                <c:pt idx="341">
                  <c:v>32.012337551494198</c:v>
                </c:pt>
                <c:pt idx="342">
                  <c:v>32.012337551494198</c:v>
                </c:pt>
                <c:pt idx="343">
                  <c:v>32.017987678310497</c:v>
                </c:pt>
                <c:pt idx="344">
                  <c:v>32.044748357077701</c:v>
                </c:pt>
                <c:pt idx="345">
                  <c:v>32.076972448751803</c:v>
                </c:pt>
                <c:pt idx="346">
                  <c:v>32.100670953362098</c:v>
                </c:pt>
                <c:pt idx="347">
                  <c:v>32.100670953362098</c:v>
                </c:pt>
                <c:pt idx="348">
                  <c:v>32.100670953362098</c:v>
                </c:pt>
                <c:pt idx="349">
                  <c:v>32.244826671688898</c:v>
                </c:pt>
                <c:pt idx="350">
                  <c:v>32.252950218892799</c:v>
                </c:pt>
                <c:pt idx="351">
                  <c:v>32.252950218892799</c:v>
                </c:pt>
                <c:pt idx="352">
                  <c:v>32.289355709989501</c:v>
                </c:pt>
                <c:pt idx="353">
                  <c:v>32.289355709989501</c:v>
                </c:pt>
                <c:pt idx="354">
                  <c:v>32.302776987647498</c:v>
                </c:pt>
                <c:pt idx="355">
                  <c:v>32.302776987647498</c:v>
                </c:pt>
                <c:pt idx="356">
                  <c:v>32.320174585613302</c:v>
                </c:pt>
                <c:pt idx="357">
                  <c:v>32.402375242232203</c:v>
                </c:pt>
                <c:pt idx="358">
                  <c:v>32.402375242232203</c:v>
                </c:pt>
                <c:pt idx="359">
                  <c:v>32.419450194070897</c:v>
                </c:pt>
                <c:pt idx="360">
                  <c:v>32.484609927630501</c:v>
                </c:pt>
                <c:pt idx="361">
                  <c:v>32.496252745189999</c:v>
                </c:pt>
                <c:pt idx="362">
                  <c:v>32.496252745189999</c:v>
                </c:pt>
                <c:pt idx="363">
                  <c:v>32.547684267051203</c:v>
                </c:pt>
                <c:pt idx="364">
                  <c:v>32.547684267051203</c:v>
                </c:pt>
                <c:pt idx="365">
                  <c:v>32.577026533512701</c:v>
                </c:pt>
                <c:pt idx="366">
                  <c:v>32.577026533512701</c:v>
                </c:pt>
                <c:pt idx="367">
                  <c:v>32.577026533512701</c:v>
                </c:pt>
                <c:pt idx="368">
                  <c:v>32.667804148968997</c:v>
                </c:pt>
                <c:pt idx="369">
                  <c:v>32.684022356109097</c:v>
                </c:pt>
                <c:pt idx="370">
                  <c:v>32.684022356109097</c:v>
                </c:pt>
                <c:pt idx="371">
                  <c:v>32.684022356109097</c:v>
                </c:pt>
                <c:pt idx="372">
                  <c:v>32.740991935498599</c:v>
                </c:pt>
                <c:pt idx="373">
                  <c:v>32.740991935498599</c:v>
                </c:pt>
                <c:pt idx="374">
                  <c:v>32.740991935498599</c:v>
                </c:pt>
                <c:pt idx="375">
                  <c:v>32.805830981118298</c:v>
                </c:pt>
                <c:pt idx="376">
                  <c:v>32.805830981118298</c:v>
                </c:pt>
                <c:pt idx="377">
                  <c:v>32.809475742618098</c:v>
                </c:pt>
                <c:pt idx="378">
                  <c:v>32.813117800046101</c:v>
                </c:pt>
                <c:pt idx="379">
                  <c:v>32.8409506399652</c:v>
                </c:pt>
                <c:pt idx="380">
                  <c:v>32.8409506399652</c:v>
                </c:pt>
                <c:pt idx="381">
                  <c:v>32.8409506399652</c:v>
                </c:pt>
                <c:pt idx="382">
                  <c:v>32.911628562584802</c:v>
                </c:pt>
                <c:pt idx="383">
                  <c:v>32.911628562584802</c:v>
                </c:pt>
                <c:pt idx="384">
                  <c:v>32.962494736196199</c:v>
                </c:pt>
                <c:pt idx="385">
                  <c:v>32.9707243197333</c:v>
                </c:pt>
                <c:pt idx="386">
                  <c:v>32.9707243197333</c:v>
                </c:pt>
                <c:pt idx="387">
                  <c:v>33.042998312331697</c:v>
                </c:pt>
                <c:pt idx="388">
                  <c:v>33.042998312331697</c:v>
                </c:pt>
                <c:pt idx="389">
                  <c:v>33.042998312331697</c:v>
                </c:pt>
                <c:pt idx="390">
                  <c:v>33.0810189772588</c:v>
                </c:pt>
                <c:pt idx="391">
                  <c:v>33.095912229140303</c:v>
                </c:pt>
                <c:pt idx="392">
                  <c:v>33.099342373613098</c:v>
                </c:pt>
                <c:pt idx="393">
                  <c:v>33.103911963395497</c:v>
                </c:pt>
                <c:pt idx="394">
                  <c:v>33.103911963395497</c:v>
                </c:pt>
                <c:pt idx="395">
                  <c:v>33.103911963395497</c:v>
                </c:pt>
                <c:pt idx="396">
                  <c:v>33.130100039167097</c:v>
                </c:pt>
                <c:pt idx="397">
                  <c:v>33.136907387685099</c:v>
                </c:pt>
                <c:pt idx="398">
                  <c:v>33.141440044882401</c:v>
                </c:pt>
                <c:pt idx="399">
                  <c:v>33.141440044882401</c:v>
                </c:pt>
                <c:pt idx="400">
                  <c:v>33.141440044882401</c:v>
                </c:pt>
                <c:pt idx="401">
                  <c:v>33.156140441171601</c:v>
                </c:pt>
                <c:pt idx="402">
                  <c:v>33.156140441171601</c:v>
                </c:pt>
                <c:pt idx="403">
                  <c:v>33.156140441171601</c:v>
                </c:pt>
                <c:pt idx="404">
                  <c:v>33.188764909967198</c:v>
                </c:pt>
                <c:pt idx="405">
                  <c:v>33.3234976396772</c:v>
                </c:pt>
                <c:pt idx="406">
                  <c:v>33.3234976396772</c:v>
                </c:pt>
                <c:pt idx="407">
                  <c:v>33.3376182712625</c:v>
                </c:pt>
                <c:pt idx="408">
                  <c:v>33.439454860787897</c:v>
                </c:pt>
                <c:pt idx="409">
                  <c:v>33.460594325850401</c:v>
                </c:pt>
                <c:pt idx="410">
                  <c:v>33.498386045558298</c:v>
                </c:pt>
                <c:pt idx="411">
                  <c:v>33.637184878719601</c:v>
                </c:pt>
                <c:pt idx="412">
                  <c:v>33.744984274150703</c:v>
                </c:pt>
                <c:pt idx="413">
                  <c:v>33.744984274150703</c:v>
                </c:pt>
                <c:pt idx="414">
                  <c:v>33.941048316665999</c:v>
                </c:pt>
                <c:pt idx="415">
                  <c:v>33.9597535055319</c:v>
                </c:pt>
                <c:pt idx="416">
                  <c:v>33.9597535055319</c:v>
                </c:pt>
                <c:pt idx="417">
                  <c:v>33.9597535055319</c:v>
                </c:pt>
                <c:pt idx="418">
                  <c:v>34.052844151640201</c:v>
                </c:pt>
                <c:pt idx="419">
                  <c:v>34.052844151640201</c:v>
                </c:pt>
                <c:pt idx="420">
                  <c:v>34.0863817827871</c:v>
                </c:pt>
                <c:pt idx="421">
                  <c:v>34.0863817827871</c:v>
                </c:pt>
                <c:pt idx="422">
                  <c:v>34.202743993625099</c:v>
                </c:pt>
                <c:pt idx="423">
                  <c:v>34.299356772886597</c:v>
                </c:pt>
                <c:pt idx="424">
                  <c:v>34.299356772886597</c:v>
                </c:pt>
                <c:pt idx="425">
                  <c:v>34.362612321771103</c:v>
                </c:pt>
                <c:pt idx="426">
                  <c:v>34.428019950057099</c:v>
                </c:pt>
                <c:pt idx="427">
                  <c:v>34.428019950057099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2688"/>
        <c:axId val="115282304"/>
      </c:scatterChart>
      <c:valAx>
        <c:axId val="1152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82304"/>
        <c:crosses val="autoZero"/>
        <c:crossBetween val="midCat"/>
      </c:valAx>
      <c:valAx>
        <c:axId val="1152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0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777</xdr:row>
      <xdr:rowOff>152400</xdr:rowOff>
    </xdr:from>
    <xdr:to>
      <xdr:col>20</xdr:col>
      <xdr:colOff>219075</xdr:colOff>
      <xdr:row>792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x" refreshedDate="42584.58842511574" createdVersion="4" refreshedVersion="4" minRefreshableVersion="3" recordCount="777">
  <cacheSource type="worksheet">
    <worksheetSource ref="E1:V1048576" sheet="curvas_chapp"/>
  </cacheSource>
  <cacheFields count="18">
    <cacheField name="parcela" numFmtId="0">
      <sharedItems containsString="0" containsBlank="1" containsNumber="1" containsInteger="1" minValue="1539" maxValue="1729" count="192"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m/>
      </sharedItems>
    </cacheField>
    <cacheField name="id" numFmtId="0">
      <sharedItems containsString="0" containsBlank="1" containsNumber="1" minValue="18.96" maxValue="86.53"/>
    </cacheField>
    <cacheField name="ncovas" numFmtId="0">
      <sharedItems containsString="0" containsBlank="1" containsNumber="1" minValue="1360.8028839999999" maxValue="1857.51803"/>
    </cacheField>
    <cacheField name="nfustes" numFmtId="0">
      <sharedItems containsString="0" containsBlank="1" containsNumber="1" minValue="1270.0799320000001" maxValue="1857.51803"/>
    </cacheField>
    <cacheField name="dapmed" numFmtId="0">
      <sharedItems containsString="0" containsBlank="1" containsNumber="1" minValue="6.2710287190000003" maxValue="18.937264939999999"/>
    </cacheField>
    <cacheField name="htmed" numFmtId="0">
      <sharedItems containsString="0" containsBlank="1" containsNumber="1" minValue="8.4441574829999997" maxValue="30.93086607"/>
    </cacheField>
    <cacheField name="hd" numFmtId="0">
      <sharedItems containsString="0" containsBlank="1" containsNumber="1" minValue="9.4582842399999993" maxValue="33.942201650000001"/>
    </cacheField>
    <cacheField name="ab" numFmtId="0">
      <sharedItems containsString="0" containsBlank="1" containsNumber="1" minValue="5.4328219100000004" maxValue="42.614020240000002"/>
    </cacheField>
    <cacheField name="vtsc" numFmtId="0">
      <sharedItems containsString="0" containsBlank="1" containsNumber="1" minValue="17.322940719999998" maxValue="518.87071119999996"/>
    </cacheField>
    <cacheField name="vtcc" numFmtId="0">
      <sharedItems containsString="0" containsBlank="1" containsNumber="1" minValue="22.01068991" maxValue="577.53483960000005"/>
    </cacheField>
    <cacheField name="sitio" numFmtId="0">
      <sharedItems containsString="0" containsBlank="1" containsNumber="1" minValue="23.1042164017394" maxValue="32.7440232420836"/>
    </cacheField>
    <cacheField name="licl4" numFmtId="0">
      <sharedItems containsString="0" containsBlank="1" containsNumber="1" minValue="3.3691577213305202" maxValue="26.772497876950901"/>
    </cacheField>
    <cacheField name="lscl4" numFmtId="0">
      <sharedItems containsString="0" containsBlank="1" containsNumber="1" minValue="5.5495911459553904" maxValue="28.767814751822499"/>
    </cacheField>
    <cacheField name="lscl3" numFmtId="0">
      <sharedItems containsString="0" containsBlank="1" containsNumber="1" minValue="8.7239571392761004" maxValue="30.7045552204576"/>
    </cacheField>
    <cacheField name="lscl2" numFmtId="0">
      <sharedItems containsString="0" containsBlank="1" containsNumber="1" minValue="13.193311257664501" maxValue="32.589463004912602"/>
    </cacheField>
    <cacheField name="lscl1" numFmtId="0">
      <sharedItems containsString="0" containsBlank="1" containsNumber="1" minValue="19.312296774754302" maxValue="34.428019950057099"/>
    </cacheField>
    <cacheField name="cls" numFmtId="0">
      <sharedItems containsString="0" containsBlank="1" containsNumber="1" containsInteger="1" minValue="1" maxValue="4"/>
    </cacheField>
    <cacheField name="mudou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x" refreshedDate="42584.59017372685" createdVersion="4" refreshedVersion="4" minRefreshableVersion="3" recordCount="191">
  <cacheSource type="worksheet">
    <worksheetSource ref="A4:B195" sheet="parc_nmudou"/>
  </cacheSource>
  <cacheFields count="2">
    <cacheField name="parcela" numFmtId="0">
      <sharedItems containsSemiMixedTypes="0" containsString="0" containsNumber="1" containsInteger="1" minValue="1539" maxValue="1729"/>
    </cacheField>
    <cacheField name="nmudou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7">
  <r>
    <x v="0"/>
    <n v="24.01"/>
    <n v="1440.856808"/>
    <n v="1416.838561"/>
    <n v="9.510025401"/>
    <n v="11.362358970000001"/>
    <n v="12.00394936"/>
    <n v="9.5721147940000009"/>
    <n v="37.72965464"/>
    <n v="47.270724729999998"/>
    <n v="28.442159058858898"/>
    <n v="5.1415123090624899"/>
    <n v="7.7624252147360799"/>
    <n v="11.276078574463799"/>
    <n v="15.865040279554799"/>
    <n v="21.728804507850001"/>
    <n v="2"/>
    <n v="0"/>
  </r>
  <r>
    <x v="0"/>
    <n v="37.65"/>
    <n v="1440.856808"/>
    <n v="1416.838561"/>
    <n v="12.49031628"/>
    <n v="16.867618499999999"/>
    <n v="17.654084149999999"/>
    <n v="16.474385680000001"/>
    <n v="98.256464829999999"/>
    <n v="123.45441030000001"/>
    <n v="28.115485465409598"/>
    <n v="10.5745461230925"/>
    <n v="13.760200716124"/>
    <n v="17.4696125805261"/>
    <n v="21.730552459604699"/>
    <n v="26.569698470554499"/>
    <n v="2"/>
    <n v="0"/>
  </r>
  <r>
    <x v="0"/>
    <n v="47.6"/>
    <n v="1440.856808"/>
    <n v="1416.838561"/>
    <n v="13.31817485"/>
    <n v="20.085918719999999"/>
    <n v="21.441537140000001"/>
    <n v="18.7303003"/>
    <n v="145.12360849999999"/>
    <n v="170.00075870000001"/>
    <n v="28.142533111127801"/>
    <n v="14.584061426252701"/>
    <n v="17.760981034238601"/>
    <n v="21.234606863507299"/>
    <n v="25.0024460440121"/>
    <n v="29.062237972518801"/>
    <n v="2"/>
    <n v="0"/>
  </r>
  <r>
    <x v="0"/>
    <n v="61.86"/>
    <n v="1440.856808"/>
    <n v="1416.838561"/>
    <n v="14.518569790000001"/>
    <n v="23.076557829999999"/>
    <n v="24.421828009999999"/>
    <n v="22.310788639999998"/>
    <n v="206.60245610000001"/>
    <n v="245.64633620000001"/>
    <n v="27.023910222915099"/>
    <n v="19.809445342927901"/>
    <n v="22.649111838442401"/>
    <n v="25.573161433254199"/>
    <n v="28.576220979268399"/>
    <n v="31.653679022171598"/>
    <n v="3"/>
    <n v="1"/>
  </r>
  <r>
    <x v="0"/>
    <n v="72.37"/>
    <n v="1440.856808"/>
    <n v="1416.838561"/>
    <n v="15.025633170000001"/>
    <n v="24.835757300000001"/>
    <n v="26.07754517"/>
    <n v="23.976854029999998"/>
    <n v="227.78528739999999"/>
    <n v="259.24391329999997"/>
    <n v="25.9856445641073"/>
    <n v="23.107624497051798"/>
    <n v="25.5946851671854"/>
    <n v="28.079469610171"/>
    <n v="30.562183444743098"/>
    <n v="33.042998312331697"/>
    <n v="3"/>
    <n v="0"/>
  </r>
  <r>
    <x v="0"/>
    <n v="84.99"/>
    <n v="1440.856808"/>
    <n v="1416.838561"/>
    <n v="15.77070589"/>
    <n v="26.563912080000001"/>
    <n v="29.25445246"/>
    <n v="26.53286739"/>
    <n v="274.96287799999999"/>
    <n v="308.9878655"/>
    <n v="26.485468796914802"/>
    <n v="26.415515525413898"/>
    <n v="28.4628625194885"/>
    <n v="30.4553471071766"/>
    <n v="32.399162898017202"/>
    <n v="34.299356772886597"/>
    <n v="3"/>
    <n v="0"/>
  </r>
  <r>
    <x v="1"/>
    <n v="37.65"/>
    <n v="1465.268288"/>
    <n v="1392.002804"/>
    <n v="12.479968039999999"/>
    <n v="16.598564459999999"/>
    <n v="18.23358515"/>
    <n v="16.101849319999999"/>
    <n v="94.582842400000004"/>
    <n v="119.2840727"/>
    <n v="28.473569809806001"/>
    <n v="10.5745461230925"/>
    <n v="13.760200716124"/>
    <n v="17.4696125805261"/>
    <n v="21.730552459604699"/>
    <n v="26.569698470554499"/>
    <n v="2"/>
    <n v="0"/>
  </r>
  <r>
    <x v="1"/>
    <n v="47.6"/>
    <n v="1465.268288"/>
    <n v="1392.002804"/>
    <n v="13.45270187"/>
    <n v="18.957961409999999"/>
    <n v="19.620248270000001"/>
    <n v="18.75099676"/>
    <n v="132.59189929999999"/>
    <n v="157.44835309999999"/>
    <n v="26.864481526024399"/>
    <n v="14.584061426252701"/>
    <n v="17.760981034238601"/>
    <n v="21.234606863507299"/>
    <n v="25.0024460440121"/>
    <n v="29.062237972518801"/>
    <n v="3"/>
    <n v="1"/>
  </r>
  <r>
    <x v="1"/>
    <n v="61.86"/>
    <n v="1465.268288"/>
    <n v="1392.002804"/>
    <n v="14.911802610000001"/>
    <n v="22.89028965"/>
    <n v="24.556355029999999"/>
    <n v="23.15934369"/>
    <n v="212.70791310000001"/>
    <n v="252.90044700000001"/>
    <n v="27.138497846929798"/>
    <n v="19.809445342927901"/>
    <n v="22.649111838442401"/>
    <n v="25.573161433254199"/>
    <n v="28.576220979268399"/>
    <n v="31.653679022171598"/>
    <n v="3"/>
    <n v="0"/>
  </r>
  <r>
    <x v="1"/>
    <n v="72.37"/>
    <n v="1465.268288"/>
    <n v="1392.002804"/>
    <n v="15.325731899999999"/>
    <n v="24.380435089999999"/>
    <n v="26.626001479999999"/>
    <n v="24.514962100000002"/>
    <n v="229.44100460000001"/>
    <n v="261.13763979999999"/>
    <n v="26.537366313982801"/>
    <n v="23.107624497051798"/>
    <n v="25.5946851671854"/>
    <n v="28.079469610171"/>
    <n v="30.562183444743098"/>
    <n v="33.042998312331697"/>
    <n v="3"/>
    <n v="0"/>
  </r>
  <r>
    <x v="1"/>
    <n v="84.99"/>
    <n v="1465.268288"/>
    <n v="1392.002804"/>
    <n v="16.050108160000001"/>
    <n v="26.988189599999998"/>
    <n v="30.144400430000001"/>
    <n v="27.019234300000001"/>
    <n v="284.22454590000001"/>
    <n v="319.3981872"/>
    <n v="27.605613685870701"/>
    <n v="26.415515525413898"/>
    <n v="28.4628625194885"/>
    <n v="30.4553471071766"/>
    <n v="32.399162898017202"/>
    <n v="34.299356772886597"/>
    <n v="3"/>
    <n v="0"/>
  </r>
  <r>
    <x v="2"/>
    <n v="38.340000000000003"/>
    <n v="1399.670844"/>
    <n v="1376.3459290000001"/>
    <n v="13.43200541"/>
    <n v="19.17527428"/>
    <n v="19.640944730000001"/>
    <n v="18.492290959999998"/>
    <n v="127.20047030000001"/>
    <n v="154.79920559999999"/>
    <n v="29.1563672030749"/>
    <n v="10.8570581355985"/>
    <n v="14.0512609653477"/>
    <n v="17.7514893996245"/>
    <n v="21.981956213874501"/>
    <n v="26.765811932594001"/>
    <n v="2"/>
    <n v="0"/>
  </r>
  <r>
    <x v="2"/>
    <n v="48.29"/>
    <n v="1399.670844"/>
    <n v="1376.3459290000001"/>
    <n v="14.25986398"/>
    <n v="20.313579829999998"/>
    <n v="21.296661889999999"/>
    <n v="20.872384369999999"/>
    <n v="159.43521369999999"/>
    <n v="187.48927119999999"/>
    <n v="27.877549303576298"/>
    <n v="14.8538628583301"/>
    <n v="18.021343065696001"/>
    <n v="21.4722364523147"/>
    <n v="25.203199434472999"/>
    <n v="29.211209924910801"/>
    <n v="3"/>
    <n v="1"/>
  </r>
  <r>
    <x v="2"/>
    <n v="62.55"/>
    <n v="1399.670844"/>
    <n v="1376.3459290000001"/>
    <n v="15.470607149999999"/>
    <n v="22.455663900000001"/>
    <n v="24.163122210000001"/>
    <n v="24.670185589999999"/>
    <n v="223.19067229999999"/>
    <n v="265.37006680000002"/>
    <n v="26.6339081930034"/>
    <n v="20.041194764791801"/>
    <n v="22.859220342754401"/>
    <n v="25.754376867726801"/>
    <n v="28.721595674170501"/>
    <n v="31.756535727790599"/>
    <n v="3"/>
    <n v="0"/>
  </r>
  <r>
    <x v="2"/>
    <n v="85.68"/>
    <n v="1399.670844"/>
    <n v="1376.3459290000001"/>
    <n v="16.774484409999999"/>
    <n v="25.974062849999999"/>
    <n v="28.73704085"/>
    <n v="29.233755989999999"/>
    <n v="296.4975493"/>
    <n v="333.18203249999999"/>
    <n v="25.6711481337347"/>
    <n v="26.576668885936201"/>
    <n v="28.600632294521201"/>
    <n v="30.568010490412998"/>
    <n v="32.485248876682199"/>
    <n v="34.357593747054999"/>
    <n v="3"/>
    <n v="0"/>
  </r>
  <r>
    <x v="2"/>
    <n v="73.06"/>
    <n v="1399.670844"/>
    <n v="1376.3459290000001"/>
    <n v="16.039759929999999"/>
    <n v="23.511183580000001"/>
    <n v="25.560133560000001"/>
    <n v="26.57426031"/>
    <n v="239.0234676"/>
    <n v="272.0446766"/>
    <n v="25.287147929125702"/>
    <n v="23.3066779434618"/>
    <n v="25.769568080885701"/>
    <n v="28.226067920056"/>
    <n v="30.676764064901398"/>
    <n v="33.122145429853902"/>
    <n v="4"/>
    <n v="1"/>
  </r>
  <r>
    <x v="3"/>
    <n v="38.4"/>
    <n v="1390.8955430000001"/>
    <n v="1344.5251149999999"/>
    <n v="12.75937031"/>
    <n v="16.702046790000001"/>
    <n v="17.96453112"/>
    <n v="16.132894010000001"/>
    <n v="94.044734320000003"/>
    <n v="118.9839739"/>
    <n v="28.1187480840955"/>
    <n v="10.8816136028776"/>
    <n v="14.0764851852866"/>
    <n v="17.775852711957601"/>
    <n v="22.003632714881199"/>
    <n v="26.782683217242202"/>
    <n v="2"/>
    <n v="0"/>
  </r>
  <r>
    <x v="3"/>
    <n v="48.36"/>
    <n v="1390.8955430000001"/>
    <n v="1344.5251149999999"/>
    <n v="13.54583596"/>
    <n v="17.809307629999999"/>
    <n v="18.99935434"/>
    <n v="18.181843990000001"/>
    <n v="118.0629813"/>
    <n v="141.91565650000001"/>
    <n v="26.210637915153601"/>
    <n v="14.881153830962701"/>
    <n v="18.0476246855875"/>
    <n v="21.496178348095398"/>
    <n v="25.223391184143701"/>
    <n v="29.226169773137698"/>
    <n v="3"/>
    <n v="1"/>
  </r>
  <r>
    <x v="3"/>
    <n v="62.61"/>
    <n v="1390.8955430000001"/>
    <n v="1344.5251149999999"/>
    <n v="14.83936499"/>
    <n v="21.182831329999999"/>
    <n v="21.865814660000002"/>
    <n v="21.824421730000001"/>
    <n v="183.58798759999999"/>
    <n v="218.275262"/>
    <n v="24.6100334111939"/>
    <n v="20.061247466660198"/>
    <n v="22.877376899144899"/>
    <n v="25.7700181840531"/>
    <n v="28.734129938219102"/>
    <n v="31.765395270656398"/>
    <n v="4"/>
    <n v="1"/>
  </r>
  <r>
    <x v="3"/>
    <n v="73.13"/>
    <n v="1390.8955430000001"/>
    <n v="1344.5251149999999"/>
    <n v="15.449910689999999"/>
    <n v="22.321136880000001"/>
    <n v="24.038943419999999"/>
    <n v="23.71814822"/>
    <n v="200.57978489999999"/>
    <n v="228.2820025"/>
    <n v="23.722891613161899"/>
    <n v="23.326751765567298"/>
    <n v="25.787187267094399"/>
    <n v="28.240824472915499"/>
    <n v="30.688288436853298"/>
    <n v="33.130100039167097"/>
    <n v="4"/>
    <n v="0"/>
  </r>
  <r>
    <x v="3"/>
    <n v="85.74"/>
    <n v="1390.8955430000001"/>
    <n v="1344.5251149999999"/>
    <n v="16.060456389999999"/>
    <n v="25.74640174"/>
    <n v="27.47455652"/>
    <n v="25.67396411"/>
    <n v="253.67656439999999"/>
    <n v="285.06275269999998"/>
    <n v="24.083770415958"/>
    <n v="26.590589381095299"/>
    <n v="28.612524814220698"/>
    <n v="30.577729789166799"/>
    <n v="32.492671196323201"/>
    <n v="34.362612321771103"/>
    <n v="4"/>
    <n v="0"/>
  </r>
  <r>
    <x v="4"/>
    <n v="38.4"/>
    <n v="1416.9523919999999"/>
    <n v="1369.72306"/>
    <n v="13.58722889"/>
    <n v="19.09248843"/>
    <n v="21.006911389999999"/>
    <n v="18.813086160000001"/>
    <n v="129.2183756"/>
    <n v="157.5621836"/>
    <n v="29.938525290593699"/>
    <n v="10.8816136028776"/>
    <n v="14.0764851852866"/>
    <n v="17.775852711957601"/>
    <n v="22.003632714881199"/>
    <n v="26.782683217242202"/>
    <n v="2"/>
    <n v="0"/>
  </r>
  <r>
    <x v="4"/>
    <n v="48.36"/>
    <n v="1416.9523919999999"/>
    <n v="1369.72306"/>
    <n v="14.508221560000001"/>
    <n v="21.886511120000002"/>
    <n v="24.608096190000001"/>
    <n v="21.482930069999998"/>
    <n v="182.87395960000001"/>
    <n v="211.75587569999999"/>
    <n v="30.099773589507901"/>
    <n v="14.881153830962701"/>
    <n v="18.0476246855875"/>
    <n v="21.496178348095398"/>
    <n v="25.223391184143701"/>
    <n v="29.226169773137698"/>
    <n v="2"/>
    <n v="0"/>
  </r>
  <r>
    <x v="4"/>
    <n v="62.61"/>
    <n v="1416.9523919999999"/>
    <n v="1369.72306"/>
    <n v="15.532696550000001"/>
    <n v="24.432176250000001"/>
    <n v="26.26381335"/>
    <n v="24.701230280000001"/>
    <n v="242.11758900000001"/>
    <n v="287.86712360000001"/>
    <n v="28.420589727376498"/>
    <n v="20.061247466660198"/>
    <n v="22.877376899144899"/>
    <n v="25.7700181840531"/>
    <n v="28.734129938219102"/>
    <n v="31.765395270656398"/>
    <n v="2"/>
    <n v="0"/>
  </r>
  <r>
    <x v="4"/>
    <n v="73.13"/>
    <n v="1416.9523919999999"/>
    <n v="1369.72306"/>
    <n v="16.081152849999999"/>
    <n v="24.825409069999999"/>
    <n v="27.47455652"/>
    <n v="26.501822690000001"/>
    <n v="253.07636690000001"/>
    <n v="288.0326953"/>
    <n v="27.2185496731055"/>
    <n v="23.326751765567298"/>
    <n v="25.787187267094399"/>
    <n v="28.240824472915499"/>
    <n v="30.688288436853298"/>
    <n v="33.130100039167097"/>
    <n v="3"/>
    <n v="1"/>
  </r>
  <r>
    <x v="4"/>
    <n v="85.74"/>
    <n v="1416.9523919999999"/>
    <n v="1369.72306"/>
    <n v="17.002145519999999"/>
    <n v="27.288288340000001"/>
    <n v="30.50658855"/>
    <n v="29.730471139999999"/>
    <n v="316.10744929999998"/>
    <n v="355.2134188"/>
    <n v="27.908324495365498"/>
    <n v="26.590589381095299"/>
    <n v="28.612524814220698"/>
    <n v="30.577729789166799"/>
    <n v="32.492671196323201"/>
    <n v="34.362612321771103"/>
    <n v="3"/>
    <n v="0"/>
  </r>
  <r>
    <x v="5"/>
    <n v="24.74"/>
    <n v="1511.1730460000001"/>
    <n v="1511.1730460000001"/>
    <n v="10.1516158"/>
    <n v="10.637982709999999"/>
    <n v="12.335092789999999"/>
    <n v="11.57967184"/>
    <n v="40.927258389999999"/>
    <n v="51.84464337"/>
    <n v="28.423599221045599"/>
    <n v="5.4141529175398002"/>
    <n v="8.0874634161162593"/>
    <n v="11.635395152475301"/>
    <n v="16.226733435904698"/>
    <n v="22.044222246194199"/>
    <n v="2"/>
    <n v="0"/>
  </r>
  <r>
    <x v="5"/>
    <n v="38.369999999999997"/>
    <n v="1511.1730460000001"/>
    <n v="1511.1730460000001"/>
    <n v="12.73867385"/>
    <n v="16.52612684"/>
    <n v="18.21288869"/>
    <n v="18.192192219999999"/>
    <n v="105.23117329999999"/>
    <n v="133.57498140000001"/>
    <n v="28.281435132237402"/>
    <n v="10.869336122195399"/>
    <n v="14.063874803225399"/>
    <n v="17.763674009959502"/>
    <n v="21.992798138394999"/>
    <n v="26.7742511841751"/>
    <n v="2"/>
    <n v="0"/>
  </r>
  <r>
    <x v="5"/>
    <n v="48.32"/>
    <n v="1511.1730460000001"/>
    <n v="1511.1730460000001"/>
    <n v="13.53548773"/>
    <n v="18.461246259999999"/>
    <n v="20.09626695"/>
    <n v="20.57228563"/>
    <n v="141.356852"/>
    <n v="168.57270270000001"/>
    <n v="27.019716626484598"/>
    <n v="14.865560823471"/>
    <n v="18.032609600845301"/>
    <n v="21.482500988314399"/>
    <n v="25.211856957117298"/>
    <n v="29.217624718672401"/>
    <n v="3"/>
    <n v="1"/>
  </r>
  <r>
    <x v="5"/>
    <n v="62.58"/>
    <n v="1511.1730460000001"/>
    <n v="1511.1730460000001"/>
    <n v="14.435783929999999"/>
    <n v="20.924125530000001"/>
    <n v="22.714369699999999"/>
    <n v="23.500835349999999"/>
    <n v="197.64088699999999"/>
    <n v="234.98765700000001"/>
    <n v="25.365177414781201"/>
    <n v="20.051223108137801"/>
    <n v="22.868300892748401"/>
    <n v="25.762199848238101"/>
    <n v="28.727864934879001"/>
    <n v="31.760967178106402"/>
    <n v="4"/>
    <n v="1"/>
  </r>
  <r>
    <x v="5"/>
    <n v="73.09"/>
    <n v="1511.1730460000001"/>
    <n v="1511.1730460000001"/>
    <n v="14.942847309999999"/>
    <n v="21.731287640000001"/>
    <n v="23.418049490000001"/>
    <n v="25.27038306"/>
    <n v="210.37956080000001"/>
    <n v="239.43739690000001"/>
    <n v="23.1042164017394"/>
    <n v="23.315283714913399"/>
    <n v="25.777121917618199"/>
    <n v="28.2323947566302"/>
    <n v="30.6817053192296"/>
    <n v="33.125556224708099"/>
    <n v="4"/>
    <n v="0"/>
  </r>
  <r>
    <x v="5"/>
    <n v="85.71"/>
    <n v="1511.1730460000001"/>
    <n v="1511.1730460000001"/>
    <n v="15.51200008"/>
    <n v="24.918543159999999"/>
    <n v="27.184806009999999"/>
    <n v="27.381422430000001"/>
    <n v="266.22897010000003"/>
    <n v="299.16739319999999"/>
    <n v="23.7351315608786"/>
    <n v="26.583630985739699"/>
    <n v="28.606580297191599"/>
    <n v="30.572871682973801"/>
    <n v="32.488961297973397"/>
    <n v="34.360103939042297"/>
    <n v="4"/>
    <n v="0"/>
  </r>
  <r>
    <x v="6"/>
    <n v="25.16"/>
    <n v="1498.1135770000001"/>
    <n v="1373.272504"/>
    <n v="10.875992050000001"/>
    <n v="15.3567766"/>
    <n v="16.060456389999999"/>
    <n v="12.179869310000001"/>
    <n v="68.174153799999999"/>
    <n v="82.775509450000001"/>
    <n v="30.3184153282746"/>
    <n v="5.5725382493419504"/>
    <n v="8.2747334649766096"/>
    <n v="11.8408679377378"/>
    <n v="16.432150807392201"/>
    <n v="22.222228806347498"/>
    <n v="2"/>
    <n v="0"/>
  </r>
  <r>
    <x v="6"/>
    <n v="38.799999999999997"/>
    <n v="1498.1135770000001"/>
    <n v="1373.272504"/>
    <n v="13.628621819999999"/>
    <n v="19.599551810000001"/>
    <n v="20.5929821"/>
    <n v="19.278756609999999"/>
    <n v="135.7170654"/>
    <n v="164.7024638"/>
    <n v="29.612786461679001"/>
    <n v="11.045260553800199"/>
    <n v="14.2442909475969"/>
    <n v="17.937670882263301"/>
    <n v="22.147394001612899"/>
    <n v="26.894424396304299"/>
    <n v="2"/>
    <n v="0"/>
  </r>
  <r>
    <x v="6"/>
    <n v="48.75"/>
    <n v="1498.1135770000001"/>
    <n v="1373.272504"/>
    <n v="14.653096809999999"/>
    <n v="22.466012129999999"/>
    <n v="24.546006800000001"/>
    <n v="22.455663900000001"/>
    <n v="197.67193169999999"/>
    <n v="228.01294849999999"/>
    <n v="29.982474964329899"/>
    <n v="15.032927143286599"/>
    <n v="18.193604088611401"/>
    <n v="21.629013016351099"/>
    <n v="25.335304573281999"/>
    <n v="29.309007015323001"/>
    <n v="2"/>
    <n v="0"/>
  </r>
  <r>
    <x v="6"/>
    <n v="63.01"/>
    <n v="1498.1135770000001"/>
    <n v="1373.272504"/>
    <n v="15.532696550000001"/>
    <n v="25.032373719999999"/>
    <n v="28.695647919999999"/>
    <n v="25.549785329999999"/>
    <n v="266.21862179999999"/>
    <n v="316.52137859999999"/>
    <n v="30.397789343673601"/>
    <n v="20.194524347364801"/>
    <n v="22.9979565512634"/>
    <n v="25.873819886023998"/>
    <n v="28.817257907050699"/>
    <n v="31.824117040040299"/>
    <n v="2"/>
    <n v="0"/>
  </r>
  <r>
    <x v="6"/>
    <n v="73.52"/>
    <n v="1498.1135770000001"/>
    <n v="1373.272504"/>
    <n v="16.31916219"/>
    <n v="25.88092876"/>
    <n v="30.4238027"/>
    <n v="28.343808020000001"/>
    <n v="292.46173870000001"/>
    <n v="332.86123730000003"/>
    <n v="30.161647078500099"/>
    <n v="23.438187455498799"/>
    <n v="25.884939822537699"/>
    <n v="28.322651890231199"/>
    <n v="30.7521621863912"/>
    <n v="33.174168886828298"/>
    <n v="2"/>
    <n v="0"/>
  </r>
  <r>
    <x v="6"/>
    <n v="86.14"/>
    <n v="1498.1135770000001"/>
    <n v="1373.272504"/>
    <n v="16.733091479999999"/>
    <n v="26.936448439999999"/>
    <n v="31.510367080000002"/>
    <n v="29.896042850000001"/>
    <n v="326.35219919999997"/>
    <n v="366.7310013"/>
    <n v="29.1346276723202"/>
    <n v="26.683014570006101"/>
    <n v="28.6914527495531"/>
    <n v="30.642210489487699"/>
    <n v="32.541896261433301"/>
    <n v="34.395885214722099"/>
    <n v="2"/>
    <n v="0"/>
  </r>
  <r>
    <x v="7"/>
    <n v="29.47"/>
    <n v="1509.7242940000001"/>
    <n v="1509.7242940000001"/>
    <n v="11.71419886"/>
    <n v="15.08772256"/>
    <n v="16.515778610000002"/>
    <n v="15.75000942"/>
    <n v="84.317396040000006"/>
    <n v="102.95456230000001"/>
    <n v="29.504138877967101"/>
    <n v="7.2502025699553299"/>
    <n v="10.197526244853799"/>
    <n v="13.8922627115286"/>
    <n v="18.431459532731498"/>
    <n v="23.914856935844401"/>
    <n v="2"/>
    <n v="0"/>
  </r>
  <r>
    <x v="7"/>
    <n v="41.56"/>
    <n v="1509.7242940000001"/>
    <n v="1509.7242940000001"/>
    <n v="13.193996070000001"/>
    <n v="18.719952070000001"/>
    <n v="20.82064321"/>
    <n v="20.07557049"/>
    <n v="142.51585399999999"/>
    <n v="169.19359660000001"/>
    <n v="29.133779069342001"/>
    <n v="12.170256907358199"/>
    <n v="15.3844877228904"/>
    <n v="19.025640441126299"/>
    <n v="23.104699009311599"/>
    <n v="27.6319527256885"/>
    <n v="2"/>
    <n v="0"/>
  </r>
  <r>
    <x v="7"/>
    <n v="55.81"/>
    <n v="1509.7242940000001"/>
    <n v="1486.8443520000001"/>
    <n v="14.518569790000001"/>
    <n v="20.851687900000002"/>
    <n v="22.95237904"/>
    <n v="24.132077509999998"/>
    <n v="209.22055879999999"/>
    <n v="248.7611541"/>
    <n v="27.285383504715401"/>
    <n v="17.6896008195836"/>
    <n v="20.702721248807698"/>
    <n v="23.874978430677601"/>
    <n v="27.199433456095498"/>
    <n v="30.670008525572801"/>
    <n v="3"/>
    <n v="1"/>
  </r>
  <r>
    <x v="7"/>
    <n v="66.33"/>
    <n v="1509.7242940000001"/>
    <n v="1486.8443520000001"/>
    <n v="15.07737433"/>
    <n v="23.531880040000001"/>
    <n v="25.994759309999999"/>
    <n v="26.087893399999999"/>
    <n v="243.85609199999999"/>
    <n v="277.54993610000002"/>
    <n v="27.3552971628847"/>
    <n v="21.273123425721401"/>
    <n v="23.967877739550602"/>
    <n v="26.704196284677302"/>
    <n v="29.4789157043726"/>
    <n v="32.289355709989501"/>
    <n v="3"/>
    <n v="0"/>
  </r>
  <r>
    <x v="7"/>
    <n v="78.94"/>
    <n v="1509.7242940000001"/>
    <n v="1486.8443520000001"/>
    <n v="15.75000942"/>
    <n v="24.566703270000001"/>
    <n v="28.726692610000001"/>
    <n v="28.633558520000001"/>
    <n v="284.82474330000002"/>
    <n v="324.16872219999999"/>
    <n v="27.2448922614422"/>
    <n v="24.916525308541299"/>
    <n v="27.1728987920152"/>
    <n v="29.394123619781698"/>
    <n v="31.583823961287798"/>
    <n v="33.744984274150703"/>
    <n v="3"/>
    <n v="0"/>
  </r>
  <r>
    <x v="8"/>
    <n v="41.56"/>
    <n v="1428.056045"/>
    <n v="1303.877258"/>
    <n v="13.990809949999999"/>
    <n v="19.57885534"/>
    <n v="21.58641239"/>
    <n v="19.15457782"/>
    <n v="139.3285985"/>
    <n v="165.01291079999999"/>
    <n v="29.600774531572199"/>
    <n v="12.170256907358199"/>
    <n v="15.3844877228904"/>
    <n v="19.025640441126299"/>
    <n v="23.104699009311599"/>
    <n v="27.6319527256885"/>
    <n v="2"/>
    <n v="0"/>
  </r>
  <r>
    <x v="8"/>
    <n v="55.81"/>
    <n v="1428.056045"/>
    <n v="1303.877258"/>
    <n v="15.025633170000001"/>
    <n v="21.33805482"/>
    <n v="23.304218939999998"/>
    <n v="22.383226270000002"/>
    <n v="195.49880289999999"/>
    <n v="232.4316437"/>
    <n v="27.559052709551199"/>
    <n v="17.6896008195836"/>
    <n v="20.702721248807698"/>
    <n v="23.874978430677601"/>
    <n v="27.199433456095498"/>
    <n v="30.670008525572801"/>
    <n v="3"/>
    <n v="1"/>
  </r>
  <r>
    <x v="8"/>
    <n v="66.33"/>
    <n v="1428.056045"/>
    <n v="1283.1807940000001"/>
    <n v="15.78105412"/>
    <n v="24.494265639999998"/>
    <n v="26.243116879999999"/>
    <n v="24.10103282"/>
    <n v="226.5848925"/>
    <n v="257.88829490000001"/>
    <n v="27.5812595388714"/>
    <n v="21.273123425721401"/>
    <n v="23.967877739550602"/>
    <n v="26.704196284677302"/>
    <n v="29.4789157043726"/>
    <n v="32.289355709989501"/>
    <n v="3"/>
    <n v="0"/>
  </r>
  <r>
    <x v="8"/>
    <n v="78.94"/>
    <n v="1428.056045"/>
    <n v="1283.1807940000001"/>
    <n v="16.43299275"/>
    <n v="25.80849113"/>
    <n v="29.078532509999999"/>
    <n v="26.32590274"/>
    <n v="266.1875771"/>
    <n v="302.95484620000002"/>
    <n v="27.642540206832301"/>
    <n v="24.916525308541299"/>
    <n v="27.1728987920152"/>
    <n v="29.394123619781698"/>
    <n v="31.583823961287798"/>
    <n v="33.744984274150703"/>
    <n v="3"/>
    <n v="0"/>
  </r>
  <r>
    <x v="9"/>
    <n v="25.53"/>
    <n v="1624.092956"/>
    <n v="1532.593887"/>
    <n v="10.67937564"/>
    <n v="12.976683189999999"/>
    <n v="14.92215085"/>
    <n v="13.338871320000001"/>
    <n v="60.806212459999998"/>
    <n v="75.314434019999993"/>
    <n v="29.647203955475199"/>
    <n v="5.7129404193044904"/>
    <n v="8.4398249105938401"/>
    <n v="12.021100204976999"/>
    <n v="16.611509964628201"/>
    <n v="22.376999009723399"/>
    <n v="2"/>
    <n v="0"/>
  </r>
  <r>
    <x v="9"/>
    <n v="37.61"/>
    <n v="1624.092956"/>
    <n v="1532.593887"/>
    <n v="12.469619809999999"/>
    <n v="15.27399074"/>
    <n v="17.343637180000002"/>
    <n v="18.316371010000001"/>
    <n v="103.2443128"/>
    <n v="127.0452468"/>
    <n v="27.931092168378701"/>
    <n v="10.558162944948601"/>
    <n v="13.7432730102342"/>
    <n v="17.453176046259699"/>
    <n v="21.715857771600099"/>
    <n v="26.5582102888884"/>
    <n v="3"/>
    <n v="1"/>
  </r>
  <r>
    <x v="9"/>
    <n v="51.87"/>
    <n v="1624.092956"/>
    <n v="1532.593887"/>
    <n v="13.649318279999999"/>
    <n v="17.8300041"/>
    <n v="20.5929821"/>
    <n v="22.124520459999999"/>
    <n v="164.38166870000001"/>
    <n v="195.4367135"/>
    <n v="26.466217865651"/>
    <n v="16.2291947781674"/>
    <n v="19.3338674018785"/>
    <n v="22.658166475671301"/>
    <n v="26.1959328641022"/>
    <n v="29.941687533243901"/>
    <n v="3"/>
    <n v="0"/>
  </r>
  <r>
    <x v="9"/>
    <n v="62.39"/>
    <n v="1624.092956"/>
    <n v="1532.593887"/>
    <n v="14.18742636"/>
    <n v="18.554380349999999"/>
    <n v="22.37287804"/>
    <n v="24.069988120000001"/>
    <n v="181.3217248"/>
    <n v="206.3644467"/>
    <n v="25.1169201903034"/>
    <n v="19.987643007776601"/>
    <n v="22.810713973278901"/>
    <n v="25.712575772428199"/>
    <n v="28.6880875955618"/>
    <n v="31.732844499161398"/>
    <n v="4"/>
    <n v="1"/>
  </r>
  <r>
    <x v="9"/>
    <n v="75"/>
    <n v="1624.092956"/>
    <n v="1532.593887"/>
    <n v="15.10841903"/>
    <n v="21.172483100000001"/>
    <n v="25.974062849999999"/>
    <n v="27.65047646"/>
    <n v="238.89928879999999"/>
    <n v="271.89980129999998"/>
    <n v="25.211408280053799"/>
    <n v="23.854851492395198"/>
    <n v="26.2495980547138"/>
    <n v="28.627264079769802"/>
    <n v="30.989485020901199"/>
    <n v="33.3376182712625"/>
    <n v="4"/>
    <n v="0"/>
  </r>
  <r>
    <x v="10"/>
    <n v="34.26"/>
    <n v="1676.413618"/>
    <n v="1635.0206889999999"/>
    <n v="12.552405670000001"/>
    <n v="16.940056129999999"/>
    <n v="19.22701545"/>
    <n v="19.144229589999998"/>
    <n v="115.36209270000001"/>
    <n v="137.39347900000001"/>
    <n v="29.850073006571201"/>
    <n v="9.1867151363387993"/>
    <n v="12.305977158051601"/>
    <n v="16.039422478238102"/>
    <n v="20.436829744634199"/>
    <n v="25.5472389156334"/>
    <n v="2"/>
    <n v="0"/>
  </r>
  <r>
    <x v="10"/>
    <n v="48.55"/>
    <n v="1676.413618"/>
    <n v="1635.0206889999999"/>
    <n v="13.79419354"/>
    <n v="21.275965419999999"/>
    <n v="22.869593179999999"/>
    <n v="23.221433080000001"/>
    <n v="180.20411569999999"/>
    <n v="210.92801710000001"/>
    <n v="28.901317138053699"/>
    <n v="14.9551535015299"/>
    <n v="18.1188375764896"/>
    <n v="21.5610103222829"/>
    <n v="25.278036446062"/>
    <n v="29.266634208980101"/>
    <n v="2"/>
    <n v="0"/>
  </r>
  <r>
    <x v="10"/>
    <n v="62.19"/>
    <n v="1676.413618"/>
    <n v="1635.0206889999999"/>
    <n v="14.942847309999999"/>
    <n v="24.297649230000001"/>
    <n v="25.953366379999999"/>
    <n v="27.350377730000002"/>
    <n v="254.33885119999999"/>
    <n v="289.4710996"/>
    <n v="28.248278486718899"/>
    <n v="19.920544184930101"/>
    <n v="22.749899051196401"/>
    <n v="25.660138032299098"/>
    <n v="28.6460314180969"/>
    <n v="31.703095375960299"/>
    <n v="2"/>
    <n v="0"/>
  </r>
  <r>
    <x v="11"/>
    <n v="34.26"/>
    <n v="1635.0206889999999"/>
    <n v="1593.6277600000001"/>
    <n v="11.74524356"/>
    <n v="16.174286939999998"/>
    <n v="16.867618499999999"/>
    <n v="16.2570728"/>
    <n v="92.49249949"/>
    <n v="110.1569319"/>
    <n v="28.502034563687701"/>
    <n v="9.1867151363387993"/>
    <n v="12.305977158051601"/>
    <n v="16.039422478238102"/>
    <n v="20.436829744634199"/>
    <n v="25.5472389156334"/>
    <n v="2"/>
    <n v="0"/>
  </r>
  <r>
    <x v="11"/>
    <n v="48.55"/>
    <n v="1635.0206889999999"/>
    <n v="1593.6277600000001"/>
    <n v="13.31817485"/>
    <n v="19.185622519999999"/>
    <n v="21.13109017"/>
    <n v="20.9137773"/>
    <n v="145.41335900000001"/>
    <n v="170.20772339999999"/>
    <n v="27.698393715385802"/>
    <n v="14.9551535015299"/>
    <n v="18.1188375764896"/>
    <n v="21.5610103222829"/>
    <n v="25.278036446062"/>
    <n v="29.266634208980101"/>
    <n v="3"/>
    <n v="1"/>
  </r>
  <r>
    <x v="11"/>
    <n v="62.19"/>
    <n v="1635.0206889999999"/>
    <n v="1593.6277600000001"/>
    <n v="14.673793270000001"/>
    <n v="21.803725270000001"/>
    <n v="23.42839772"/>
    <n v="25.435954769999999"/>
    <n v="210.47269489999999"/>
    <n v="239.54087920000001"/>
    <n v="26.088932355340301"/>
    <n v="19.920544184930101"/>
    <n v="22.749899051196401"/>
    <n v="25.660138032299098"/>
    <n v="28.6460314180969"/>
    <n v="31.703095375960299"/>
    <n v="3"/>
    <n v="0"/>
  </r>
  <r>
    <x v="12"/>
    <n v="48.55"/>
    <n v="1800.592404"/>
    <n v="1738.503011"/>
    <n v="12.76971855"/>
    <n v="17.643735920000001"/>
    <n v="20.013481089999999"/>
    <n v="21.213876030000002"/>
    <n v="137.80740829999999"/>
    <n v="161.29789550000001"/>
    <n v="26.9007912469846"/>
    <n v="14.9551535015299"/>
    <n v="18.1188375764896"/>
    <n v="21.5610103222829"/>
    <n v="25.278036446062"/>
    <n v="29.266634208980101"/>
    <n v="3"/>
    <n v="0"/>
  </r>
  <r>
    <x v="12"/>
    <n v="62.19"/>
    <n v="1800.592404"/>
    <n v="1738.503011"/>
    <n v="14.08394404"/>
    <n v="20.375669219999999"/>
    <n v="22.641932069999999"/>
    <n v="25.911973450000001"/>
    <n v="203.33241469999999"/>
    <n v="231.41751690000001"/>
    <n v="25.405926495450402"/>
    <n v="19.920544184930101"/>
    <n v="22.749899051196401"/>
    <n v="25.660138032299098"/>
    <n v="28.6460314180969"/>
    <n v="31.703095375960299"/>
    <n v="4"/>
    <n v="1"/>
  </r>
  <r>
    <x v="13"/>
    <n v="41.33"/>
    <n v="1531.5383670000001"/>
    <n v="1510.841903"/>
    <n v="13.75280061"/>
    <n v="19.558158880000001"/>
    <n v="20.448106849999999"/>
    <n v="21.151786640000001"/>
    <n v="145.74450239999999"/>
    <n v="173.58124710000001"/>
    <n v="28.9560959996208"/>
    <n v="12.076872571322999"/>
    <n v="15.2906949879749"/>
    <n v="18.936878175843098"/>
    <n v="23.0271850260036"/>
    <n v="27.5726497501959"/>
    <n v="2"/>
    <n v="0"/>
  </r>
  <r>
    <x v="13"/>
    <n v="55.62"/>
    <n v="1531.5383670000001"/>
    <n v="1510.841903"/>
    <n v="14.735882670000001"/>
    <n v="21.87616289"/>
    <n v="23.242129540000001"/>
    <n v="24.287300999999999"/>
    <n v="192.4357262"/>
    <n v="225.23962230000001"/>
    <n v="27.555999970031301"/>
    <n v="17.620558228726999"/>
    <n v="20.638545796563299"/>
    <n v="23.818363131416799"/>
    <n v="27.153067330569201"/>
    <n v="30.636572817141399"/>
    <n v="3"/>
    <n v="1"/>
  </r>
  <r>
    <x v="13"/>
    <n v="69.25"/>
    <n v="1531.5383670000001"/>
    <n v="1510.841903"/>
    <n v="15.967322299999999"/>
    <n v="23.894068170000001"/>
    <n v="25.498044159999999"/>
    <n v="28.612862060000001"/>
    <n v="259.77167320000001"/>
    <n v="295.65934249999998"/>
    <n v="26.1921336615599"/>
    <n v="22.180658705564099"/>
    <n v="24.776132144156101"/>
    <n v="27.3901358835545"/>
    <n v="30.021126000167701"/>
    <n v="32.667804148968997"/>
    <n v="3"/>
    <n v="0"/>
  </r>
  <r>
    <x v="14"/>
    <n v="55.62"/>
    <n v="1552.234831"/>
    <n v="1552.234831"/>
    <n v="13.08016551"/>
    <n v="18.740648530000001"/>
    <n v="19.847909380000001"/>
    <n v="19.67198943"/>
    <n v="133.28523089999999"/>
    <n v="156.00994879999999"/>
    <n v="24.858102651067799"/>
    <n v="17.620558228726999"/>
    <n v="20.638545796563299"/>
    <n v="23.818363131416799"/>
    <n v="27.153067330569201"/>
    <n v="30.636572817141399"/>
    <n v="4"/>
    <n v="0"/>
  </r>
  <r>
    <x v="14"/>
    <n v="69.25"/>
    <n v="1552.234831"/>
    <n v="1552.234831"/>
    <n v="14.446132159999999"/>
    <n v="21.824421730000001"/>
    <n v="22.93168258"/>
    <n v="24.038943419999999"/>
    <n v="198.84128190000001"/>
    <n v="226.31583839999999"/>
    <n v="23.725334512774602"/>
    <n v="22.180658705564099"/>
    <n v="24.776132144156101"/>
    <n v="27.3901358835545"/>
    <n v="30.021126000167701"/>
    <n v="32.667804148968997"/>
    <n v="4"/>
    <n v="0"/>
  </r>
  <r>
    <x v="15"/>
    <n v="40.369999999999997"/>
    <n v="1490.145438"/>
    <n v="1510.841903"/>
    <n v="13.338871320000001"/>
    <n v="18.7303003"/>
    <n v="20.57228563"/>
    <n v="20.023829330000002"/>
    <n v="133.32662379999999"/>
    <n v="158.79362330000001"/>
    <n v="29.250652490912099"/>
    <n v="11.686288147733499"/>
    <n v="14.8967647773575"/>
    <n v="18.5626644761088"/>
    <n v="22.699260988390101"/>
    <n v="27.320966599665699"/>
    <n v="2"/>
    <n v="0"/>
  </r>
  <r>
    <x v="15"/>
    <n v="54.66"/>
    <n v="1490.145438"/>
    <n v="1490.145438"/>
    <n v="14.653096809999999"/>
    <n v="21.948600519999999"/>
    <n v="23.98720226"/>
    <n v="23.769889389999999"/>
    <n v="190.34538330000001"/>
    <n v="222.7974395"/>
    <n v="28.345455835107501"/>
    <n v="17.2695162831075"/>
    <n v="20.311443292677001"/>
    <n v="23.529147461645799"/>
    <n v="26.9157228943949"/>
    <n v="30.465094502683101"/>
    <n v="2"/>
    <n v="0"/>
  </r>
  <r>
    <x v="15"/>
    <n v="68.3"/>
    <n v="1490.145438"/>
    <n v="1490.145438"/>
    <n v="15.86383998"/>
    <n v="24.92889139"/>
    <n v="27.07097546"/>
    <n v="28.01266459"/>
    <n v="268.08130360000001"/>
    <n v="305.10727850000001"/>
    <n v="27.9058059143265"/>
    <n v="21.889641398117099"/>
    <n v="24.517706665871401"/>
    <n v="27.171399173103801"/>
    <n v="29.848641959500601"/>
    <n v="32.547684267051203"/>
    <n v="3"/>
    <n v="1"/>
  </r>
  <r>
    <x v="16"/>
    <n v="40.369999999999997"/>
    <n v="1593.6277600000001"/>
    <n v="1531.5383670000001"/>
    <n v="12.89389733"/>
    <n v="16.857270270000001"/>
    <n v="19.392587160000001"/>
    <n v="19.144229589999998"/>
    <n v="116.3451747"/>
    <n v="138.5628293"/>
    <n v="28.525485219155701"/>
    <n v="11.686288147733499"/>
    <n v="14.8967647773575"/>
    <n v="18.5626644761088"/>
    <n v="22.699260988390101"/>
    <n v="27.320966599665699"/>
    <n v="2"/>
    <n v="0"/>
  </r>
  <r>
    <x v="16"/>
    <n v="54.66"/>
    <n v="1593.6277600000001"/>
    <n v="1531.5383670000001"/>
    <n v="13.93906879"/>
    <n v="19.816864679999998"/>
    <n v="21.64850178"/>
    <n v="22.559146219999999"/>
    <n v="164.13331109999999"/>
    <n v="192.12527919999999"/>
    <n v="26.555159465327499"/>
    <n v="17.2695162831075"/>
    <n v="20.311443292677001"/>
    <n v="23.529147461645799"/>
    <n v="26.9157228943949"/>
    <n v="30.465094502683101"/>
    <n v="3"/>
    <n v="1"/>
  </r>
  <r>
    <x v="16"/>
    <n v="68.3"/>
    <n v="1593.6277600000001"/>
    <n v="1531.5383670000001"/>
    <n v="14.97389201"/>
    <n v="18.937264939999999"/>
    <n v="24.028595190000001"/>
    <n v="26.346599210000001"/>
    <n v="202.8770925"/>
    <n v="230.91045349999999"/>
    <n v="25.036628259406701"/>
    <n v="21.889641398117099"/>
    <n v="24.517706665871401"/>
    <n v="27.171399173103801"/>
    <n v="29.848641959500601"/>
    <n v="32.547684267051203"/>
    <n v="4"/>
    <n v="1"/>
  </r>
  <r>
    <x v="17"/>
    <n v="54.66"/>
    <n v="1448.7525089999999"/>
    <n v="1407.3595809999999"/>
    <n v="14.508221560000001"/>
    <n v="22.290092179999998"/>
    <n v="23.20073661"/>
    <n v="21.98999345"/>
    <n v="177.29626239999999"/>
    <n v="207.52344869999999"/>
    <n v="27.750810638293402"/>
    <n v="17.2695162831075"/>
    <n v="20.311443292677001"/>
    <n v="23.529147461645799"/>
    <n v="26.9157228943949"/>
    <n v="30.465094502683101"/>
    <n v="3"/>
    <n v="0"/>
  </r>
  <r>
    <x v="17"/>
    <n v="68.3"/>
    <n v="1448.7525089999999"/>
    <n v="1407.3595809999999"/>
    <n v="15.63617887"/>
    <n v="24.50461387"/>
    <n v="25.684312340000002"/>
    <n v="25.591178249999999"/>
    <n v="237.9575997"/>
    <n v="270.83393339999998"/>
    <n v="26.601891618227899"/>
    <n v="21.889641398117099"/>
    <n v="24.517706665871401"/>
    <n v="27.171399173103801"/>
    <n v="29.848641959500601"/>
    <n v="32.547684267051203"/>
    <n v="3"/>
    <n v="0"/>
  </r>
  <r>
    <x v="18"/>
    <n v="54.66"/>
    <n v="1614.3242250000001"/>
    <n v="1572.931296"/>
    <n v="14.239167520000001"/>
    <n v="22.103823999999999"/>
    <n v="25.187597199999999"/>
    <n v="23.935461100000001"/>
    <n v="195.44706170000001"/>
    <n v="228.77871769999999"/>
    <n v="29.2395716489997"/>
    <n v="17.2695162831075"/>
    <n v="20.311443292677001"/>
    <n v="23.529147461645799"/>
    <n v="26.9157228943949"/>
    <n v="30.465094502683101"/>
    <n v="2"/>
    <n v="0"/>
  </r>
  <r>
    <x v="18"/>
    <n v="68.3"/>
    <n v="1614.3242250000001"/>
    <n v="1572.931296"/>
    <n v="15.36712483"/>
    <n v="24.007898730000001"/>
    <n v="26.926100210000001"/>
    <n v="28.105798679999999"/>
    <n v="262.52430290000001"/>
    <n v="298.79485679999999"/>
    <n v="27.769862356555901"/>
    <n v="21.889641398117099"/>
    <n v="24.517706665871401"/>
    <n v="27.171399173103801"/>
    <n v="29.848641959500601"/>
    <n v="32.547684267051203"/>
    <n v="3"/>
    <n v="1"/>
  </r>
  <r>
    <x v="19"/>
    <n v="59.95"/>
    <n v="1635.0206889999999"/>
    <n v="1614.3242250000001"/>
    <n v="16.857270270000001"/>
    <n v="25.88092876"/>
    <n v="29.037139580000002"/>
    <n v="36.001499860000003"/>
    <n v="371.16004470000001"/>
    <n v="426.46099759999998"/>
    <n v="31.191618644951099"/>
    <n v="19.1570551214595"/>
    <n v="22.0548948879145"/>
    <n v="25.0584993933753"/>
    <n v="28.161757587024901"/>
    <n v="31.3593930024476"/>
    <n v="1"/>
    <n v="0"/>
  </r>
  <r>
    <x v="19"/>
    <n v="21.81"/>
    <n v="1635.0206889999999"/>
    <n v="1614.3242250000001"/>
    <n v="10.28614282"/>
    <n v="13.183647840000001"/>
    <n v="14.59100742"/>
    <n v="12.811111479999999"/>
    <n v="60.578551359999999"/>
    <n v="74.672843630000003"/>
    <n v="30.4293068271385"/>
    <n v="4.3427027897129804"/>
    <n v="6.78859493177755"/>
    <n v="10.1774547433821"/>
    <n v="14.7383399129982"/>
    <n v="20.729180720615702"/>
    <n v="2"/>
    <n v="1"/>
  </r>
  <r>
    <x v="19"/>
    <n v="36.79"/>
    <n v="1635.0206889999999"/>
    <n v="1614.3242250000001"/>
    <n v="14.20812282"/>
    <n v="18.088709900000001"/>
    <n v="20.241142199999999"/>
    <n v="24.959936089999999"/>
    <n v="165.3647507"/>
    <n v="199.2655594"/>
    <n v="29.852447398694999"/>
    <n v="10.2222356002365"/>
    <n v="13.3949719673973"/>
    <n v="17.1139130578688"/>
    <n v="21.411671146794699"/>
    <n v="26.319766114547001"/>
    <n v="2"/>
    <n v="0"/>
  </r>
  <r>
    <x v="19"/>
    <n v="48.82"/>
    <n v="1635.0206889999999"/>
    <n v="1614.3242250000001"/>
    <n v="16.019063460000002"/>
    <n v="21.814073499999999"/>
    <n v="24.50461387"/>
    <n v="32.1933504"/>
    <n v="267.98816950000003"/>
    <n v="313.68596300000002"/>
    <n v="29.941277120843399"/>
    <n v="15.0601184145311"/>
    <n v="18.219725181612901"/>
    <n v="21.652755532509101"/>
    <n v="25.355287276963502"/>
    <n v="29.3237841271816"/>
    <n v="2"/>
    <n v="0"/>
  </r>
  <r>
    <x v="20"/>
    <n v="21.81"/>
    <n v="1655.7171539999999"/>
    <n v="1614.3242250000001"/>
    <n v="9.6859453480000006"/>
    <n v="12.459271579999999"/>
    <n v="13.94941702"/>
    <n v="11.4037519"/>
    <n v="51.275490599999998"/>
    <n v="63.465708139999997"/>
    <n v="30.114900745482501"/>
    <n v="4.3427027897129804"/>
    <n v="6.78859493177755"/>
    <n v="10.1774547433821"/>
    <n v="14.7383399129982"/>
    <n v="20.729180720615702"/>
    <n v="2"/>
    <n v="0"/>
  </r>
  <r>
    <x v="20"/>
    <n v="36.79"/>
    <n v="1655.7171539999999"/>
    <n v="1614.3242250000001"/>
    <n v="13.649318279999999"/>
    <n v="17.892093490000001"/>
    <n v="19.682337660000002"/>
    <n v="22.900637880000001"/>
    <n v="150.92896680000001"/>
    <n v="181.6218235"/>
    <n v="29.535128442478999"/>
    <n v="10.2222356002365"/>
    <n v="13.3949719673973"/>
    <n v="17.1139130578688"/>
    <n v="21.411671146794699"/>
    <n v="26.319766114547001"/>
    <n v="2"/>
    <n v="0"/>
  </r>
  <r>
    <x v="20"/>
    <n v="48.82"/>
    <n v="1655.7171539999999"/>
    <n v="1614.3242250000001"/>
    <n v="15.294687209999999"/>
    <n v="21.193179570000002"/>
    <n v="23.262826010000001"/>
    <n v="29.04748781"/>
    <n v="228.65453890000001"/>
    <n v="267.64667789999999"/>
    <n v="29.109453098769698"/>
    <n v="15.0601184145311"/>
    <n v="18.219725181612901"/>
    <n v="21.652755532509101"/>
    <n v="25.355287276963502"/>
    <n v="29.3237841271816"/>
    <n v="2"/>
    <n v="0"/>
  </r>
  <r>
    <x v="20"/>
    <n v="59.95"/>
    <n v="1655.7171539999999"/>
    <n v="1614.3242250000001"/>
    <n v="16.019063460000002"/>
    <n v="24.069988120000001"/>
    <n v="27.11236839"/>
    <n v="32.183002170000002"/>
    <n v="305.91444059999998"/>
    <n v="351.49840349999999"/>
    <n v="29.663270302106799"/>
    <n v="19.1570551214595"/>
    <n v="22.0548948879145"/>
    <n v="25.0584993933753"/>
    <n v="28.161757587024901"/>
    <n v="31.3593930024476"/>
    <n v="2"/>
    <n v="0"/>
  </r>
  <r>
    <x v="21"/>
    <n v="36.79"/>
    <n v="1738.503011"/>
    <n v="1717.8065469999999"/>
    <n v="12.852504400000001"/>
    <n v="17.5402536"/>
    <n v="19.040747270000001"/>
    <n v="21.13109017"/>
    <n v="136.9381568"/>
    <n v="164.61967799999999"/>
    <n v="29.163852279702098"/>
    <n v="10.2222356002365"/>
    <n v="13.3949719673973"/>
    <n v="17.1139130578688"/>
    <n v="21.411671146794699"/>
    <n v="26.319766114547001"/>
    <n v="2"/>
    <n v="0"/>
  </r>
  <r>
    <x v="21"/>
    <n v="48.82"/>
    <n v="1738.503011"/>
    <n v="1717.8065469999999"/>
    <n v="14.62205211"/>
    <n v="21.927904049999999"/>
    <n v="24.10103282"/>
    <n v="27.62978"/>
    <n v="222.90092179999999"/>
    <n v="260.8996305"/>
    <n v="29.6730987800448"/>
    <n v="15.0601184145311"/>
    <n v="18.219725181612901"/>
    <n v="21.652755532509101"/>
    <n v="25.355287276963502"/>
    <n v="29.3237841271816"/>
    <n v="2"/>
    <n v="0"/>
  </r>
  <r>
    <x v="21"/>
    <n v="59.95"/>
    <n v="1738.503011"/>
    <n v="1717.8065469999999"/>
    <n v="15.315383669999999"/>
    <n v="25.53943709"/>
    <n v="27.671172930000001"/>
    <n v="30.475543859999998"/>
    <n v="298.97077680000001"/>
    <n v="343.5199164"/>
    <n v="30.109890008600399"/>
    <n v="19.1570551214595"/>
    <n v="22.0548948879145"/>
    <n v="25.0584993933753"/>
    <n v="28.161757587024901"/>
    <n v="31.3593930024476"/>
    <n v="2"/>
    <n v="0"/>
  </r>
  <r>
    <x v="22"/>
    <n v="60.25"/>
    <n v="1614.3242250000001"/>
    <n v="1531.5383670000001"/>
    <n v="17.42642304"/>
    <n v="26.522519150000001"/>
    <n v="29.285497150000001"/>
    <n v="36.405080910000002"/>
    <n v="378.59007539999999"/>
    <n v="435.0086374"/>
    <n v="31.339518213793799"/>
    <n v="19.2605746967679"/>
    <n v="22.1494586824337"/>
    <n v="25.140619020328199"/>
    <n v="28.2280489259436"/>
    <n v="31.406566988320201"/>
    <n v="1"/>
    <n v="0"/>
  </r>
  <r>
    <x v="22"/>
    <n v="22.08"/>
    <n v="1614.3242250000001"/>
    <n v="1572.931296"/>
    <n v="10.741465030000001"/>
    <n v="13.00772789"/>
    <n v="14.61170388"/>
    <n v="13.67001475"/>
    <n v="63.207002340000003"/>
    <n v="78.139501420000002"/>
    <n v="30.370963364765199"/>
    <n v="4.4387253264034197"/>
    <n v="6.9074940232064099"/>
    <n v="10.3134861392252"/>
    <n v="14.8796394984165"/>
    <n v="20.8560183996921"/>
    <n v="2"/>
    <n v="1"/>
  </r>
  <r>
    <x v="22"/>
    <n v="37.090000000000003"/>
    <n v="1614.3242250000001"/>
    <n v="1510.841903"/>
    <n v="14.777275599999999"/>
    <n v="19.371890700000002"/>
    <n v="20.3032316"/>
    <n v="24.980632549999999"/>
    <n v="173.72612229999999"/>
    <n v="207.85459220000001"/>
    <n v="29.821827072844599"/>
    <n v="10.345146548661599"/>
    <n v="13.522679990211101"/>
    <n v="17.238545452778901"/>
    <n v="21.5236132606307"/>
    <n v="26.4076558933955"/>
    <n v="2"/>
    <n v="0"/>
  </r>
  <r>
    <x v="22"/>
    <n v="49.11"/>
    <n v="1614.3242250000001"/>
    <n v="1531.5383670000001"/>
    <n v="16.43299275"/>
    <n v="21.275965419999999"/>
    <n v="24.71157852"/>
    <n v="32.01743046"/>
    <n v="259.77167320000001"/>
    <n v="304.06210700000003"/>
    <n v="30.0213381612493"/>
    <n v="15.172603371505"/>
    <n v="18.327680000185602"/>
    <n v="21.750795243893698"/>
    <n v="25.437736451142801"/>
    <n v="29.384710525494199"/>
    <n v="2"/>
    <n v="0"/>
  </r>
  <r>
    <x v="23"/>
    <n v="37.090000000000003"/>
    <n v="1572.931296"/>
    <n v="1572.931296"/>
    <n v="13.91837232"/>
    <n v="16.267421030000001"/>
    <n v="17.943834649999999"/>
    <n v="23.242129540000001"/>
    <n v="136.7104957"/>
    <n v="167.7241477"/>
    <n v="28.435880338904798"/>
    <n v="10.345146548661599"/>
    <n v="13.522679990211101"/>
    <n v="17.238545452778901"/>
    <n v="21.5236132606307"/>
    <n v="26.4076558933955"/>
    <n v="2"/>
    <n v="0"/>
  </r>
  <r>
    <x v="23"/>
    <n v="49.11"/>
    <n v="1572.931296"/>
    <n v="1572.931296"/>
    <n v="15.563741240000001"/>
    <n v="20.158356340000001"/>
    <n v="23.283522470000001"/>
    <n v="29.492461800000001"/>
    <n v="227.4024028"/>
    <n v="266.17722889999999"/>
    <n v="29.060989788501001"/>
    <n v="15.172603371505"/>
    <n v="18.327680000185602"/>
    <n v="21.750795243893698"/>
    <n v="25.437736451142801"/>
    <n v="29.384710525494199"/>
    <n v="2"/>
    <n v="0"/>
  </r>
  <r>
    <x v="23"/>
    <n v="60.25"/>
    <n v="1572.931296"/>
    <n v="1572.931296"/>
    <n v="16.2570728"/>
    <n v="23.397353030000001"/>
    <n v="27.753958789999999"/>
    <n v="32.431359749999999"/>
    <n v="304.77613500000001"/>
    <n v="350.19452619999998"/>
    <n v="30.120953291000099"/>
    <n v="19.2605746967679"/>
    <n v="22.1494586824337"/>
    <n v="25.140619020328199"/>
    <n v="28.2280489259436"/>
    <n v="31.406566988320201"/>
    <n v="2"/>
    <n v="0"/>
  </r>
  <r>
    <x v="24"/>
    <n v="30.49"/>
    <n v="1692.722432"/>
    <n v="1692.722432"/>
    <n v="11.134697859999999"/>
    <n v="15.0670261"/>
    <n v="15.76035766"/>
    <n v="15.62583064"/>
    <n v="83.655109179999997"/>
    <n v="99.632779709999994"/>
    <n v="28.826045658022"/>
    <n v="7.6580576925423998"/>
    <n v="10.6503704477082"/>
    <n v="14.3615983055537"/>
    <n v="18.8768445831167"/>
    <n v="24.282722936204099"/>
    <n v="2"/>
    <n v="0"/>
  </r>
  <r>
    <x v="24"/>
    <n v="41.79"/>
    <n v="1692.722432"/>
    <n v="1692.722432"/>
    <n v="12.49031628"/>
    <n v="17.92313819"/>
    <n v="19.330497770000001"/>
    <n v="19.76512352"/>
    <n v="130.00484130000001"/>
    <n v="152.17075460000001"/>
    <n v="28.1400962683336"/>
    <n v="12.2635594555866"/>
    <n v="15.478050297043101"/>
    <n v="19.1140581156757"/>
    <n v="23.1818109735684"/>
    <n v="27.690876973251001"/>
    <n v="2"/>
    <n v="0"/>
  </r>
  <r>
    <x v="24"/>
    <n v="55.22"/>
    <n v="1692.722432"/>
    <n v="1692.722432"/>
    <n v="13.67001475"/>
    <n v="20.61367856"/>
    <n v="22.248699250000001"/>
    <n v="23.800934080000001"/>
    <n v="188.6793179"/>
    <n v="216.79546479999999"/>
    <n v="26.8816489736992"/>
    <n v="17.474734094502601"/>
    <n v="20.5028308032552"/>
    <n v="23.698499294252599"/>
    <n v="27.054800191965999"/>
    <n v="30.565641912438299"/>
    <n v="3"/>
    <n v="1"/>
  </r>
  <r>
    <x v="24"/>
    <n v="67.180000000000007"/>
    <n v="1692.722432"/>
    <n v="1692.722432"/>
    <n v="14.394391000000001"/>
    <n v="22.724717930000001"/>
    <n v="25.084114880000001"/>
    <n v="26.57426031"/>
    <n v="234.66686179999999"/>
    <n v="267.0775251"/>
    <n v="26.314929449901999"/>
    <n v="21.5412895881114"/>
    <n v="24.207434352077399"/>
    <n v="26.908060008917499"/>
    <n v="29.640467539990901"/>
    <n v="32.402375242232203"/>
    <n v="3"/>
    <n v="0"/>
  </r>
  <r>
    <x v="25"/>
    <n v="41.79"/>
    <n v="1738.503011"/>
    <n v="1738.503011"/>
    <n v="12.80076324"/>
    <n v="18.906220250000001"/>
    <n v="20.5929821"/>
    <n v="21.079349010000001"/>
    <n v="144.47166989999999"/>
    <n v="169.1108108"/>
    <n v="28.940389938510101"/>
    <n v="12.2635594555866"/>
    <n v="15.478050297043101"/>
    <n v="19.1140581156757"/>
    <n v="23.1818109735684"/>
    <n v="27.690876973251001"/>
    <n v="2"/>
    <n v="0"/>
  </r>
  <r>
    <x v="25"/>
    <n v="55.22"/>
    <n v="1738.503011"/>
    <n v="1738.503011"/>
    <n v="14.04255111"/>
    <n v="22.228002790000001"/>
    <n v="23.821630549999998"/>
    <n v="25.42560654"/>
    <n v="213.61855750000001"/>
    <n v="245.4497198"/>
    <n v="28.0938478516156"/>
    <n v="17.474734094502601"/>
    <n v="20.5028308032552"/>
    <n v="23.698499294252599"/>
    <n v="27.054800191965999"/>
    <n v="30.565641912438299"/>
    <n v="2"/>
    <n v="0"/>
  </r>
  <r>
    <x v="25"/>
    <n v="67.180000000000007"/>
    <n v="1738.503011"/>
    <n v="1738.503011"/>
    <n v="14.880757920000001"/>
    <n v="24.587399730000001"/>
    <n v="25.80849113"/>
    <n v="28.66460322"/>
    <n v="267.12926629999998"/>
    <n v="304.03106229999997"/>
    <n v="26.985794612272599"/>
    <n v="21.5412895881114"/>
    <n v="24.207434352077399"/>
    <n v="26.908060008917499"/>
    <n v="29.640467539990901"/>
    <n v="32.402375242232203"/>
    <n v="3"/>
    <n v="1"/>
  </r>
  <r>
    <x v="26"/>
    <n v="28.68"/>
    <n v="1738.503011"/>
    <n v="1738.503011"/>
    <n v="11.145046089999999"/>
    <n v="13.89767586"/>
    <n v="14.54961449"/>
    <n v="16.091501090000001"/>
    <n v="79.62964685"/>
    <n v="97.107811060000003"/>
    <n v="28.609318869037502"/>
    <n v="6.9366784718004499"/>
    <n v="9.8458455968704595"/>
    <n v="13.524386816797"/>
    <n v="18.079391468470401"/>
    <n v="23.621792381165701"/>
    <n v="2"/>
    <n v="0"/>
  </r>
  <r>
    <x v="26"/>
    <n v="46.06"/>
    <n v="1738.503011"/>
    <n v="1738.503011"/>
    <n v="14.06324757"/>
    <n v="18.813086160000001"/>
    <n v="20.717160880000002"/>
    <n v="25.818839359999998"/>
    <n v="178.80710439999999"/>
    <n v="209.29299639999999"/>
    <n v="28.016051453919101"/>
    <n v="13.976960976337599"/>
    <n v="17.171449101947101"/>
    <n v="20.693489392580101"/>
    <n v="24.542924083090298"/>
    <n v="28.7196090111823"/>
    <n v="2"/>
    <n v="0"/>
  </r>
  <r>
    <x v="26"/>
    <n v="58.38"/>
    <n v="1738.503011"/>
    <n v="1738.503011"/>
    <n v="15.3567766"/>
    <n v="23.9665058"/>
    <n v="26.429385060000001"/>
    <n v="31.09643779"/>
    <n v="288.25000820000002"/>
    <n v="331.2055201"/>
    <n v="29.4299557528206"/>
    <n v="18.6090108476198"/>
    <n v="21.552491258477001"/>
    <n v="24.6208090257627"/>
    <n v="27.807392672269302"/>
    <n v="31.106538467543999"/>
    <n v="2"/>
    <n v="0"/>
  </r>
  <r>
    <x v="26"/>
    <n v="65.05"/>
    <n v="1738.503011"/>
    <n v="1738.503011"/>
    <n v="15.91558114"/>
    <n v="25.353168910000001"/>
    <n v="28.105798679999999"/>
    <n v="33.507575889999998"/>
    <n v="331.38144010000002"/>
    <n v="377.1620193"/>
    <n v="29.515311495919502"/>
    <n v="20.863140141306101"/>
    <n v="23.600425918793899"/>
    <n v="26.390558267369499"/>
    <n v="29.229693668244099"/>
    <n v="32.1145641002974"/>
    <n v="2"/>
    <n v="0"/>
  </r>
  <r>
    <x v="27"/>
    <n v="46.06"/>
    <n v="1676.413618"/>
    <n v="1697.1100819999999"/>
    <n v="13.53548773"/>
    <n v="18.512987420000002"/>
    <n v="21.772680569999999"/>
    <n v="23.531880040000001"/>
    <n v="162.20853990000001"/>
    <n v="189.8590164"/>
    <n v="28.722721067911301"/>
    <n v="13.976960976337599"/>
    <n v="17.171449101947101"/>
    <n v="20.693489392580101"/>
    <n v="24.542924083090298"/>
    <n v="28.7196090111823"/>
    <n v="2"/>
    <n v="0"/>
  </r>
  <r>
    <x v="27"/>
    <n v="58.38"/>
    <n v="1676.413618"/>
    <n v="1697.1100819999999"/>
    <n v="14.880757920000001"/>
    <n v="22.466012129999999"/>
    <n v="25.725705269999999"/>
    <n v="28.654254989999998"/>
    <n v="252.37268710000001"/>
    <n v="289.978163"/>
    <n v="28.877158357363601"/>
    <n v="18.6090108476198"/>
    <n v="21.552491258477001"/>
    <n v="24.6208090257627"/>
    <n v="27.807392672269302"/>
    <n v="31.106538467543999"/>
    <n v="2"/>
    <n v="0"/>
  </r>
  <r>
    <x v="27"/>
    <n v="65.05"/>
    <n v="1676.413618"/>
    <n v="1697.1100819999999"/>
    <n v="15.3567766"/>
    <n v="25.342820679999999"/>
    <n v="28.64390676"/>
    <n v="30.651463809999999"/>
    <n v="306.48359340000002"/>
    <n v="348.82855960000001"/>
    <n v="29.987554617031599"/>
    <n v="20.863140141306101"/>
    <n v="23.600425918793899"/>
    <n v="26.390558267369499"/>
    <n v="29.229693668244099"/>
    <n v="32.1145641002974"/>
    <n v="2"/>
    <n v="0"/>
  </r>
  <r>
    <x v="28"/>
    <n v="28.42"/>
    <n v="1490.145438"/>
    <n v="1469.4489739999999"/>
    <n v="10.03778524"/>
    <n v="11.97290467"/>
    <n v="13.51479127"/>
    <n v="10.96912614"/>
    <n v="47.177590639999998"/>
    <n v="57.536171090000003"/>
    <n v="28.068318369705601"/>
    <n v="6.8339967128031098"/>
    <n v="9.7299603271808692"/>
    <n v="13.4024913784963"/>
    <n v="17.9621418972988"/>
    <n v="23.523736980591799"/>
    <n v="2"/>
    <n v="0"/>
  </r>
  <r>
    <x v="28"/>
    <n v="45.8"/>
    <n v="1490.145438"/>
    <n v="1469.4489739999999"/>
    <n v="11.54862715"/>
    <n v="16.474385680000001"/>
    <n v="16.267421030000001"/>
    <n v="14.528918020000001"/>
    <n v="87.276990459999993"/>
    <n v="102.1577484"/>
    <n v="24.895628122384299"/>
    <n v="13.873828343166"/>
    <n v="17.0707816847708"/>
    <n v="20.6006554855676"/>
    <n v="24.463750761981"/>
    <n v="28.660342942132399"/>
    <n v="4"/>
    <n v="2"/>
  </r>
  <r>
    <x v="28"/>
    <n v="58.11"/>
    <n v="1490.145438"/>
    <n v="1469.4489739999999"/>
    <n v="12.955986729999999"/>
    <n v="18.150799299999999"/>
    <n v="19.53746241"/>
    <n v="18.326719239999999"/>
    <n v="125.8862448"/>
    <n v="144.64758979999999"/>
    <n v="23.880043706350801"/>
    <n v="18.513707145696401"/>
    <n v="21.464815180520802"/>
    <n v="24.544181488815301"/>
    <n v="27.745171483036199"/>
    <n v="31.062021332779299"/>
    <n v="4"/>
    <n v="0"/>
  </r>
  <r>
    <x v="28"/>
    <n v="64.78"/>
    <n v="1490.145438"/>
    <n v="1469.4489739999999"/>
    <n v="13.483746569999999"/>
    <n v="20.510196239999999"/>
    <n v="21.87616289"/>
    <n v="19.847909380000001"/>
    <n v="154.39562459999999"/>
    <n v="175.72333119999999"/>
    <n v="24.008122000098499"/>
    <n v="20.7757170148247"/>
    <n v="23.521880320881699"/>
    <n v="26.3233671917246"/>
    <n v="29.176194367919901"/>
    <n v="32.076972448751803"/>
    <n v="4"/>
    <n v="0"/>
  </r>
  <r>
    <x v="29"/>
    <n v="45.8"/>
    <n v="1593.6277600000001"/>
    <n v="1531.5383670000001"/>
    <n v="13.54583596"/>
    <n v="18.564728580000001"/>
    <n v="20.696464420000002"/>
    <n v="20.97586669"/>
    <n v="143.12639970000001"/>
    <n v="167.54822770000001"/>
    <n v="28.064722645160501"/>
    <n v="13.873828343166"/>
    <n v="17.0707816847708"/>
    <n v="20.6006554855676"/>
    <n v="24.463750761981"/>
    <n v="28.660342942132399"/>
    <n v="2"/>
    <n v="0"/>
  </r>
  <r>
    <x v="29"/>
    <n v="64.78"/>
    <n v="1593.6277600000001"/>
    <n v="1531.5383670000001"/>
    <n v="15.439562459999999"/>
    <n v="25.24968659"/>
    <n v="26.905403750000001"/>
    <n v="27.3400295"/>
    <n v="264.27315420000002"/>
    <n v="300.7920656"/>
    <n v="28.513620309553001"/>
    <n v="20.7757170148247"/>
    <n v="23.521880320881699"/>
    <n v="26.3233671917246"/>
    <n v="29.176194367919901"/>
    <n v="32.076972448751803"/>
    <n v="2"/>
    <n v="0"/>
  </r>
  <r>
    <x v="29"/>
    <n v="58.11"/>
    <n v="1593.6277600000001"/>
    <n v="1531.5383670000001"/>
    <n v="14.953195539999999"/>
    <n v="22.497056820000001"/>
    <n v="24.297649230000001"/>
    <n v="25.580830020000001"/>
    <n v="219.94132740000001"/>
    <n v="252.7348753"/>
    <n v="27.803492383155799"/>
    <n v="18.513707145696401"/>
    <n v="21.464815180520802"/>
    <n v="24.544181488815301"/>
    <n v="27.745171483036199"/>
    <n v="31.062021332779299"/>
    <n v="3"/>
    <n v="1"/>
  </r>
  <r>
    <x v="30"/>
    <n v="55.16"/>
    <n v="1593.6277600000001"/>
    <n v="1490.145438"/>
    <n v="17.260851330000001"/>
    <n v="24.92889139"/>
    <n v="27.3400295"/>
    <n v="34.604488510000003"/>
    <n v="337.32132530000001"/>
    <n v="387.59303740000001"/>
    <n v="30.717742870167601"/>
    <n v="17.452805630126001"/>
    <n v="20.482402363437"/>
    <n v="23.680440701662899"/>
    <n v="27.039983233001301"/>
    <n v="30.554938721776399"/>
    <n v="1"/>
    <n v="0"/>
  </r>
  <r>
    <x v="30"/>
    <n v="61.83"/>
    <n v="1593.6277600000001"/>
    <n v="1490.145438"/>
    <n v="17.892093490000001"/>
    <n v="27.867789340000002"/>
    <n v="30.75494613"/>
    <n v="37.357118280000002"/>
    <n v="409.84173670000001"/>
    <n v="466.46726330000001"/>
    <n v="32.280029560159001"/>
    <n v="19.799321665509101"/>
    <n v="22.639922006310599"/>
    <n v="25.5652263349265"/>
    <n v="28.5698486711056"/>
    <n v="31.649166121996899"/>
    <n v="1"/>
    <n v="0"/>
  </r>
  <r>
    <x v="30"/>
    <n v="25.46"/>
    <n v="1593.6277600000001"/>
    <n v="1510.841903"/>
    <n v="13.100861979999999"/>
    <n v="14.75657913"/>
    <n v="15.687920030000001"/>
    <n v="19.630596499999999"/>
    <n v="105.17943219999999"/>
    <n v="128.25599"/>
    <n v="30.0593965953279"/>
    <n v="5.6863168519849703"/>
    <n v="8.4085845214661497"/>
    <n v="11.987058810013799"/>
    <n v="16.5776917591573"/>
    <n v="22.347863344011699"/>
    <n v="2"/>
    <n v="1"/>
  </r>
  <r>
    <x v="30"/>
    <n v="42.84"/>
    <n v="1593.6277600000001"/>
    <n v="1510.841903"/>
    <n v="15.75000942"/>
    <n v="19.51676595"/>
    <n v="22.16591339"/>
    <n v="28.91296079"/>
    <n v="213.12184239999999"/>
    <n v="249.4544856"/>
    <n v="29.679487588318299"/>
    <n v="12.688374567900301"/>
    <n v="15.902215880073401"/>
    <n v="19.5133366484744"/>
    <n v="23.528794326615699"/>
    <n v="27.9551507845073"/>
    <n v="2"/>
    <n v="0"/>
  </r>
  <r>
    <x v="31"/>
    <n v="42.84"/>
    <n v="1428.056045"/>
    <n v="1303.877258"/>
    <n v="15.387821300000001"/>
    <n v="19.65129297"/>
    <n v="22.704021470000001"/>
    <n v="23.25247778"/>
    <n v="169.6696153"/>
    <n v="198.6032726"/>
    <n v="30.0066373975205"/>
    <n v="12.688374567900301"/>
    <n v="15.902215880073401"/>
    <n v="19.5133366484744"/>
    <n v="23.528794326615699"/>
    <n v="27.9551507845073"/>
    <n v="2"/>
    <n v="0"/>
  </r>
  <r>
    <x v="31"/>
    <n v="55.16"/>
    <n v="1428.056045"/>
    <n v="1303.877258"/>
    <n v="16.826225569999998"/>
    <n v="23.800934080000001"/>
    <n v="25.705008809999999"/>
    <n v="27.929878729999999"/>
    <n v="254.0904937"/>
    <n v="291.95467530000002"/>
    <n v="29.520597140200099"/>
    <n v="17.452805630126001"/>
    <n v="20.482402363437"/>
    <n v="23.680440701662899"/>
    <n v="27.039983233001301"/>
    <n v="30.554938721776399"/>
    <n v="2"/>
    <n v="0"/>
  </r>
  <r>
    <x v="31"/>
    <n v="61.83"/>
    <n v="1428.056045"/>
    <n v="1303.877258"/>
    <n v="17.33328895"/>
    <n v="26.046500470000002"/>
    <n v="28.250673930000001"/>
    <n v="29.720122910000001"/>
    <n v="298.93973210000001"/>
    <n v="340.23952680000002"/>
    <n v="30.2374134448314"/>
    <n v="19.799321665509101"/>
    <n v="22.639922006310599"/>
    <n v="25.5652263349265"/>
    <n v="28.5698486711056"/>
    <n v="31.649166121996899"/>
    <n v="2"/>
    <n v="0"/>
  </r>
  <r>
    <x v="32"/>
    <n v="26.68"/>
    <n v="1469.4489739999999"/>
    <n v="1469.4489739999999"/>
    <n v="12.314396329999999"/>
    <n v="16.174286939999998"/>
    <n v="18.440549799999999"/>
    <n v="16.743439720000001"/>
    <n v="98.649697649999993"/>
    <n v="120.28785120000001"/>
    <n v="31.110433906605302"/>
    <n v="6.1541717957186099"/>
    <n v="8.9533257544342995"/>
    <n v="12.5764909584111"/>
    <n v="17.159523433720899"/>
    <n v="22.8461933146855"/>
    <n v="1"/>
    <n v="0"/>
  </r>
  <r>
    <x v="32"/>
    <n v="63.04"/>
    <n v="1469.4489739999999"/>
    <n v="1448.7525089999999"/>
    <n v="17.62303945"/>
    <n v="25.487695930000001"/>
    <n v="29.885694619999999"/>
    <n v="34.89423901"/>
    <n v="357.69699459999998"/>
    <n v="407.10980339999998"/>
    <n v="31.3895677033236"/>
    <n v="20.204491487158101"/>
    <n v="23.006967523042899"/>
    <n v="25.881571884342499"/>
    <n v="28.8234622042071"/>
    <n v="31.828497316599599"/>
    <n v="1"/>
    <n v="0"/>
  </r>
  <r>
    <x v="32"/>
    <n v="44.05"/>
    <n v="1469.4489739999999"/>
    <n v="1469.4489739999999"/>
    <n v="15.10841903"/>
    <n v="19.0200508"/>
    <n v="20.61367856"/>
    <n v="25.560133560000001"/>
    <n v="182.51177150000001"/>
    <n v="213.63925399999999"/>
    <n v="28.427218225440399"/>
    <n v="13.175325194367201"/>
    <n v="16.384840247762501"/>
    <n v="19.964609844826299"/>
    <n v="23.918566937953599"/>
    <n v="28.2503436763749"/>
    <n v="2"/>
    <n v="1"/>
  </r>
  <r>
    <x v="32"/>
    <n v="56.37"/>
    <n v="1469.4489739999999"/>
    <n v="1448.7525089999999"/>
    <n v="16.836573810000001"/>
    <n v="23.04551313"/>
    <n v="25.322124219999999"/>
    <n v="31.624197630000001"/>
    <n v="283.8416613"/>
    <n v="326.14523459999998"/>
    <n v="28.985314855130799"/>
    <n v="17.892248816300398"/>
    <n v="20.890786527874901"/>
    <n v="24.0406516314345"/>
    <n v="27.334937208982701"/>
    <n v="30.767605865855501"/>
    <n v="2"/>
    <n v="0"/>
  </r>
  <r>
    <x v="33"/>
    <n v="64.95"/>
    <n v="1572.931296"/>
    <n v="1614.3242250000001"/>
    <n v="17.126324310000001"/>
    <n v="28.043709289999999"/>
    <n v="30.134052189999998"/>
    <n v="36.280902130000001"/>
    <n v="393.94685199999998"/>
    <n v="448.36820519999998"/>
    <n v="31.303480712625799"/>
    <n v="20.830799405931899"/>
    <n v="23.5713771980353"/>
    <n v="26.3657149594633"/>
    <n v="29.209917244187199"/>
    <n v="32.100670953362098"/>
    <n v="1"/>
    <n v="0"/>
  </r>
  <r>
    <x v="33"/>
    <n v="45.96"/>
    <n v="1572.931296"/>
    <n v="1635.0206889999999"/>
    <n v="15.708616490000001"/>
    <n v="19.951391699999999"/>
    <n v="23.573272970000001"/>
    <n v="30.73424966"/>
    <n v="229.2754328"/>
    <n v="268.36070590000003"/>
    <n v="29.910107868067701"/>
    <n v="13.9373154157239"/>
    <n v="17.132769377580601"/>
    <n v="20.657834749425199"/>
    <n v="24.512527894654401"/>
    <n v="28.696863773404999"/>
    <n v="2"/>
    <n v="1"/>
  </r>
  <r>
    <x v="33"/>
    <n v="58.28"/>
    <n v="1572.931296"/>
    <n v="1614.3242250000001"/>
    <n v="16.733091479999999"/>
    <n v="25.084114880000001"/>
    <n v="26.864010820000001"/>
    <n v="34.542399119999999"/>
    <n v="332.98541599999999"/>
    <n v="382.60518949999999"/>
    <n v="29.788388333015"/>
    <n v="18.573748946639402"/>
    <n v="21.520062351362199"/>
    <n v="24.592475225297001"/>
    <n v="27.784392121032901"/>
    <n v="31.090086548897901"/>
    <n v="2"/>
    <n v="0"/>
  </r>
  <r>
    <x v="34"/>
    <n v="28.58"/>
    <n v="1614.3242250000001"/>
    <n v="1614.3242250000001"/>
    <n v="12.479968039999999"/>
    <n v="17.56095006"/>
    <n v="20.137659880000001"/>
    <n v="18.989006100000001"/>
    <n v="121.4985944"/>
    <n v="148.14529229999999"/>
    <n v="31.504110220420401"/>
    <n v="6.8971546421066403"/>
    <n v="9.8012816624929595"/>
    <n v="13.4775518217146"/>
    <n v="18.0343768397512"/>
    <n v="23.584174010342899"/>
    <n v="1"/>
    <n v="0"/>
  </r>
  <r>
    <x v="34"/>
    <n v="45.96"/>
    <n v="1614.3242250000001"/>
    <n v="1614.3242250000001"/>
    <n v="15.387821300000001"/>
    <n v="20.03417756"/>
    <n v="25.208293659999999"/>
    <n v="29.275148919999999"/>
    <n v="219.99306849999999"/>
    <n v="257.50541029999999"/>
    <n v="30.929713943330299"/>
    <n v="13.9373154157239"/>
    <n v="17.132769377580601"/>
    <n v="20.657834749425199"/>
    <n v="24.512527894654401"/>
    <n v="28.696863773404999"/>
    <n v="1"/>
    <n v="0"/>
  </r>
  <r>
    <x v="34"/>
    <n v="64.95"/>
    <n v="1614.3242250000001"/>
    <n v="1614.3242250000001"/>
    <n v="17.250503089999999"/>
    <n v="26.719135569999999"/>
    <n v="30.361713300000002"/>
    <n v="37.512341759999998"/>
    <n v="400.43519359999999"/>
    <n v="455.756843"/>
    <n v="31.500789645716299"/>
    <n v="20.830799405931899"/>
    <n v="23.5713771980353"/>
    <n v="26.3657149594633"/>
    <n v="29.209917244187199"/>
    <n v="32.100670953362098"/>
    <n v="1"/>
    <n v="0"/>
  </r>
  <r>
    <x v="34"/>
    <n v="58.28"/>
    <n v="1614.3242250000001"/>
    <n v="1614.3242250000001"/>
    <n v="16.619260929999999"/>
    <n v="23.9665058"/>
    <n v="27.58838707"/>
    <n v="34.583792039999999"/>
    <n v="327.9768717"/>
    <n v="376.85157240000001"/>
    <n v="30.3490532154965"/>
    <n v="18.573748946639402"/>
    <n v="21.520062351362199"/>
    <n v="24.592475225297001"/>
    <n v="27.784392121032901"/>
    <n v="31.090086548897901"/>
    <n v="2"/>
    <n v="1"/>
  </r>
  <r>
    <x v="35"/>
    <n v="45.96"/>
    <n v="1655.7171539999999"/>
    <n v="1655.7171539999999"/>
    <n v="14.518569790000001"/>
    <n v="19.3098013"/>
    <n v="21.731287640000001"/>
    <n v="26.025804010000002"/>
    <n v="183.40171950000001"/>
    <n v="214.66372899999999"/>
    <n v="28.718083078886799"/>
    <n v="13.9373154157239"/>
    <n v="17.132769377580601"/>
    <n v="20.657834749425199"/>
    <n v="24.512527894654401"/>
    <n v="28.696863773404999"/>
    <n v="2"/>
    <n v="0"/>
  </r>
  <r>
    <x v="35"/>
    <n v="58.28"/>
    <n v="1655.7171539999999"/>
    <n v="1655.7171539999999"/>
    <n v="15.532696550000001"/>
    <n v="24.494265639999998"/>
    <n v="26.346599210000001"/>
    <n v="29.96848048"/>
    <n v="279.74376130000002"/>
    <n v="321.43678890000001"/>
    <n v="29.385141882967201"/>
    <n v="18.573748946639402"/>
    <n v="21.520062351362199"/>
    <n v="24.592475225297001"/>
    <n v="27.784392121032901"/>
    <n v="31.090086548897901"/>
    <n v="2"/>
    <n v="0"/>
  </r>
  <r>
    <x v="35"/>
    <n v="64.95"/>
    <n v="1655.7171539999999"/>
    <n v="1655.7171539999999"/>
    <n v="15.988018759999999"/>
    <n v="27.122716619999998"/>
    <n v="29.099228969999999"/>
    <n v="31.9035999"/>
    <n v="331.38144010000002"/>
    <n v="377.1620193"/>
    <n v="30.403483779380299"/>
    <n v="20.830799405931899"/>
    <n v="23.5713771980353"/>
    <n v="26.3657149594633"/>
    <n v="29.209917244187199"/>
    <n v="32.100670953362098"/>
    <n v="2"/>
    <n v="0"/>
  </r>
  <r>
    <x v="36"/>
    <n v="28.58"/>
    <n v="1676.413618"/>
    <n v="1552.234831"/>
    <n v="12.92494203"/>
    <n v="17.10562784"/>
    <n v="18.378460400000002"/>
    <n v="19.371890700000002"/>
    <n v="118.30099060000001"/>
    <n v="144.254357"/>
    <n v="30.669732182991101"/>
    <n v="6.8971546421066403"/>
    <n v="9.8012816624929595"/>
    <n v="13.4775518217146"/>
    <n v="18.0343768397512"/>
    <n v="23.584174010342899"/>
    <n v="1"/>
    <n v="0"/>
  </r>
  <r>
    <x v="36"/>
    <n v="64.95"/>
    <n v="1676.413618"/>
    <n v="1552.234831"/>
    <n v="16.867618499999999"/>
    <n v="25.96371461"/>
    <n v="29.595944119999999"/>
    <n v="33.838719330000004"/>
    <n v="346.45881439999999"/>
    <n v="394.31938830000001"/>
    <n v="30.836130772049799"/>
    <n v="20.830799405931899"/>
    <n v="23.5713771980353"/>
    <n v="26.3657149594633"/>
    <n v="29.209917244187199"/>
    <n v="32.100670953362098"/>
    <n v="1"/>
    <n v="0"/>
  </r>
  <r>
    <x v="36"/>
    <n v="45.96"/>
    <n v="1676.413618"/>
    <n v="1552.234831"/>
    <n v="15.294687209999999"/>
    <n v="20.99656315"/>
    <n v="22.993771970000001"/>
    <n v="27.412467119999999"/>
    <n v="211.46612519999999"/>
    <n v="247.51936620000001"/>
    <n v="29.540278041385001"/>
    <n v="13.9373154157239"/>
    <n v="17.132769377580601"/>
    <n v="20.657834749425199"/>
    <n v="24.512527894654401"/>
    <n v="28.696863773404999"/>
    <n v="2"/>
    <n v="1"/>
  </r>
  <r>
    <x v="36"/>
    <n v="58.28"/>
    <n v="1676.413618"/>
    <n v="1552.234831"/>
    <n v="16.422644519999999"/>
    <n v="24.204515140000002"/>
    <n v="27.008886069999999"/>
    <n v="31.94499283"/>
    <n v="300.08838580000003"/>
    <n v="344.80309720000002"/>
    <n v="29.900879605746301"/>
    <n v="18.573748946639402"/>
    <n v="21.520062351362199"/>
    <n v="24.592475225297001"/>
    <n v="27.784392121032901"/>
    <n v="31.090086548897901"/>
    <n v="2"/>
    <n v="0"/>
  </r>
  <r>
    <x v="37"/>
    <n v="29.7"/>
    <n v="1593.6277600000001"/>
    <n v="1655.7171539999999"/>
    <n v="12.159172849999999"/>
    <n v="16.02941169"/>
    <n v="17.96453112"/>
    <n v="18.668210909999999"/>
    <n v="109.60847560000001"/>
    <n v="133.64741900000001"/>
    <n v="30.211856081973799"/>
    <n v="7.3418863712234304"/>
    <n v="10.2997710851318"/>
    <n v="13.998652468391599"/>
    <n v="18.5327864998435"/>
    <n v="23.998827194792501"/>
    <n v="2"/>
    <n v="0"/>
  </r>
  <r>
    <x v="37"/>
    <n v="47.08"/>
    <n v="1593.6277600000001"/>
    <n v="1614.3242250000001"/>
    <n v="14.69448974"/>
    <n v="19.57885534"/>
    <n v="22.455663900000001"/>
    <n v="26.832966119999998"/>
    <n v="200.1037662"/>
    <n v="234.22188779999999"/>
    <n v="28.947119290596"/>
    <n v="14.379808564742399"/>
    <n v="17.563213937091099"/>
    <n v="21.053559061933601"/>
    <n v="24.849069419532"/>
    <n v="28.948131745266501"/>
    <n v="2"/>
    <n v="0"/>
  </r>
  <r>
    <x v="37"/>
    <n v="59.4"/>
    <n v="1593.6277600000001"/>
    <n v="1572.931296"/>
    <n v="16.00871523"/>
    <n v="23.387004789999999"/>
    <n v="26.61565324"/>
    <n v="30.961910769999999"/>
    <n v="286.12862059999998"/>
    <n v="328.76333729999999"/>
    <n v="29.374138397771599"/>
    <n v="18.966262783490901"/>
    <n v="21.880331968353001"/>
    <n v="24.9066900970309"/>
    <n v="28.039047818877499"/>
    <n v="31.271964925788399"/>
    <n v="2"/>
    <n v="0"/>
  </r>
  <r>
    <x v="37"/>
    <n v="66.06"/>
    <n v="1593.6277600000001"/>
    <n v="1572.931296"/>
    <n v="16.43299275"/>
    <n v="24.990980789999998"/>
    <n v="28.64390676"/>
    <n v="32.772851410000001"/>
    <n v="327.0869237"/>
    <n v="372.26730550000002"/>
    <n v="29.801419420376899"/>
    <n v="21.187257621056901"/>
    <n v="23.891041340173501"/>
    <n v="26.638706784187601"/>
    <n v="29.4269449808159"/>
    <n v="32.252950218892799"/>
    <n v="2"/>
    <n v="0"/>
  </r>
  <r>
    <x v="38"/>
    <n v="66.06"/>
    <n v="1614.3242250000001"/>
    <n v="1593.6277600000001"/>
    <n v="16.608912700000001"/>
    <n v="25.994759309999999"/>
    <n v="30.134052189999998"/>
    <n v="34.314738009999999"/>
    <n v="358.33858500000002"/>
    <n v="407.83417960000003"/>
    <n v="31.128591063230999"/>
    <n v="21.187257621056901"/>
    <n v="23.891041340173501"/>
    <n v="26.638706784187601"/>
    <n v="29.4269449808159"/>
    <n v="32.252950218892799"/>
    <n v="1"/>
    <n v="0"/>
  </r>
  <r>
    <x v="38"/>
    <n v="29.7"/>
    <n v="1614.3242250000001"/>
    <n v="1593.6277600000001"/>
    <n v="12.438575119999999"/>
    <n v="16.867618499999999"/>
    <n v="18.48194273"/>
    <n v="18.668210909999999"/>
    <n v="113.87194719999999"/>
    <n v="138.8525798"/>
    <n v="30.474471049684301"/>
    <n v="7.3418863712234304"/>
    <n v="10.2997710851318"/>
    <n v="13.998652468391599"/>
    <n v="18.5327864998435"/>
    <n v="23.998827194792501"/>
    <n v="2"/>
    <n v="1"/>
  </r>
  <r>
    <x v="38"/>
    <n v="47.08"/>
    <n v="1614.3242250000001"/>
    <n v="1593.6277600000001"/>
    <n v="15.046329630000001"/>
    <n v="20.5929821"/>
    <n v="23.097254289999999"/>
    <n v="27.74361055"/>
    <n v="214.29119259999999"/>
    <n v="250.83080050000001"/>
    <n v="29.3709468968617"/>
    <n v="14.379808564742399"/>
    <n v="17.563213937091099"/>
    <n v="21.053559061933601"/>
    <n v="24.849069419532"/>
    <n v="28.948131745266501"/>
    <n v="2"/>
    <n v="0"/>
  </r>
  <r>
    <x v="38"/>
    <n v="59.4"/>
    <n v="1614.3242250000001"/>
    <n v="1593.6277600000001"/>
    <n v="16.174286939999998"/>
    <n v="24.452872710000001"/>
    <n v="27.9195305"/>
    <n v="32.400315050000003"/>
    <n v="312.67183619999997"/>
    <n v="359.26992589999998"/>
    <n v="30.406086914863501"/>
    <n v="18.966262783490901"/>
    <n v="21.880331968353001"/>
    <n v="24.9066900970309"/>
    <n v="28.039047818877499"/>
    <n v="31.271964925788399"/>
    <n v="2"/>
    <n v="0"/>
  </r>
  <r>
    <x v="39"/>
    <n v="59.4"/>
    <n v="1655.7171539999999"/>
    <n v="1717.8065469999999"/>
    <n v="16.495082140000001"/>
    <n v="26.30520628"/>
    <n v="28.250673930000001"/>
    <n v="36.218812730000003"/>
    <n v="367.05179650000002"/>
    <n v="421.7422037"/>
    <n v="30.666016882122999"/>
    <n v="18.966262783490901"/>
    <n v="21.880331968353001"/>
    <n v="24.9066900970309"/>
    <n v="28.039047818877499"/>
    <n v="31.271964925788399"/>
    <n v="1"/>
    <n v="0"/>
  </r>
  <r>
    <x v="39"/>
    <n v="66.06"/>
    <n v="1655.7171539999999"/>
    <n v="1717.8065469999999"/>
    <n v="16.919359660000001"/>
    <n v="27.49525298"/>
    <n v="30.610070879999999"/>
    <n v="38.412637959999998"/>
    <n v="414.14660129999999"/>
    <n v="471.36197720000001"/>
    <n v="31.5505815257686"/>
    <n v="21.187257621056901"/>
    <n v="23.891041340173501"/>
    <n v="26.638706784187601"/>
    <n v="29.4269449808159"/>
    <n v="32.252950218892799"/>
    <n v="1"/>
    <n v="0"/>
  </r>
  <r>
    <x v="39"/>
    <n v="47.08"/>
    <n v="1655.7171539999999"/>
    <n v="1717.8065469999999"/>
    <n v="15.387821300000001"/>
    <n v="22.95237904"/>
    <n v="24.835757300000001"/>
    <n v="31.25166127"/>
    <n v="263.91096599999997"/>
    <n v="308.9154279"/>
    <n v="30.491568270920101"/>
    <n v="14.379808564742399"/>
    <n v="17.563213937091099"/>
    <n v="21.053559061933601"/>
    <n v="24.849069419532"/>
    <n v="28.948131745266501"/>
    <n v="2"/>
    <n v="1"/>
  </r>
  <r>
    <x v="40"/>
    <n v="30.06"/>
    <n v="1448.7525089999999"/>
    <n v="1490.145438"/>
    <n v="13.649318279999999"/>
    <n v="19.09248843"/>
    <n v="20.965518459999998"/>
    <n v="21.08969724"/>
    <n v="146.6861916"/>
    <n v="178.8588455"/>
    <n v="31.6000575901061"/>
    <n v="7.4857310427463304"/>
    <n v="10.4596570618084"/>
    <n v="14.1645236509464"/>
    <n v="18.690333315576201"/>
    <n v="24.129059063852001"/>
    <n v="1"/>
    <n v="0"/>
  </r>
  <r>
    <x v="40"/>
    <n v="66.430000000000007"/>
    <n v="1448.7525089999999"/>
    <n v="1490.145438"/>
    <n v="16.90901143"/>
    <n v="26.677742640000002"/>
    <n v="30.051266340000002"/>
    <n v="33.197128929999998"/>
    <n v="353.6301393"/>
    <n v="402.48414359999998"/>
    <n v="30.995495269455901"/>
    <n v="21.304841992416101"/>
    <n v="23.996244694940401"/>
    <n v="26.728361627731498"/>
    <n v="29.498083616413801"/>
    <n v="32.302776987647498"/>
    <n v="1"/>
    <n v="0"/>
  </r>
  <r>
    <x v="40"/>
    <n v="47.44"/>
    <n v="1448.7525089999999"/>
    <n v="1490.145438"/>
    <n v="15.63617887"/>
    <n v="21.669198250000001"/>
    <n v="24.463220939999999"/>
    <n v="28.054057520000001"/>
    <n v="229.8549338"/>
    <n v="269.03334100000001"/>
    <n v="30.1849413132542"/>
    <n v="14.521297508992999"/>
    <n v="17.700271214639599"/>
    <n v="21.179080167315"/>
    <n v="24.9554452552103"/>
    <n v="29.0272981154367"/>
    <n v="2"/>
    <n v="1"/>
  </r>
  <r>
    <x v="40"/>
    <n v="59.76"/>
    <n v="1448.7525089999999"/>
    <n v="1490.145438"/>
    <n v="16.443340979999999"/>
    <n v="23.707799990000002"/>
    <n v="26.636349710000001"/>
    <n v="31.27235774"/>
    <n v="294.21059000000002"/>
    <n v="338.04570159999997"/>
    <n v="29.318892583813099"/>
    <n v="19.091291988731101"/>
    <n v="21.994766425684201"/>
    <n v="25.006240482388101"/>
    <n v="28.119539583922698"/>
    <n v="31.3293291143308"/>
    <n v="2"/>
    <n v="0"/>
  </r>
  <r>
    <x v="41"/>
    <n v="66.430000000000007"/>
    <n v="1448.7525089999999"/>
    <n v="1572.931296"/>
    <n v="16.350206889999999"/>
    <n v="26.087893399999999"/>
    <n v="30.899821379999999"/>
    <n v="33.580013520000001"/>
    <n v="363.55409400000002"/>
    <n v="413.76371669999997"/>
    <n v="31.753220732716201"/>
    <n v="21.304841992416101"/>
    <n v="23.996244694940401"/>
    <n v="26.728361627731498"/>
    <n v="29.498083616413801"/>
    <n v="32.302776987647498"/>
    <n v="1"/>
    <n v="0"/>
  </r>
  <r>
    <x v="41"/>
    <n v="47.44"/>
    <n v="1448.7525089999999"/>
    <n v="1572.931296"/>
    <n v="15.191204880000001"/>
    <n v="21.462233600000001"/>
    <n v="24.918543159999999"/>
    <n v="28.623210289999999"/>
    <n v="241.5587845"/>
    <n v="282.73440040000003"/>
    <n v="30.476483787399602"/>
    <n v="14.521297508992999"/>
    <n v="17.700271214639599"/>
    <n v="21.179080167315"/>
    <n v="24.9554452552103"/>
    <n v="29.0272981154367"/>
    <n v="2"/>
    <n v="1"/>
  </r>
  <r>
    <x v="41"/>
    <n v="59.76"/>
    <n v="1448.7525089999999"/>
    <n v="1572.931296"/>
    <n v="15.977670529999999"/>
    <n v="23.728496459999999"/>
    <n v="27.257243639999999"/>
    <n v="31.986385760000001"/>
    <n v="309.16378550000002"/>
    <n v="355.23411529999998"/>
    <n v="29.815444107408599"/>
    <n v="19.091291988731101"/>
    <n v="21.994766425684201"/>
    <n v="25.006240482388101"/>
    <n v="28.119539583922698"/>
    <n v="31.3293291143308"/>
    <n v="2"/>
    <n v="0"/>
  </r>
  <r>
    <x v="42"/>
    <n v="19.12"/>
    <n v="1572.931296"/>
    <n v="1531.5383670000001"/>
    <n v="7.9991834979999998"/>
    <n v="11.24852841"/>
    <n v="12.2730034"/>
    <n v="7.357593101"/>
    <n v="29.771864069999999"/>
    <n v="36.311946820000003"/>
    <n v="30.002337883103898"/>
    <n v="3.4217078107453398"/>
    <n v="5.6182009847707102"/>
    <n v="8.8063141812903396"/>
    <n v="13.2826976247355"/>
    <n v="19.395846336185201"/>
    <n v="2"/>
    <n v="0"/>
  </r>
  <r>
    <x v="42"/>
    <n v="36.5"/>
    <n v="1572.931296"/>
    <n v="1531.5383670000001"/>
    <n v="12.65588799"/>
    <n v="17.48851243"/>
    <n v="17.819655869999998"/>
    <n v="18.440549799999999"/>
    <n v="118.85979519999999"/>
    <n v="139.12163380000001"/>
    <n v="28.507837299796801"/>
    <n v="10.10342159618"/>
    <n v="13.2712196320629"/>
    <n v="16.9928740739734"/>
    <n v="21.302736795225901"/>
    <n v="26.234078588524799"/>
    <n v="2"/>
    <n v="0"/>
  </r>
  <r>
    <x v="42"/>
    <n v="55.49"/>
    <n v="1572.931296"/>
    <n v="1531.5383670000001"/>
    <n v="15.025633170000001"/>
    <n v="23.345611869999999"/>
    <n v="24.73227498"/>
    <n v="26.232768650000001"/>
    <n v="236.4157131"/>
    <n v="269.08508210000002"/>
    <n v="28.7246380101741"/>
    <n v="17.573235311837301"/>
    <n v="20.594528964170699"/>
    <n v="23.779507728639999"/>
    <n v="27.121228049645001"/>
    <n v="30.613600833250601"/>
    <n v="2"/>
    <n v="0"/>
  </r>
  <r>
    <x v="42"/>
    <n v="48.82"/>
    <n v="1572.931296"/>
    <n v="1531.5383670000001"/>
    <n v="14.19777459"/>
    <n v="20.727509120000001"/>
    <n v="21.379447750000001"/>
    <n v="23.355960100000001"/>
    <n v="184.4468909"/>
    <n v="211.94214389999999"/>
    <n v="27.8079650244722"/>
    <n v="15.0601184145311"/>
    <n v="18.219725181612901"/>
    <n v="21.652755532509101"/>
    <n v="25.355287276963502"/>
    <n v="29.3237841271816"/>
    <n v="3"/>
    <n v="1"/>
  </r>
  <r>
    <x v="43"/>
    <n v="36.5"/>
    <n v="1655.7171539999999"/>
    <n v="1490.145438"/>
    <n v="13.618273589999999"/>
    <n v="17.912789950000001"/>
    <n v="18.109406369999999"/>
    <n v="20.9137773"/>
    <n v="138.0040247"/>
    <n v="161.5359048"/>
    <n v="28.6823385008245"/>
    <n v="10.10342159618"/>
    <n v="13.2712196320629"/>
    <n v="16.9928740739734"/>
    <n v="21.302736795225901"/>
    <n v="26.234078588524799"/>
    <n v="2"/>
    <n v="0"/>
  </r>
  <r>
    <x v="43"/>
    <n v="48.82"/>
    <n v="1676.413618"/>
    <n v="1510.841903"/>
    <n v="15.398169530000001"/>
    <n v="20.292883360000001"/>
    <n v="22.704021470000001"/>
    <n v="27.391770659999999"/>
    <n v="215.5536769"/>
    <n v="247.67458970000001"/>
    <n v="28.728505810752601"/>
    <n v="15.0601184145311"/>
    <n v="18.219725181612901"/>
    <n v="21.652755532509101"/>
    <n v="25.355287276963502"/>
    <n v="29.3237841271816"/>
    <n v="2"/>
    <n v="0"/>
  </r>
  <r>
    <x v="43"/>
    <n v="55.49"/>
    <n v="1676.413618"/>
    <n v="1510.841903"/>
    <n v="16.205331640000001"/>
    <n v="23.345611869999999"/>
    <n v="26.139634560000001"/>
    <n v="30.413454460000001"/>
    <n v="277.39471259999999"/>
    <n v="315.70386830000001"/>
    <n v="29.777423067382099"/>
    <n v="17.573235311837301"/>
    <n v="20.594528964170699"/>
    <n v="23.779507728639999"/>
    <n v="27.121228049645001"/>
    <n v="30.613600833250601"/>
    <n v="2"/>
    <n v="0"/>
  </r>
  <r>
    <x v="44"/>
    <n v="19.350000000000001"/>
    <n v="1676.413618"/>
    <n v="1655.7171539999999"/>
    <n v="7.8336117830000003"/>
    <n v="10.46206276"/>
    <n v="11.56932361"/>
    <n v="7.6473436030000004"/>
    <n v="28.861219630000001"/>
    <n v="35.194337750000003"/>
    <n v="29.5685428608476"/>
    <n v="3.4977169528920902"/>
    <n v="5.7170565752754099"/>
    <n v="8.9245626109188905"/>
    <n v="13.4106287149321"/>
    <n v="19.5150717782887"/>
    <n v="2"/>
    <n v="0"/>
  </r>
  <r>
    <x v="44"/>
    <n v="55.72"/>
    <n v="1676.413618"/>
    <n v="1635.0206889999999"/>
    <n v="14.61170388"/>
    <n v="22.383226270000002"/>
    <n v="24.79436437"/>
    <n v="26.512170919999999"/>
    <n v="230.94149820000001"/>
    <n v="262.84509809999997"/>
    <n v="28.722114826412"/>
    <n v="17.6569144762212"/>
    <n v="20.672345567207099"/>
    <n v="23.8481862941359"/>
    <n v="27.177495410687602"/>
    <n v="30.6541910471717"/>
    <n v="2"/>
    <n v="0"/>
  </r>
  <r>
    <x v="44"/>
    <n v="36.729999999999997"/>
    <n v="1676.413618"/>
    <n v="1655.7171539999999"/>
    <n v="11.952208199999999"/>
    <n v="16.75378795"/>
    <n v="16.619260929999999"/>
    <n v="17.902441719999999"/>
    <n v="111.1296657"/>
    <n v="130.07727890000001"/>
    <n v="27.704264047228101"/>
    <n v="10.197653090945"/>
    <n v="13.3693921527807"/>
    <n v="17.0889157464674"/>
    <n v="21.389191527334201"/>
    <n v="26.302096593982299"/>
    <n v="3"/>
    <n v="1"/>
  </r>
  <r>
    <x v="44"/>
    <n v="49.05"/>
    <n v="1676.413618"/>
    <n v="1655.7171539999999"/>
    <n v="13.59757712"/>
    <n v="19.858257609999999"/>
    <n v="21.462233600000001"/>
    <n v="23.262826010000001"/>
    <n v="177.4618342"/>
    <n v="203.9015675"/>
    <n v="27.810951923148199"/>
    <n v="15.149352492534399"/>
    <n v="18.3053790726815"/>
    <n v="21.730553705026399"/>
    <n v="25.420722356288401"/>
    <n v="29.372143679518501"/>
    <n v="3"/>
    <n v="0"/>
  </r>
  <r>
    <x v="45"/>
    <n v="19.45"/>
    <n v="1759.199476"/>
    <n v="1697.1100819999999"/>
    <n v="9.1478372730000004"/>
    <n v="13.349219550000001"/>
    <n v="14.363346310000001"/>
    <n v="10.58624155"/>
    <n v="50.644248429999998"/>
    <n v="61.758249829999997"/>
    <n v="30.917662099476701"/>
    <n v="3.5309345103209302"/>
    <n v="5.7601190966570099"/>
    <n v="8.9759221147205803"/>
    <n v="13.466044979010899"/>
    <n v="19.566589565258699"/>
    <n v="1"/>
    <n v="0"/>
  </r>
  <r>
    <x v="45"/>
    <n v="55.81"/>
    <n v="1759.199476"/>
    <n v="1697.1100819999999"/>
    <n v="14.7462309"/>
    <n v="23.75954115"/>
    <n v="27.277940099999999"/>
    <n v="28.467986809999999"/>
    <n v="266.05305010000001"/>
    <n v="302.79962269999999"/>
    <n v="30.557722908852998"/>
    <n v="17.6896008195836"/>
    <n v="20.702721248807698"/>
    <n v="23.874978430677601"/>
    <n v="27.199433456095498"/>
    <n v="30.670008525572801"/>
    <n v="1"/>
    <n v="0"/>
  </r>
  <r>
    <x v="45"/>
    <n v="36.83"/>
    <n v="1759.199476"/>
    <n v="1697.1100819999999"/>
    <n v="13.03877258"/>
    <n v="17.881745259999999"/>
    <n v="18.937264939999999"/>
    <n v="21.7830288"/>
    <n v="143.5506772"/>
    <n v="168.02424640000001"/>
    <n v="29.093807687808901"/>
    <n v="10.2386239448723"/>
    <n v="13.4120181386195"/>
    <n v="17.130564817050001"/>
    <n v="21.426640638635899"/>
    <n v="26.331528783378001"/>
    <n v="2"/>
    <n v="1"/>
  </r>
  <r>
    <x v="45"/>
    <n v="49.15"/>
    <n v="1759.199476"/>
    <n v="1697.1100819999999"/>
    <n v="14.135685199999999"/>
    <n v="21.255268959999999"/>
    <n v="23.75954115"/>
    <n v="25.953366379999999"/>
    <n v="214.3429338"/>
    <n v="246.28792659999999"/>
    <n v="29.375627775843601"/>
    <n v="15.18809758211"/>
    <n v="18.342537259434401"/>
    <n v="21.764277286522098"/>
    <n v="25.4490663563837"/>
    <n v="29.3930772688133"/>
    <n v="2"/>
    <n v="0"/>
  </r>
  <r>
    <x v="46"/>
    <n v="18.96"/>
    <n v="1738.503011"/>
    <n v="1759.199476"/>
    <n v="7.6783882999999999"/>
    <n v="10.01708878"/>
    <n v="11.652109469999999"/>
    <n v="7.8025670859999998"/>
    <n v="28.28171863"/>
    <n v="34.480309720000001"/>
    <n v="29.726616291844898"/>
    <n v="3.3691577213305202"/>
    <n v="5.5495911459553904"/>
    <n v="8.7239571392761004"/>
    <n v="13.193311257664501"/>
    <n v="19.312296774754302"/>
    <n v="2"/>
    <n v="0"/>
  </r>
  <r>
    <x v="46"/>
    <n v="55.32"/>
    <n v="1738.503011"/>
    <n v="1738.503011"/>
    <n v="14.901454380000001"/>
    <n v="22.776459089999999"/>
    <n v="23.945809329999999"/>
    <n v="29.016443120000002"/>
    <n v="251.4413462"/>
    <n v="286.17001349999998"/>
    <n v="28.165711633667499"/>
    <n v="17.511249815935901"/>
    <n v="20.536836934879702"/>
    <n v="23.728551081671199"/>
    <n v="27.079450450099099"/>
    <n v="30.583443610016399"/>
    <n v="2"/>
    <n v="0"/>
  </r>
  <r>
    <x v="46"/>
    <n v="48.65"/>
    <n v="1738.503011"/>
    <n v="1759.199476"/>
    <n v="14.04255111"/>
    <n v="19.371890700000002"/>
    <n v="20.530892699999999"/>
    <n v="26.160331029999998"/>
    <n v="192.6426908"/>
    <n v="221.33833870000001"/>
    <n v="27.247354089696099"/>
    <n v="14.9940558849976"/>
    <n v="18.1562457842603"/>
    <n v="21.595042600210601"/>
    <n v="25.306702900660401"/>
    <n v="29.287848901356899"/>
    <n v="3"/>
    <n v="1"/>
  </r>
  <r>
    <x v="47"/>
    <n v="19.45"/>
    <n v="1490.145438"/>
    <n v="1531.5383670000001"/>
    <n v="9.5721147940000009"/>
    <n v="13.059469050000001"/>
    <n v="13.866631160000001"/>
    <n v="10.358580440000001"/>
    <n v="47.97440452"/>
    <n v="58.49855668"/>
    <n v="30.689090989654201"/>
    <n v="3.5309345103209302"/>
    <n v="5.7601190966570099"/>
    <n v="8.9759221147205803"/>
    <n v="13.466044979010899"/>
    <n v="19.566589565258699"/>
    <n v="1"/>
    <n v="0"/>
  </r>
  <r>
    <x v="47"/>
    <n v="55.81"/>
    <n v="1490.145438"/>
    <n v="1531.5383670000001"/>
    <n v="16.97110082"/>
    <n v="26.025804010000002"/>
    <n v="28.250673930000001"/>
    <n v="32.990164280000002"/>
    <n v="328.81507850000003"/>
    <n v="374.23346959999998"/>
    <n v="31.268266543039399"/>
    <n v="17.6896008195836"/>
    <n v="20.702721248807698"/>
    <n v="23.874978430677601"/>
    <n v="27.199433456095498"/>
    <n v="30.670008525572801"/>
    <n v="1"/>
    <n v="0"/>
  </r>
  <r>
    <x v="47"/>
    <n v="36.83"/>
    <n v="1490.145438"/>
    <n v="1531.5383670000001"/>
    <n v="14.33230161"/>
    <n v="19.040747270000001"/>
    <n v="20.261838669999999"/>
    <n v="23.355960100000001"/>
    <n v="161.54625300000001"/>
    <n v="189.0828989"/>
    <n v="29.855350336315102"/>
    <n v="10.2386239448723"/>
    <n v="13.4120181386195"/>
    <n v="17.130564817050001"/>
    <n v="21.426640638635899"/>
    <n v="26.331528783378001"/>
    <n v="2"/>
    <n v="1"/>
  </r>
  <r>
    <x v="47"/>
    <n v="49.15"/>
    <n v="1490.145438"/>
    <n v="1531.5383670000001"/>
    <n v="16.091501090000001"/>
    <n v="23.283522470000001"/>
    <n v="24.48391741"/>
    <n v="29.575247659999999"/>
    <n v="260.9306752"/>
    <n v="299.81933179999999"/>
    <n v="29.861993558180501"/>
    <n v="15.18809758211"/>
    <n v="18.342537259434401"/>
    <n v="21.764277286522098"/>
    <n v="25.4490663563837"/>
    <n v="29.3930772688133"/>
    <n v="2"/>
    <n v="0"/>
  </r>
  <r>
    <x v="48"/>
    <n v="55.81"/>
    <n v="1510.841903"/>
    <n v="1490.145438"/>
    <n v="15.387821300000001"/>
    <n v="24.411479780000001"/>
    <n v="28.540424430000002"/>
    <n v="27.598735300000001"/>
    <n v="267.47075790000002"/>
    <n v="304.41394689999998"/>
    <n v="31.478282891669501"/>
    <n v="17.6896008195836"/>
    <n v="20.702721248807698"/>
    <n v="23.874978430677601"/>
    <n v="27.199433456095498"/>
    <n v="30.670008525572801"/>
    <n v="1"/>
    <n v="0"/>
  </r>
  <r>
    <x v="48"/>
    <n v="19.45"/>
    <n v="1510.841903"/>
    <n v="1510.841903"/>
    <n v="8.3717198580000005"/>
    <n v="10.80355443"/>
    <n v="12.438575119999999"/>
    <n v="7.8853529440000001"/>
    <n v="30.723901430000002"/>
    <n v="37.460600599999999"/>
    <n v="29.993855869160399"/>
    <n v="3.5309345103209302"/>
    <n v="5.7601190966570099"/>
    <n v="8.9759221147205803"/>
    <n v="13.466044979010899"/>
    <n v="19.566589565258699"/>
    <n v="2"/>
    <n v="1"/>
  </r>
  <r>
    <x v="48"/>
    <n v="36.83"/>
    <n v="1510.841903"/>
    <n v="1510.841903"/>
    <n v="12.80076324"/>
    <n v="17.767914699999999"/>
    <n v="20.57228563"/>
    <n v="18.761344999999999"/>
    <n v="124.1063489"/>
    <n v="145.26848380000001"/>
    <n v="30.029355700975799"/>
    <n v="10.2386239448723"/>
    <n v="13.4120181386195"/>
    <n v="17.130564817050001"/>
    <n v="21.426640638635899"/>
    <n v="26.331528783378001"/>
    <n v="2"/>
    <n v="0"/>
  </r>
  <r>
    <x v="48"/>
    <n v="49.15"/>
    <n v="1510.841903"/>
    <n v="1510.841903"/>
    <n v="14.394391000000001"/>
    <n v="21.62780532"/>
    <n v="23.738844690000001"/>
    <n v="24.307997459999999"/>
    <n v="203.74634399999999"/>
    <n v="234.10805730000001"/>
    <n v="29.361633588726601"/>
    <n v="15.18809758211"/>
    <n v="18.342537259434401"/>
    <n v="21.764277286522098"/>
    <n v="25.4490663563837"/>
    <n v="29.3930772688133"/>
    <n v="2"/>
    <n v="0"/>
  </r>
  <r>
    <x v="49"/>
    <n v="23.29"/>
    <n v="1765.1600570000001"/>
    <n v="1824.000106"/>
    <n v="8.5062468760000005"/>
    <n v="13.14225491"/>
    <n v="14.135685199999999"/>
    <n v="9.7997759030000005"/>
    <n v="49.112710069999999"/>
    <n v="60.040443279999998"/>
    <n v="29.8207969232488"/>
    <n v="4.8761237027436497"/>
    <n v="7.4426024625690497"/>
    <n v="10.919054704807699"/>
    <n v="15.5024282538631"/>
    <n v="21.409970912904701"/>
    <n v="2"/>
    <n v="0"/>
  </r>
  <r>
    <x v="49"/>
    <n v="37.520000000000003"/>
    <n v="1765.1600570000001"/>
    <n v="1824.000106"/>
    <n v="11.796984719999999"/>
    <n v="17.550601830000002"/>
    <n v="18.564728580000001"/>
    <n v="18.88552378"/>
    <n v="124.644457"/>
    <n v="148.80757919999999"/>
    <n v="28.706717658694402"/>
    <n v="10.5212990843818"/>
    <n v="13.705164092058"/>
    <n v="17.4161554429283"/>
    <n v="21.6827461210435"/>
    <n v="26.532313600889999"/>
    <n v="2"/>
    <n v="0"/>
  </r>
  <r>
    <x v="49"/>
    <n v="48.06"/>
    <n v="1765.1600570000001"/>
    <n v="1824.000106"/>
    <n v="12.94563849"/>
    <n v="21.058652550000001"/>
    <n v="22.352181569999999"/>
    <n v="22.838548490000001"/>
    <n v="189.5175247"/>
    <n v="219.6722733"/>
    <n v="28.658738883026501"/>
    <n v="14.764087584212801"/>
    <n v="17.9348177708656"/>
    <n v="21.393355942777301"/>
    <n v="25.136629524228699"/>
    <n v="29.161858351906901"/>
    <n v="2"/>
    <n v="0"/>
  </r>
  <r>
    <x v="49"/>
    <n v="60.28"/>
    <n v="1765.1600570000001"/>
    <n v="1824.000106"/>
    <n v="14.09429227"/>
    <n v="23.666407060000001"/>
    <n v="25.332472450000001"/>
    <n v="27.26759187"/>
    <n v="261.03415749999999"/>
    <n v="295.83526239999998"/>
    <n v="28.1509584687436"/>
    <n v="19.270905263068901"/>
    <n v="22.158889765049899"/>
    <n v="25.148804486208501"/>
    <n v="28.234653328365201"/>
    <n v="31.411264597722301"/>
    <n v="2"/>
    <n v="0"/>
  </r>
  <r>
    <x v="49"/>
    <n v="71.22"/>
    <n v="1765.1600570000001"/>
    <n v="1824.000106"/>
    <n v="14.69448974"/>
    <n v="26.55356385"/>
    <n v="28.405897419999999"/>
    <n v="29.813257"/>
    <n v="321.24017250000003"/>
    <n v="364.05080909999998"/>
    <n v="28.567464733811399"/>
    <n v="22.771087047234701"/>
    <n v="25.298304022915101"/>
    <n v="27.8304838351897"/>
    <n v="30.367190619654298"/>
    <n v="32.908059572476503"/>
    <n v="2"/>
    <n v="0"/>
  </r>
  <r>
    <x v="50"/>
    <n v="30.58"/>
    <n v="1601.2233630000001"/>
    <n v="1555.4738279999999"/>
    <n v="12.676584460000001"/>
    <n v="18.782041459999999"/>
    <n v="20.199749270000002"/>
    <n v="18.7303003"/>
    <n v="131.50533490000001"/>
    <n v="155.97890409999999"/>
    <n v="31.135056632982501"/>
    <n v="7.6941929953326698"/>
    <n v="10.690248551323799"/>
    <n v="14.4027011855302"/>
    <n v="18.915653302561299"/>
    <n v="24.314627917436798"/>
    <n v="1"/>
    <n v="0"/>
  </r>
  <r>
    <x v="50"/>
    <n v="42.71"/>
    <n v="1601.2233630000001"/>
    <n v="1555.4738279999999"/>
    <n v="13.980461719999999"/>
    <n v="20.106615179999999"/>
    <n v="21.58641239"/>
    <n v="22.838548490000001"/>
    <n v="174.54363269999999"/>
    <n v="205.10196239999999"/>
    <n v="29.350824362030298"/>
    <n v="12.635885202475301"/>
    <n v="15.849967127594599"/>
    <n v="19.464290077770301"/>
    <n v="23.4862799697155"/>
    <n v="27.922846399239301"/>
    <n v="2"/>
    <n v="1"/>
  </r>
  <r>
    <x v="50"/>
    <n v="53.02"/>
    <n v="1601.2233630000001"/>
    <n v="1555.4738279999999"/>
    <n v="14.96354378"/>
    <n v="21.731287640000001"/>
    <n v="23.98720226"/>
    <n v="26.274161580000001"/>
    <n v="227.4334475"/>
    <n v="259.29565450000001"/>
    <n v="28.7077843879113"/>
    <n v="16.661536723470999"/>
    <n v="19.7416563391177"/>
    <n v="23.022720978844099"/>
    <n v="26.498136197876502"/>
    <n v="30.162063382200099"/>
    <n v="2"/>
    <n v="0"/>
  </r>
  <r>
    <x v="50"/>
    <n v="64.55"/>
    <n v="1601.2233630000001"/>
    <n v="1532.593887"/>
    <n v="15.998367"/>
    <n v="24.21486337"/>
    <n v="26.377643899999999"/>
    <n v="29.637337049999999"/>
    <n v="286.65638039999999"/>
    <n v="326.82821790000003"/>
    <n v="28.098432439119101"/>
    <n v="20.7009872168085"/>
    <n v="23.454685075023999"/>
    <n v="26.265843755679299"/>
    <n v="29.130362161636398"/>
    <n v="32.044748357077701"/>
    <n v="2"/>
    <n v="0"/>
  </r>
  <r>
    <x v="51"/>
    <n v="30.39"/>
    <n v="1486.8443520000001"/>
    <n v="1509.7242940000001"/>
    <n v="12.89389733"/>
    <n v="19.485721250000001"/>
    <n v="20.158356340000001"/>
    <n v="18.61646975"/>
    <n v="134.93059980000001"/>
    <n v="159.22824900000001"/>
    <n v="31.153355792652398"/>
    <n v="7.6179339825407597"/>
    <n v="10.606045358342501"/>
    <n v="14.315869337745299"/>
    <n v="18.833631235435501"/>
    <n v="24.2471690212844"/>
    <n v="1"/>
    <n v="0"/>
  </r>
  <r>
    <x v="51"/>
    <n v="42.51"/>
    <n v="1486.8443520000001"/>
    <n v="1509.7242940000001"/>
    <n v="14.518569790000001"/>
    <n v="24.21486337"/>
    <n v="25.063418410000001"/>
    <n v="23.687103530000002"/>
    <n v="228.0543414"/>
    <n v="259.3887886"/>
    <n v="31.4504637898734"/>
    <n v="12.555071319623501"/>
    <n v="15.769436129912901"/>
    <n v="19.388620012426198"/>
    <n v="23.4206287565613"/>
    <n v="27.872920091315802"/>
    <n v="1"/>
    <n v="0"/>
  </r>
  <r>
    <x v="51"/>
    <n v="52.83"/>
    <n v="1486.8443520000001"/>
    <n v="1509.7242940000001"/>
    <n v="15.62583064"/>
    <n v="24.587399730000001"/>
    <n v="25.415258309999999"/>
    <n v="27.546994139999999"/>
    <n v="266.42558650000001"/>
    <n v="303.76200829999999"/>
    <n v="29.7731158780058"/>
    <n v="16.590441805727199"/>
    <n v="19.674750213442199"/>
    <n v="22.963030773519201"/>
    <n v="26.448747744354399"/>
    <n v="30.1261100361777"/>
    <n v="2"/>
    <n v="1"/>
  </r>
  <r>
    <x v="51"/>
    <n v="64.36"/>
    <n v="1486.8443520000001"/>
    <n v="1509.7242940000001"/>
    <n v="16.58821623"/>
    <n v="25.78779467"/>
    <n v="26.988189599999998"/>
    <n v="31.199920110000001"/>
    <n v="318.06326519999999"/>
    <n v="362.6434496"/>
    <n v="28.674386650463902"/>
    <n v="20.6390749145352"/>
    <n v="23.3989771432278"/>
    <n v="26.218124792342898"/>
    <n v="29.092320303328201"/>
    <n v="32.017987678310497"/>
    <n v="2"/>
    <n v="0"/>
  </r>
  <r>
    <x v="52"/>
    <n v="30.35"/>
    <n v="1555.4738279999999"/>
    <n v="1532.593887"/>
    <n v="13.990809949999999"/>
    <n v="19.216667210000001"/>
    <n v="20.406713920000001"/>
    <n v="22.3935745"/>
    <n v="157.32417430000001"/>
    <n v="187.34439589999999"/>
    <n v="31.2804625689303"/>
    <n v="7.6018924584438903"/>
    <n v="10.588310662005201"/>
    <n v="14.297560353706601"/>
    <n v="18.8163185722122"/>
    <n v="24.2329167208329"/>
    <n v="1"/>
    <n v="0"/>
  </r>
  <r>
    <x v="52"/>
    <n v="42.48"/>
    <n v="1555.4738279999999"/>
    <n v="1532.593887"/>
    <n v="16.184635180000001"/>
    <n v="24.235559840000001"/>
    <n v="26.61565324"/>
    <n v="29.171666599999998"/>
    <n v="273.90735840000002"/>
    <n v="313.59282889999997"/>
    <n v="32.322207369138198"/>
    <n v="12.5429429661282"/>
    <n v="15.7573410256141"/>
    <n v="19.377247136307599"/>
    <n v="23.4107554430554"/>
    <n v="27.865407289004899"/>
    <n v="1"/>
    <n v="0"/>
  </r>
  <r>
    <x v="52"/>
    <n v="64.319999999999993"/>
    <n v="1555.4738279999999"/>
    <n v="1486.8443520000001"/>
    <n v="18.399156869999999"/>
    <n v="27.774655249999999"/>
    <n v="30.21683805"/>
    <n v="38.184976849999998"/>
    <n v="425.48826380000003"/>
    <n v="485.11477780000001"/>
    <n v="31.472084315107999"/>
    <n v="20.6260201269235"/>
    <n v="23.387226211194001"/>
    <n v="26.208055626645699"/>
    <n v="29.084290612723098"/>
    <n v="32.012337551494198"/>
    <n v="1"/>
    <n v="0"/>
  </r>
  <r>
    <x v="53"/>
    <n v="30.55"/>
    <n v="1532.593887"/>
    <n v="1463.9747589999999"/>
    <n v="12.831807939999999"/>
    <n v="17.260851330000001"/>
    <n v="17.861048790000002"/>
    <n v="18.036968739999999"/>
    <n v="114.2962248"/>
    <n v="137.90054240000001"/>
    <n v="29.9628759390155"/>
    <n v="7.6821453969056197"/>
    <n v="10.676957391888401"/>
    <n v="14.3890058295529"/>
    <n v="18.9027258200361"/>
    <n v="24.304002747779901"/>
    <n v="2"/>
    <n v="0"/>
  </r>
  <r>
    <x v="53"/>
    <n v="42.67"/>
    <n v="1532.593887"/>
    <n v="1463.9747589999999"/>
    <n v="14.63240034"/>
    <n v="19.340845999999999"/>
    <n v="21.213876030000002"/>
    <n v="23.56292474"/>
    <n v="169.9593658"/>
    <n v="201.7284387"/>
    <n v="29.128064737148101"/>
    <n v="12.619728295349701"/>
    <n v="15.8338752872053"/>
    <n v="19.4491768033635"/>
    <n v="23.473173467401601"/>
    <n v="27.912883217106"/>
    <n v="2"/>
    <n v="0"/>
  </r>
  <r>
    <x v="53"/>
    <n v="52.99"/>
    <n v="1532.593887"/>
    <n v="1463.9747589999999"/>
    <n v="15.65687533"/>
    <n v="24.142425750000001"/>
    <n v="25.22899013"/>
    <n v="27.07097546"/>
    <n v="258.8403323"/>
    <n v="295.11088619999998"/>
    <n v="29.608872013381198"/>
    <n v="16.650320146656199"/>
    <n v="19.731104539220102"/>
    <n v="23.013310370906598"/>
    <n v="26.490352132809502"/>
    <n v="30.156398416565501"/>
    <n v="2"/>
    <n v="0"/>
  </r>
  <r>
    <x v="53"/>
    <n v="64.52"/>
    <n v="1532.593887"/>
    <n v="1441.094818"/>
    <n v="16.691698550000002"/>
    <n v="25.1565525"/>
    <n v="27.402118890000001"/>
    <n v="30.175445119999999"/>
    <n v="302.0855947"/>
    <n v="344.42021260000001"/>
    <n v="29.003151160245501"/>
    <n v="20.6912223516"/>
    <n v="23.4459010521166"/>
    <n v="26.258321205315301"/>
    <n v="29.124366429068001"/>
    <n v="32.040531475076399"/>
    <n v="2"/>
    <n v="0"/>
  </r>
  <r>
    <x v="54"/>
    <n v="29.76"/>
    <n v="1697.1100819999999"/>
    <n v="1676.413618"/>
    <n v="9.2616678280000002"/>
    <n v="13.51479127"/>
    <n v="14.363346310000001"/>
    <n v="10.731116800000001"/>
    <n v="52.186135030000003"/>
    <n v="63.631279859999999"/>
    <n v="28.203764100389801"/>
    <n v="7.3658321744888697"/>
    <n v="10.3264317557762"/>
    <n v="14.026353015575401"/>
    <n v="18.559133255461099"/>
    <n v="24.0206337591571"/>
    <n v="2"/>
    <n v="0"/>
  </r>
  <r>
    <x v="54"/>
    <n v="41.92"/>
    <n v="1697.1100819999999"/>
    <n v="1676.413618"/>
    <n v="12.179869310000001"/>
    <n v="17.902441719999999"/>
    <n v="19.26840837"/>
    <n v="18.57507682"/>
    <n v="118.5286517"/>
    <n v="141.1705838"/>
    <n v="28.0678497116979"/>
    <n v="12.3162582251343"/>
    <n v="15.530831065287201"/>
    <n v="19.163881025180899"/>
    <n v="23.2252189511414"/>
    <n v="27.724015594903602"/>
    <n v="2"/>
    <n v="0"/>
  </r>
  <r>
    <x v="54"/>
    <n v="54.47"/>
    <n v="1697.1100819999999"/>
    <n v="1676.413618"/>
    <n v="13.57688066"/>
    <n v="21.87616289"/>
    <n v="24.090684580000001"/>
    <n v="23.190388380000002"/>
    <n v="186.59932319999999"/>
    <n v="218.4201372"/>
    <n v="28.4652985538523"/>
    <n v="17.199609408812002"/>
    <n v="20.246140845223799"/>
    <n v="23.471277914905301"/>
    <n v="26.868134016718699"/>
    <n v="30.430646614759699"/>
    <n v="2"/>
    <n v="0"/>
  </r>
  <r>
    <x v="54"/>
    <n v="66.56"/>
    <n v="1697.1100819999999"/>
    <n v="1676.413618"/>
    <n v="14.41508747"/>
    <n v="25.829187600000001"/>
    <n v="28.581817359999999"/>
    <n v="26.274161580000001"/>
    <n v="261.61365849999999"/>
    <n v="300.59544920000002"/>
    <n v="29.6520904456479"/>
    <n v="21.346008550661999"/>
    <n v="24.033048324480902"/>
    <n v="26.759704019870501"/>
    <n v="29.522937090778399"/>
    <n v="32.320174585613302"/>
    <n v="2"/>
    <n v="0"/>
  </r>
  <r>
    <x v="55"/>
    <n v="54.47"/>
    <n v="1572.931296"/>
    <n v="1593.6277600000001"/>
    <n v="14.1667299"/>
    <n v="22.155565159999998"/>
    <n v="24.815060840000001"/>
    <n v="24.173470439999999"/>
    <n v="198.11690569999999"/>
    <n v="231.89353560000001"/>
    <n v="29.0039128190211"/>
    <n v="17.199609408812002"/>
    <n v="20.246140845223799"/>
    <n v="23.471277914905301"/>
    <n v="26.868134016718699"/>
    <n v="30.430646614759699"/>
    <n v="2"/>
    <n v="0"/>
  </r>
  <r>
    <x v="55"/>
    <n v="66.56"/>
    <n v="1572.931296"/>
    <n v="1593.6277600000001"/>
    <n v="15.05667787"/>
    <n v="25.67396411"/>
    <n v="28.354156249999999"/>
    <n v="27.515949450000001"/>
    <n v="272.25164119999999"/>
    <n v="312.8167115"/>
    <n v="29.446437137169202"/>
    <n v="21.346008550661999"/>
    <n v="24.033048324480902"/>
    <n v="26.759704019870501"/>
    <n v="29.522937090778399"/>
    <n v="32.320174585613302"/>
    <n v="2"/>
    <n v="0"/>
  </r>
  <r>
    <x v="55"/>
    <n v="41.92"/>
    <n v="1572.931296"/>
    <n v="1593.6277600000001"/>
    <n v="12.842156170000001"/>
    <n v="18.25428162"/>
    <n v="18.978657869999999"/>
    <n v="19.661641199999998"/>
    <n v="127.66614079999999"/>
    <n v="152.04657589999999"/>
    <n v="27.879263473934301"/>
    <n v="12.3162582251343"/>
    <n v="15.530831065287201"/>
    <n v="19.163881025180899"/>
    <n v="23.2252189511414"/>
    <n v="27.724015594903602"/>
    <n v="3"/>
    <n v="1"/>
  </r>
  <r>
    <x v="56"/>
    <n v="28.35"/>
    <n v="1717.8065469999999"/>
    <n v="1635.0206889999999"/>
    <n v="10.30683928"/>
    <n v="14.497873329999999"/>
    <n v="16.702046790000001"/>
    <n v="13.214692530000001"/>
    <n v="69.985094430000004"/>
    <n v="85.341871029999993"/>
    <n v="29.875784443809302"/>
    <n v="6.8063966646281102"/>
    <n v="9.6987502611864205"/>
    <n v="13.369604398893999"/>
    <n v="17.930457040244601"/>
    <n v="23.497199463976099"/>
    <n v="2"/>
    <n v="0"/>
  </r>
  <r>
    <x v="56"/>
    <n v="40.51"/>
    <n v="1717.8065469999999"/>
    <n v="1635.0206889999999"/>
    <n v="12.9145938"/>
    <n v="18.357763940000002"/>
    <n v="20.57228563"/>
    <n v="20.47915154"/>
    <n v="135.52044900000001"/>
    <n v="161.40137780000001"/>
    <n v="29.219069354279601"/>
    <n v="11.743323580159499"/>
    <n v="14.9544559815713"/>
    <n v="18.617612377190401"/>
    <n v="22.7475276168039"/>
    <n v="27.358093354586899"/>
    <n v="2"/>
    <n v="0"/>
  </r>
  <r>
    <x v="56"/>
    <n v="53.06"/>
    <n v="1717.8065469999999"/>
    <n v="1614.3242250000001"/>
    <n v="14.146033429999999"/>
    <n v="22.052082840000001"/>
    <n v="24.48391741"/>
    <n v="24.34939039"/>
    <n v="199.17242529999999"/>
    <n v="233.1353235"/>
    <n v="29.059493911033201"/>
    <n v="16.676486933690001"/>
    <n v="19.755718214086301"/>
    <n v="23.0352602029735"/>
    <n v="26.508506733643401"/>
    <n v="30.169609756786301"/>
    <n v="2"/>
    <n v="0"/>
  </r>
  <r>
    <x v="56"/>
    <n v="65.14"/>
    <n v="1717.8065469999999"/>
    <n v="1614.3242250000001"/>
    <n v="15.10841903"/>
    <n v="24.37008685"/>
    <n v="28.37485272"/>
    <n v="27.950575199999999"/>
    <n v="269.29204679999998"/>
    <n v="309.42249129999999"/>
    <n v="29.734734484494599"/>
    <n v="20.8922083564009"/>
    <n v="23.626527315715698"/>
    <n v="26.412874801943801"/>
    <n v="29.247454197883901"/>
    <n v="32.127038170817798"/>
    <n v="2"/>
    <n v="0"/>
  </r>
  <r>
    <x v="57"/>
    <n v="61.89"/>
    <n v="1552.234831"/>
    <n v="1345.2701870000001"/>
    <n v="16.422644519999999"/>
    <n v="27.22619894"/>
    <n v="30.092659269999999"/>
    <n v="27.56769061"/>
    <n v="291.59248719999999"/>
    <n v="335.03436599999998"/>
    <n v="31.734775788512401"/>
    <n v="19.819565060151"/>
    <n v="22.658297108368199"/>
    <n v="25.5810918352913"/>
    <n v="28.582588960233299"/>
    <n v="31.658188495224"/>
    <n v="1"/>
    <n v="0"/>
  </r>
  <r>
    <x v="57"/>
    <n v="25.1"/>
    <n v="1552.234831"/>
    <n v="1345.2701870000001"/>
    <n v="10.4103216"/>
    <n v="14.653096809999999"/>
    <n v="15.85349175"/>
    <n v="10.875992050000001"/>
    <n v="57.184331190000002"/>
    <n v="69.726388630000002"/>
    <n v="30.2305693649087"/>
    <n v="5.5498462882863899"/>
    <n v="8.2479711899116701"/>
    <n v="11.8115719091708"/>
    <n v="16.4029243587003"/>
    <n v="22.196951503439099"/>
    <n v="2"/>
    <n v="1"/>
  </r>
  <r>
    <x v="57"/>
    <n v="37.25"/>
    <n v="1552.234831"/>
    <n v="1345.2701870000001"/>
    <n v="13.732104140000001"/>
    <n v="18.823434389999999"/>
    <n v="20.32392806"/>
    <n v="19.061443730000001"/>
    <n v="128.28703469999999"/>
    <n v="152.7916486"/>
    <n v="29.798511210219001"/>
    <n v="10.410695613684601"/>
    <n v="13.5906593749541"/>
    <n v="17.304774640768098"/>
    <n v="21.583006183376401"/>
    <n v="26.454220459608699"/>
    <n v="2"/>
    <n v="0"/>
  </r>
  <r>
    <x v="57"/>
    <n v="49.8"/>
    <n v="1552.234831"/>
    <n v="1345.2701870000001"/>
    <n v="15.460258919999999"/>
    <n v="23.014468430000001"/>
    <n v="25.394561840000001"/>
    <n v="24.318345690000001"/>
    <n v="206.63350080000001"/>
    <n v="241.85888320000001"/>
    <n v="30.342541190213598"/>
    <n v="15.439154661389701"/>
    <n v="18.582840999342601"/>
    <n v="21.981982992213499"/>
    <n v="25.631747424149601"/>
    <n v="29.527796034834999"/>
    <n v="2"/>
    <n v="0"/>
  </r>
  <r>
    <x v="58"/>
    <n v="25.3"/>
    <n v="1697.1100819999999"/>
    <n v="1676.413618"/>
    <n v="8.858086771"/>
    <n v="13.100861979999999"/>
    <n v="13.24573723"/>
    <n v="9.7376865089999995"/>
    <n v="45.542569950000001"/>
    <n v="55.528614040000001"/>
    <n v="28.7921708022463"/>
    <n v="5.6255693038482004"/>
    <n v="8.3371894814429002"/>
    <n v="11.9091505189453"/>
    <n v="16.500192375031599"/>
    <n v="22.281013707347501"/>
    <n v="2"/>
    <n v="0"/>
  </r>
  <r>
    <x v="58"/>
    <n v="37.450000000000003"/>
    <n v="1697.1100819999999"/>
    <n v="1676.413618"/>
    <n v="12.20056578"/>
    <n v="17.974879349999998"/>
    <n v="18.895872010000001"/>
    <n v="18.523335660000001"/>
    <n v="117.8042755"/>
    <n v="140.30133230000001"/>
    <n v="28.9221975925213"/>
    <n v="10.4926256891384"/>
    <n v="13.675503240167901"/>
    <n v="17.3873248819278"/>
    <n v="21.656946019847702"/>
    <n v="26.512125402181599"/>
    <n v="2"/>
    <n v="0"/>
  </r>
  <r>
    <x v="58"/>
    <n v="50"/>
    <n v="1697.1100819999999"/>
    <n v="1676.413618"/>
    <n v="14.09429227"/>
    <n v="22.269395719999999"/>
    <n v="24.421828009999999"/>
    <n v="24.835757300000001"/>
    <n v="201.55251870000001"/>
    <n v="235.91899789999999"/>
    <n v="29.6493682847249"/>
    <n v="15.5161246534166"/>
    <n v="18.656352426659701"/>
    <n v="22.048448836262001"/>
    <n v="25.687418607208901"/>
    <n v="29.568782020849302"/>
    <n v="2"/>
    <n v="0"/>
  </r>
  <r>
    <x v="58"/>
    <n v="62.09"/>
    <n v="1697.1100819999999"/>
    <n v="1676.413618"/>
    <n v="15.22224958"/>
    <n v="25.705008809999999"/>
    <n v="27.795351719999999"/>
    <n v="29.109577210000001"/>
    <n v="285.59051249999999"/>
    <n v="328.1527916"/>
    <n v="29.812783510346598"/>
    <n v="19.886928556875901"/>
    <n v="22.719415706661099"/>
    <n v="25.633841324479398"/>
    <n v="28.624931798985902"/>
    <n v="31.688164282500502"/>
    <n v="2"/>
    <n v="0"/>
  </r>
  <r>
    <x v="59"/>
    <n v="37.450000000000003"/>
    <n v="1738.503011"/>
    <n v="1738.503011"/>
    <n v="12.469619809999999"/>
    <n v="18.016272279999999"/>
    <n v="19.413283629999999"/>
    <n v="20.313579829999998"/>
    <n v="131.48463849999999"/>
    <n v="156.59979799999999"/>
    <n v="29.228101135026101"/>
    <n v="10.4926256891384"/>
    <n v="13.675503240167901"/>
    <n v="17.3873248819278"/>
    <n v="21.656946019847702"/>
    <n v="26.512125402181599"/>
    <n v="2"/>
    <n v="0"/>
  </r>
  <r>
    <x v="59"/>
    <n v="50"/>
    <n v="1738.503011"/>
    <n v="1738.503011"/>
    <n v="14.05289934"/>
    <n v="22.041734609999999"/>
    <n v="24.587399730000001"/>
    <n v="26.005107540000001"/>
    <n v="212.83209189999999"/>
    <n v="249.11299399999999"/>
    <n v="29.761737873756001"/>
    <n v="15.5161246534166"/>
    <n v="18.656352426659701"/>
    <n v="22.048448836262001"/>
    <n v="25.687418607208901"/>
    <n v="29.568782020849302"/>
    <n v="2"/>
    <n v="0"/>
  </r>
  <r>
    <x v="59"/>
    <n v="62.09"/>
    <n v="1738.503011"/>
    <n v="1738.503011"/>
    <n v="15.0670261"/>
    <n v="25.7670982"/>
    <n v="28.37485272"/>
    <n v="30.08231103"/>
    <n v="301.47504900000001"/>
    <n v="346.396725"/>
    <n v="30.2933146340721"/>
    <n v="19.886928556875901"/>
    <n v="22.719415706661099"/>
    <n v="25.633841324479398"/>
    <n v="28.624931798985902"/>
    <n v="31.688164282500502"/>
    <n v="2"/>
    <n v="0"/>
  </r>
  <r>
    <x v="60"/>
    <n v="25.07"/>
    <n v="1593.6277600000001"/>
    <n v="1635.0206889999999"/>
    <n v="8.5269433410000008"/>
    <n v="12.78006678"/>
    <n v="13.88732763"/>
    <n v="8.8684350040000002"/>
    <n v="40.751338439999998"/>
    <n v="49.692211069999999"/>
    <n v="29.2139583458003"/>
    <n v="5.5385083941318101"/>
    <n v="8.2345911436273607"/>
    <n v="11.796916705130901"/>
    <n v="16.388296309359699"/>
    <n v="22.184293930826399"/>
    <n v="2"/>
    <n v="0"/>
  </r>
  <r>
    <x v="60"/>
    <n v="37.22"/>
    <n v="1593.6277600000001"/>
    <n v="1635.0206889999999"/>
    <n v="12.50066451"/>
    <n v="18.016272279999999"/>
    <n v="19.144229589999998"/>
    <n v="19.102836660000001"/>
    <n v="122.8335163"/>
    <n v="146.29295870000001"/>
    <n v="29.123685169493299"/>
    <n v="10.398405448640601"/>
    <n v="13.577920270676699"/>
    <n v="17.292369463411202"/>
    <n v="21.571886359792501"/>
    <n v="26.445505941402001"/>
    <n v="2"/>
    <n v="0"/>
  </r>
  <r>
    <x v="60"/>
    <n v="49.77"/>
    <n v="1593.6277600000001"/>
    <n v="1635.0206889999999"/>
    <n v="14.58065918"/>
    <n v="22.269395719999999"/>
    <n v="24.48391741"/>
    <n v="26.367295670000001"/>
    <n v="217.66471630000001"/>
    <n v="254.77347700000001"/>
    <n v="29.7378850532359"/>
    <n v="15.427597754387101"/>
    <n v="18.571796875590898"/>
    <n v="21.9719920338345"/>
    <n v="25.6233749967008"/>
    <n v="29.521629348083898"/>
    <n v="2"/>
    <n v="0"/>
  </r>
  <r>
    <x v="60"/>
    <n v="61.86"/>
    <n v="1593.6277600000001"/>
    <n v="1635.0206889999999"/>
    <n v="15.822447049999999"/>
    <n v="24.949587860000001"/>
    <n v="28.271370399999999"/>
    <n v="31.36549183"/>
    <n v="305.51085949999998"/>
    <n v="351.03273300000001"/>
    <n v="30.249072215470001"/>
    <n v="19.809445342927901"/>
    <n v="22.649111838442401"/>
    <n v="25.573161433254199"/>
    <n v="28.576220979268399"/>
    <n v="31.653679022171598"/>
    <n v="2"/>
    <n v="0"/>
  </r>
  <r>
    <x v="61"/>
    <n v="26.68"/>
    <n v="1738.503011"/>
    <n v="1717.8065469999999"/>
    <n v="9.2202748989999996"/>
    <n v="13.5251395"/>
    <n v="14.03220288"/>
    <n v="10.89668852"/>
    <n v="53.065734769999999"/>
    <n v="64.70749601"/>
    <n v="28.856919501882398"/>
    <n v="6.1541717957186099"/>
    <n v="8.9533257544342995"/>
    <n v="12.5764909584111"/>
    <n v="17.159523433720899"/>
    <n v="22.8461933146855"/>
    <n v="2"/>
    <n v="0"/>
  </r>
  <r>
    <x v="61"/>
    <n v="38.83"/>
    <n v="1738.503011"/>
    <n v="1717.8065469999999"/>
    <n v="11.910815270000001"/>
    <n v="17.819655869999998"/>
    <n v="19.868605840000001"/>
    <n v="18.25428162"/>
    <n v="116.6452735"/>
    <n v="138.9250174"/>
    <n v="29.178819262646002"/>
    <n v="11.0575297845528"/>
    <n v="14.2568512488448"/>
    <n v="17.9497649107388"/>
    <n v="22.158123798580998"/>
    <n v="26.902753826283099"/>
    <n v="2"/>
    <n v="0"/>
  </r>
  <r>
    <x v="61"/>
    <n v="51.38"/>
    <n v="1738.503011"/>
    <n v="1717.8065469999999"/>
    <n v="13.349219550000001"/>
    <n v="21.7830288"/>
    <n v="25.166900729999998"/>
    <n v="23.035164900000002"/>
    <n v="185.53345530000001"/>
    <n v="217.16800119999999"/>
    <n v="29.884483199538799"/>
    <n v="16.043525674230398"/>
    <n v="19.158057629346299"/>
    <n v="22.500439521136599"/>
    <n v="26.0647592383601"/>
    <n v="29.845746605639601"/>
    <n v="2"/>
    <n v="0"/>
  </r>
  <r>
    <x v="61"/>
    <n v="63.47"/>
    <n v="1738.503011"/>
    <n v="1717.8065469999999"/>
    <n v="14.125336969999999"/>
    <n v="24.88749846"/>
    <n v="27.298636569999999"/>
    <n v="25.870580520000001"/>
    <n v="248.6887165"/>
    <n v="285.74573600000002"/>
    <n v="29.125120716802599"/>
    <n v="20.346913959581599"/>
    <n v="23.1356273098915"/>
    <n v="25.992178137889201"/>
    <n v="28.911928855584399"/>
    <n v="31.890918436398"/>
    <n v="2"/>
    <n v="0"/>
  </r>
  <r>
    <x v="62"/>
    <n v="51.38"/>
    <n v="1448.7525089999999"/>
    <n v="1490.145438"/>
    <n v="16.101849319999999"/>
    <n v="23.521531809999999"/>
    <n v="27.733262320000001"/>
    <n v="29.761515840000001"/>
    <n v="263.94201070000003"/>
    <n v="308.93612439999998"/>
    <n v="31.620740764781701"/>
    <n v="16.043525674230398"/>
    <n v="19.158057629346299"/>
    <n v="22.500439521136599"/>
    <n v="26.0647592383601"/>
    <n v="29.845746605639601"/>
    <n v="1"/>
    <n v="0"/>
  </r>
  <r>
    <x v="62"/>
    <n v="63.47"/>
    <n v="1448.7525089999999"/>
    <n v="1490.145438"/>
    <n v="17.08493138"/>
    <n v="28.975050190000001"/>
    <n v="31.313750670000001"/>
    <n v="33.683495839999999"/>
    <n v="379.01435290000001"/>
    <n v="435.47430780000002"/>
    <n v="32.519354709126098"/>
    <n v="20.346913959581599"/>
    <n v="23.1356273098915"/>
    <n v="25.992178137889201"/>
    <n v="28.911928855584399"/>
    <n v="31.890918436398"/>
    <n v="1"/>
    <n v="0"/>
  </r>
  <r>
    <x v="62"/>
    <n v="38.83"/>
    <n v="1448.7525089999999"/>
    <n v="1490.145438"/>
    <n v="14.59100742"/>
    <n v="20.05487402"/>
    <n v="20.675767950000001"/>
    <n v="24.21486337"/>
    <n v="175.98203699999999"/>
    <n v="209.59309519999999"/>
    <n v="29.654445021145701"/>
    <n v="11.0575297845528"/>
    <n v="14.2568512488448"/>
    <n v="17.9497649107388"/>
    <n v="22.158123798580998"/>
    <n v="26.902753826283099"/>
    <n v="2"/>
    <n v="1"/>
  </r>
  <r>
    <x v="63"/>
    <n v="26.77"/>
    <n v="1593.6277600000001"/>
    <n v="1572.931296"/>
    <n v="10.42066984"/>
    <n v="14.663445039999999"/>
    <n v="15.439562459999999"/>
    <n v="12.63519153"/>
    <n v="65.887194480000005"/>
    <n v="80.343674879999995"/>
    <n v="29.603311950082201"/>
    <n v="6.1889931749959404"/>
    <n v="8.9935210810814308"/>
    <n v="12.619644097278499"/>
    <n v="17.201815009007799"/>
    <n v="22.882175847093201"/>
    <n v="2"/>
    <n v="0"/>
  </r>
  <r>
    <x v="63"/>
    <n v="38.93"/>
    <n v="1593.6277600000001"/>
    <n v="1572.931296"/>
    <n v="13.483746569999999"/>
    <n v="19.09248843"/>
    <n v="20.944821990000001"/>
    <n v="21.234572490000001"/>
    <n v="143.4161502"/>
    <n v="170.8079209"/>
    <n v="29.788939669603302"/>
    <n v="11.098422515225"/>
    <n v="14.298693386579799"/>
    <n v="17.990035683648301"/>
    <n v="22.193837292386601"/>
    <n v="26.930467367698899"/>
    <n v="2"/>
    <n v="0"/>
  </r>
  <r>
    <x v="63"/>
    <n v="51.48"/>
    <n v="1593.6277600000001"/>
    <n v="1572.931296"/>
    <n v="14.7462309"/>
    <n v="22.807503789999998"/>
    <n v="24.546006800000001"/>
    <n v="25.508392400000002"/>
    <n v="211.8076169"/>
    <n v="247.912599"/>
    <n v="29.432914993864799"/>
    <n v="16.081486598456699"/>
    <n v="19.194036719699"/>
    <n v="22.532745623728101"/>
    <n v="26.091647623775899"/>
    <n v="29.8654270446856"/>
    <n v="2"/>
    <n v="0"/>
  </r>
  <r>
    <x v="63"/>
    <n v="63.57"/>
    <n v="1593.6277600000001"/>
    <n v="1572.931296"/>
    <n v="15.63617887"/>
    <n v="25.529088860000002"/>
    <n v="27.236547179999999"/>
    <n v="28.788782009999998"/>
    <n v="280.13699409999998"/>
    <n v="321.87141459999998"/>
    <n v="29.051708115260901"/>
    <n v="20.379917449627101"/>
    <n v="23.165415052497501"/>
    <n v="26.017765409976999"/>
    <n v="28.9323793293993"/>
    <n v="31.905338263171899"/>
    <n v="2"/>
    <n v="0"/>
  </r>
  <r>
    <x v="64"/>
    <n v="30.72"/>
    <n v="1717.8065469999999"/>
    <n v="1655.7171539999999"/>
    <n v="10.92773321"/>
    <n v="15.08772256"/>
    <n v="16.474385680000001"/>
    <n v="14.891106150000001"/>
    <n v="84.379485439999996"/>
    <n v="103.0476963"/>
    <n v="29.170856044527699"/>
    <n v="7.7504476704077101"/>
    <n v="10.7522532385413"/>
    <n v="14.4665386564645"/>
    <n v="18.975865961673001"/>
    <n v="24.364082570768801"/>
    <n v="2"/>
    <n v="0"/>
  </r>
  <r>
    <x v="64"/>
    <n v="44.42"/>
    <n v="1779.8959400000001"/>
    <n v="1655.7171539999999"/>
    <n v="13.607925359999999"/>
    <n v="20.261838669999999"/>
    <n v="21.814073499999999"/>
    <n v="23.46979065"/>
    <n v="176.05447459999999"/>
    <n v="206.07469620000001"/>
    <n v="29.117349300216901"/>
    <n v="13.3236081907522"/>
    <n v="16.531070779603201"/>
    <n v="20.100720728136"/>
    <n v="24.035639942425899"/>
    <n v="28.338668904927701"/>
    <n v="2"/>
    <n v="0"/>
  </r>
  <r>
    <x v="64"/>
    <n v="56.27"/>
    <n v="1779.8959400000001"/>
    <n v="1655.7171539999999"/>
    <n v="14.60135565"/>
    <n v="21.545019459999999"/>
    <n v="25.125507809999998"/>
    <n v="27.329681269999998"/>
    <n v="234.69790649999999"/>
    <n v="269.67493139999999"/>
    <n v="28.856455091448701"/>
    <n v="17.856154758637899"/>
    <n v="20.857322095808598"/>
    <n v="24.011197409653001"/>
    <n v="27.3108659165257"/>
    <n v="30.750281150201101"/>
    <n v="2"/>
    <n v="0"/>
  </r>
  <r>
    <x v="64"/>
    <n v="63.86"/>
    <n v="1779.8959400000001"/>
    <n v="1655.7171539999999"/>
    <n v="15.22224958"/>
    <n v="25.580830020000001"/>
    <n v="28.37485272"/>
    <n v="29.96848048"/>
    <n v="299.95385879999998"/>
    <n v="341.39852880000001"/>
    <n v="29.972531181514402"/>
    <n v="20.475375268128602"/>
    <n v="23.2515159020727"/>
    <n v="26.091681407176502"/>
    <n v="28.991424490755101"/>
    <n v="31.946950962958301"/>
    <n v="2"/>
    <n v="0"/>
  </r>
  <r>
    <x v="65"/>
    <n v="44.42"/>
    <n v="1490.145438"/>
    <n v="1469.4489739999999"/>
    <n v="15.87418821"/>
    <n v="23.459442419999998"/>
    <n v="24.069988120000001"/>
    <n v="27.971271659999999"/>
    <n v="239.4994863"/>
    <n v="280.33361059999999"/>
    <n v="30.520842070877102"/>
    <n v="13.3236081907522"/>
    <n v="16.531070779603201"/>
    <n v="20.100720728136"/>
    <n v="24.035639942425899"/>
    <n v="28.338668904927701"/>
    <n v="1"/>
    <n v="0"/>
  </r>
  <r>
    <x v="65"/>
    <n v="56.27"/>
    <n v="1490.145438"/>
    <n v="1469.4489739999999"/>
    <n v="16.877966730000001"/>
    <n v="25.373865380000002"/>
    <n v="27.56769061"/>
    <n v="31.820814039999998"/>
    <n v="311.62666480000001"/>
    <n v="358.05918270000001"/>
    <n v="30.690195730376601"/>
    <n v="17.856154758637899"/>
    <n v="20.857322095808598"/>
    <n v="24.011197409653001"/>
    <n v="27.3108659165257"/>
    <n v="30.750281150201101"/>
    <n v="1"/>
    <n v="0"/>
  </r>
  <r>
    <x v="65"/>
    <n v="63.86"/>
    <n v="1490.145438"/>
    <n v="1469.4489739999999"/>
    <n v="17.353985420000001"/>
    <n v="27.308984800000001"/>
    <n v="30.4238027"/>
    <n v="33.72488877"/>
    <n v="359.53897990000002"/>
    <n v="409.20014629999997"/>
    <n v="31.717323375510801"/>
    <n v="20.475375268128602"/>
    <n v="23.2515159020727"/>
    <n v="26.091681407176502"/>
    <n v="28.991424490755101"/>
    <n v="31.946950962958301"/>
    <n v="1"/>
    <n v="0"/>
  </r>
  <r>
    <x v="66"/>
    <n v="63.9"/>
    <n v="1531.5383670000001"/>
    <n v="1448.7525089999999"/>
    <n v="16.712395019999999"/>
    <n v="27.153761320000001"/>
    <n v="29.38897948"/>
    <n v="30.62041911"/>
    <n v="321.84037000000001"/>
    <n v="366.29637550000001"/>
    <n v="30.832325606127199"/>
    <n v="20.488512390248999"/>
    <n v="23.263358813346201"/>
    <n v="26.101843285865499"/>
    <n v="28.999538263184899"/>
    <n v="31.952666839745199"/>
    <n v="1"/>
    <n v="0"/>
  </r>
  <r>
    <x v="66"/>
    <n v="30.75"/>
    <n v="1531.5383670000001"/>
    <n v="1448.7525089999999"/>
    <n v="12.542057440000001"/>
    <n v="16.867618499999999"/>
    <n v="17.302244250000001"/>
    <n v="17.033190220000002"/>
    <n v="105.01386050000001"/>
    <n v="127.12803270000001"/>
    <n v="29.617975949721501"/>
    <n v="7.7625091305174898"/>
    <n v="10.765535453861199"/>
    <n v="14.480202199528"/>
    <n v="18.988743941353398"/>
    <n v="24.374652331301998"/>
    <n v="2"/>
    <n v="1"/>
  </r>
  <r>
    <x v="66"/>
    <n v="44.45"/>
    <n v="1531.5383670000001"/>
    <n v="1448.7525089999999"/>
    <n v="15.13946372"/>
    <n v="22.424619199999999"/>
    <n v="23.9665058"/>
    <n v="24.897846699999999"/>
    <n v="204.31549670000001"/>
    <n v="239.14764640000001"/>
    <n v="30.452235525526799"/>
    <n v="13.335617658443701"/>
    <n v="16.5428992914199"/>
    <n v="20.1117182531246"/>
    <n v="24.045089483494699"/>
    <n v="28.345791295411701"/>
    <n v="2"/>
    <n v="0"/>
  </r>
  <r>
    <x v="66"/>
    <n v="56.31"/>
    <n v="1531.5383670000001"/>
    <n v="1448.7525089999999"/>
    <n v="16.02941169"/>
    <n v="24.877150230000002"/>
    <n v="27.257243639999999"/>
    <n v="28.054057520000001"/>
    <n v="268.47453639999998"/>
    <n v="308.48080220000003"/>
    <n v="30.4530279203539"/>
    <n v="17.870597255326299"/>
    <n v="20.870714058779299"/>
    <n v="24.022985880309101"/>
    <n v="27.320500972639"/>
    <n v="30.757216403610499"/>
    <n v="2"/>
    <n v="0"/>
  </r>
  <r>
    <x v="67"/>
    <n v="44.45"/>
    <n v="1531.5383670000001"/>
    <n v="1490.145438"/>
    <n v="15.325731899999999"/>
    <n v="21.689894710000001"/>
    <n v="24.980632549999999"/>
    <n v="26.895055509999999"/>
    <n v="219.4135675"/>
    <n v="256.822427"/>
    <n v="31.062503876694802"/>
    <n v="13.335617658443701"/>
    <n v="16.5428992914199"/>
    <n v="20.1117182531246"/>
    <n v="24.045089483494699"/>
    <n v="28.345791295411701"/>
    <n v="1"/>
    <n v="0"/>
  </r>
  <r>
    <x v="67"/>
    <n v="56.31"/>
    <n v="1531.5383670000001"/>
    <n v="1469.4489739999999"/>
    <n v="16.29846573"/>
    <n v="24.721926750000002"/>
    <n v="28.209281000000001"/>
    <n v="30.1030075"/>
    <n v="293.5172584"/>
    <n v="337.25923590000002"/>
    <n v="31.156167386446199"/>
    <n v="17.870597255326299"/>
    <n v="20.870714058779299"/>
    <n v="24.022985880309101"/>
    <n v="27.320500972639"/>
    <n v="30.757216403610499"/>
    <n v="1"/>
    <n v="0"/>
  </r>
  <r>
    <x v="67"/>
    <n v="63.9"/>
    <n v="1531.5383670000001"/>
    <n v="1469.4489739999999"/>
    <n v="16.75378795"/>
    <n v="26.698439100000002"/>
    <n v="30.796339060000001"/>
    <n v="31.965689300000001"/>
    <n v="340.12569630000002"/>
    <n v="387.11701870000002"/>
    <n v="32.026493439570899"/>
    <n v="20.488512390248999"/>
    <n v="23.263358813346201"/>
    <n v="26.101843285865499"/>
    <n v="28.999538263184899"/>
    <n v="31.952666839745199"/>
    <n v="1"/>
    <n v="0"/>
  </r>
  <r>
    <x v="67"/>
    <n v="30.75"/>
    <n v="1531.5383670000001"/>
    <n v="1510.841903"/>
    <n v="12.8835491"/>
    <n v="17.002145519999999"/>
    <n v="18.957961409999999"/>
    <n v="19.030399030000002"/>
    <n v="120.1533242"/>
    <n v="145.22709080000001"/>
    <n v="30.484391690140299"/>
    <n v="7.7625091305174898"/>
    <n v="10.765535453861199"/>
    <n v="14.480202199528"/>
    <n v="18.988743941353398"/>
    <n v="24.374652331301998"/>
    <n v="2"/>
    <n v="1"/>
  </r>
  <r>
    <x v="68"/>
    <n v="44.45"/>
    <n v="1821.288869"/>
    <n v="1821.288869"/>
    <n v="13.58722889"/>
    <n v="20.39636569"/>
    <n v="21.524322999999999"/>
    <n v="25.280731289999999"/>
    <n v="188.09981690000001"/>
    <n v="220.16898850000001"/>
    <n v="28.9249347318144"/>
    <n v="13.335617658443701"/>
    <n v="16.5428992914199"/>
    <n v="20.1117182531246"/>
    <n v="24.045089483494699"/>
    <n v="28.345791295411701"/>
    <n v="2"/>
    <n v="0"/>
  </r>
  <r>
    <x v="68"/>
    <n v="56.31"/>
    <n v="1821.288869"/>
    <n v="1821.288869"/>
    <n v="14.48752509"/>
    <n v="22.93168258"/>
    <n v="24.79436437"/>
    <n v="28.923309029999999"/>
    <n v="254.51477120000001"/>
    <n v="292.44104220000003"/>
    <n v="28.594617550938398"/>
    <n v="17.870597255326299"/>
    <n v="20.870714058779299"/>
    <n v="24.022985880309101"/>
    <n v="27.320500972639"/>
    <n v="30.757216403610499"/>
    <n v="2"/>
    <n v="0"/>
  </r>
  <r>
    <x v="68"/>
    <n v="63.9"/>
    <n v="1821.288869"/>
    <n v="1821.288869"/>
    <n v="15.015284940000001"/>
    <n v="25.373865380000002"/>
    <n v="27.464208280000001"/>
    <n v="31.220616580000002"/>
    <n v="306.65951330000001"/>
    <n v="349.02517599999999"/>
    <n v="29.181542298518298"/>
    <n v="20.488512390248999"/>
    <n v="23.263358813346201"/>
    <n v="26.101843285865499"/>
    <n v="28.999538263184899"/>
    <n v="31.952666839745199"/>
    <n v="2"/>
    <n v="0"/>
  </r>
  <r>
    <x v="69"/>
    <n v="30.78"/>
    <n v="1531.5383670000001"/>
    <n v="1469.4489739999999"/>
    <n v="13.359567780000001"/>
    <n v="18.326719239999999"/>
    <n v="19.3098013"/>
    <n v="19.433980089999999"/>
    <n v="130.0255377"/>
    <n v="155.6891536"/>
    <n v="30.655368419601501"/>
    <n v="7.7745729903468801"/>
    <n v="10.778816057756901"/>
    <n v="14.4938601195743"/>
    <n v="19.0016132047421"/>
    <n v="24.385212355345601"/>
    <n v="1"/>
    <n v="0"/>
  </r>
  <r>
    <x v="69"/>
    <n v="56.34"/>
    <n v="1531.5383670000001"/>
    <n v="1469.4489739999999"/>
    <n v="16.474385680000001"/>
    <n v="25.570481789999999"/>
    <n v="27.56769061"/>
    <n v="29.916739320000001"/>
    <n v="291.69596949999999"/>
    <n v="335.15854480000002"/>
    <n v="30.6779566878729"/>
    <n v="17.881424864303799"/>
    <n v="20.880752614598801"/>
    <n v="24.031821298301701"/>
    <n v="27.327721541693201"/>
    <n v="30.762413146021999"/>
    <n v="1"/>
    <n v="0"/>
  </r>
  <r>
    <x v="69"/>
    <n v="63.93"/>
    <n v="1531.5383670000001"/>
    <n v="1469.4489739999999"/>
    <n v="16.919359660000001"/>
    <n v="28.14719161"/>
    <n v="30.21683805"/>
    <n v="31.634545859999999"/>
    <n v="340.93285839999999"/>
    <n v="388.02766320000001"/>
    <n v="31.5314913759596"/>
    <n v="20.498360539349498"/>
    <n v="23.2722357402513"/>
    <n v="26.109459386323799"/>
    <n v="29.005618771191099"/>
    <n v="31.956949972788301"/>
    <n v="1"/>
    <n v="0"/>
  </r>
  <r>
    <x v="69"/>
    <n v="44.48"/>
    <n v="1531.5383670000001"/>
    <n v="1469.4489739999999"/>
    <n v="15.73966119"/>
    <n v="21.327706580000001"/>
    <n v="23.71814822"/>
    <n v="27.153761320000001"/>
    <n v="212.22154620000001"/>
    <n v="248.398966"/>
    <n v="30.294868931341501"/>
    <n v="13.3476250745904"/>
    <n v="16.554723587978"/>
    <n v="20.122710009856899"/>
    <n v="24.054532615586599"/>
    <n v="28.352907846819502"/>
    <n v="2"/>
    <n v="1"/>
  </r>
  <r>
    <x v="70"/>
    <n v="44.48"/>
    <n v="1717.8065469999999"/>
    <n v="1655.7171539999999"/>
    <n v="13.193996070000001"/>
    <n v="20.5929821"/>
    <n v="21.503626529999998"/>
    <n v="21.679546479999999"/>
    <n v="162.1981917"/>
    <n v="189.8486681"/>
    <n v="28.904844645075201"/>
    <n v="13.3476250745904"/>
    <n v="16.554723587978"/>
    <n v="20.122710009856899"/>
    <n v="24.054532615586599"/>
    <n v="28.352907846819502"/>
    <n v="2"/>
    <n v="0"/>
  </r>
  <r>
    <x v="70"/>
    <n v="63.93"/>
    <n v="1717.8065469999999"/>
    <n v="1655.7171539999999"/>
    <n v="14.46682863"/>
    <n v="24.50461387"/>
    <n v="26.53286739"/>
    <n v="26.212072190000001"/>
    <n v="247.42623209999999"/>
    <n v="281.60644309999998"/>
    <n v="28.368604760502802"/>
    <n v="20.498360539349498"/>
    <n v="23.2722357402513"/>
    <n v="26.109459386323799"/>
    <n v="29.005618771191099"/>
    <n v="31.956949972788301"/>
    <n v="2"/>
    <n v="0"/>
  </r>
  <r>
    <x v="70"/>
    <n v="56.34"/>
    <n v="1717.8065469999999"/>
    <n v="1655.7171539999999"/>
    <n v="14.08394404"/>
    <n v="21.2035278"/>
    <n v="23.490487120000001"/>
    <n v="24.77366791"/>
    <n v="202.52525259999999"/>
    <n v="232.71104589999999"/>
    <n v="27.578705871218499"/>
    <n v="17.881424864303799"/>
    <n v="20.880752614598801"/>
    <n v="24.031821298301701"/>
    <n v="27.327721541693201"/>
    <n v="30.762413146021999"/>
    <n v="3"/>
    <n v="1"/>
  </r>
  <r>
    <x v="71"/>
    <n v="25.39"/>
    <n v="1593.6277600000001"/>
    <n v="1614.3242250000001"/>
    <n v="9.7894276700000002"/>
    <n v="12.49031628"/>
    <n v="13.721755910000001"/>
    <n v="11.75559179"/>
    <n v="52.600064320000001"/>
    <n v="65.173166460000004"/>
    <n v="29.035387548913199"/>
    <n v="5.6597215015208899"/>
    <n v="8.3773471301008708"/>
    <n v="11.9529909134114"/>
    <n v="16.543820160978001"/>
    <n v="22.3186601825713"/>
    <n v="2"/>
    <n v="0"/>
  </r>
  <r>
    <x v="71"/>
    <n v="37.119999999999997"/>
    <n v="1593.6277600000001"/>
    <n v="1614.3242250000001"/>
    <n v="12.966334959999999"/>
    <n v="18.378460400000002"/>
    <n v="20.986214919999998"/>
    <n v="20.86203613"/>
    <n v="140.84978860000001"/>
    <n v="167.74484409999999"/>
    <n v="30.1980560715104"/>
    <n v="10.3574372593188"/>
    <n v="13.53543314158"/>
    <n v="17.250976220364301"/>
    <n v="21.534765795314001"/>
    <n v="26.416403107832199"/>
    <n v="2"/>
    <n v="0"/>
  </r>
  <r>
    <x v="71"/>
    <n v="50.13"/>
    <n v="1593.6277600000001"/>
    <n v="1614.3242250000001"/>
    <n v="14.58065918"/>
    <n v="22.466012129999999"/>
    <n v="25.580830020000001"/>
    <n v="26.667394399999999"/>
    <n v="227.49553689999999"/>
    <n v="266.28071119999998"/>
    <n v="30.404857199547902"/>
    <n v="15.5660838266658"/>
    <n v="18.704026507480599"/>
    <n v="22.091520727246198"/>
    <n v="25.723470013330498"/>
    <n v="29.595306533345799"/>
    <n v="2"/>
    <n v="0"/>
  </r>
  <r>
    <x v="71"/>
    <n v="62.12"/>
    <n v="1593.6277600000001"/>
    <n v="1614.3242250000001"/>
    <n v="15.3567766"/>
    <n v="25.084114880000001"/>
    <n v="27.85744111"/>
    <n v="29.761515840000001"/>
    <n v="294.12780409999999"/>
    <n v="337.95256749999999"/>
    <n v="29.8587575217311"/>
    <n v="19.8970178768514"/>
    <n v="22.728566024573301"/>
    <n v="25.641735792992201"/>
    <n v="28.631266702034299"/>
    <n v="31.6926475778906"/>
    <n v="2"/>
    <n v="0"/>
  </r>
  <r>
    <x v="72"/>
    <n v="37.119999999999997"/>
    <n v="1738.503011"/>
    <n v="1759.199476"/>
    <n v="12.397182190000001"/>
    <n v="18.036968739999999"/>
    <n v="20.448106849999999"/>
    <n v="20.799946739999999"/>
    <n v="138.15924820000001"/>
    <n v="164.54724039999999"/>
    <n v="29.897111181548201"/>
    <n v="10.3574372593188"/>
    <n v="13.53543314158"/>
    <n v="17.250976220364301"/>
    <n v="21.534765795314001"/>
    <n v="26.416403107832199"/>
    <n v="2"/>
    <n v="0"/>
  </r>
  <r>
    <x v="72"/>
    <n v="50.13"/>
    <n v="1738.503011"/>
    <n v="1759.199476"/>
    <n v="14.1046405"/>
    <n v="21.576064160000001"/>
    <n v="24.27695276"/>
    <n v="27.215850710000002"/>
    <n v="223.26310989999999"/>
    <n v="261.33425620000003"/>
    <n v="29.524124524545101"/>
    <n v="15.5660838266658"/>
    <n v="18.704026507480599"/>
    <n v="22.091520727246198"/>
    <n v="25.723470013330498"/>
    <n v="29.595306533345799"/>
    <n v="2"/>
    <n v="0"/>
  </r>
  <r>
    <x v="72"/>
    <n v="62.12"/>
    <n v="1738.503011"/>
    <n v="1738.503011"/>
    <n v="15.170508420000001"/>
    <n v="24.142425750000001"/>
    <n v="27.381422430000001"/>
    <n v="31.065393090000001"/>
    <n v="298.20500759999999"/>
    <n v="342.65066489999998"/>
    <n v="29.462313162866799"/>
    <n v="19.8970178768514"/>
    <n v="22.728566024573301"/>
    <n v="25.641735792992201"/>
    <n v="28.631266702034299"/>
    <n v="31.6926475778906"/>
    <n v="2"/>
    <n v="0"/>
  </r>
  <r>
    <x v="73"/>
    <n v="37.020000000000003"/>
    <n v="1593.6277600000001"/>
    <n v="1552.234831"/>
    <n v="13.53548773"/>
    <n v="20.106615179999999"/>
    <n v="21.62780532"/>
    <n v="21.7830288"/>
    <n v="158.379694"/>
    <n v="188.62757669999999"/>
    <n v="30.570901318997901"/>
    <n v="10.3164678534445"/>
    <n v="13.492910099426799"/>
    <n v="17.2095173657423"/>
    <n v="21.497561262031301"/>
    <n v="26.387216281287898"/>
    <n v="1"/>
    <n v="0"/>
  </r>
  <r>
    <x v="73"/>
    <n v="50.03"/>
    <n v="1593.6277600000001"/>
    <n v="1552.234831"/>
    <n v="15.08772256"/>
    <n v="24.19416691"/>
    <n v="26.512170919999999"/>
    <n v="27.391770659999999"/>
    <n v="249.92015610000001"/>
    <n v="292.53417630000001"/>
    <n v="31.0392476300818"/>
    <n v="15.527658698354999"/>
    <n v="18.667361718924099"/>
    <n v="22.058397650357701"/>
    <n v="25.695747577138999"/>
    <n v="29.574911180975199"/>
    <n v="1"/>
    <n v="0"/>
  </r>
  <r>
    <x v="73"/>
    <n v="62.02"/>
    <n v="1593.6277600000001"/>
    <n v="1552.234831"/>
    <n v="16.360555120000001"/>
    <n v="26.294858040000001"/>
    <n v="30.175445119999999"/>
    <n v="32.524493839999998"/>
    <n v="345.49642879999999"/>
    <n v="396.96853579999998"/>
    <n v="31.7828996985067"/>
    <n v="19.863371379423199"/>
    <n v="22.698047244076101"/>
    <n v="25.6154026949391"/>
    <n v="28.6101336127285"/>
    <n v="31.677690014103302"/>
    <n v="1"/>
    <n v="0"/>
  </r>
  <r>
    <x v="73"/>
    <n v="25.3"/>
    <n v="1593.6277600000001"/>
    <n v="1552.234831"/>
    <n v="10.57589332"/>
    <n v="13.30782662"/>
    <n v="14.508221560000001"/>
    <n v="13.069817280000001"/>
    <n v="61.230489980000002"/>
    <n v="75.604184520000004"/>
    <n v="29.4879561749981"/>
    <n v="5.6255693038482004"/>
    <n v="8.3371894814429002"/>
    <n v="11.9091505189453"/>
    <n v="16.500192375031599"/>
    <n v="22.281013707347501"/>
    <n v="2"/>
    <n v="1"/>
  </r>
  <r>
    <x v="74"/>
    <n v="50.76"/>
    <n v="1614.3242250000001"/>
    <n v="1572.931296"/>
    <n v="15.36712483"/>
    <n v="22.041734609999999"/>
    <n v="26.0568487"/>
    <n v="29.782212300000001"/>
    <n v="258.96451100000002"/>
    <n v="303.1100697"/>
    <n v="30.6077062758899"/>
    <n v="15.807386215102699"/>
    <n v="18.933850248841701"/>
    <n v="22.2987976879343"/>
    <n v="25.896686304237001"/>
    <n v="29.7225624595177"/>
    <n v="1"/>
    <n v="0"/>
  </r>
  <r>
    <x v="74"/>
    <n v="62.75"/>
    <n v="1614.3242250000001"/>
    <n v="1572.931296"/>
    <n v="16.41229628"/>
    <n v="24.680533820000001"/>
    <n v="29.96848048"/>
    <n v="34.366479169999998"/>
    <n v="358.297192"/>
    <n v="411.68372199999999"/>
    <n v="31.503124750986601"/>
    <n v="20.107975090147601"/>
    <n v="22.919671543069999"/>
    <n v="25.806442401205299"/>
    <n v="28.763310413323801"/>
    <n v="31.786015389156301"/>
    <n v="1"/>
    <n v="0"/>
  </r>
  <r>
    <x v="74"/>
    <n v="26.02"/>
    <n v="1614.3242250000001"/>
    <n v="1572.931296"/>
    <n v="10.45171453"/>
    <n v="12.842156170000001"/>
    <n v="14.03220288"/>
    <n v="13.204344300000001"/>
    <n v="59.999050349999997"/>
    <n v="74.310655499999996"/>
    <n v="29.036474235857199"/>
    <n v="5.9000766661062602"/>
    <n v="8.6585757778178198"/>
    <n v="12.258641406571"/>
    <n v="16.846749359481301"/>
    <n v="22.579078129697599"/>
    <n v="2"/>
    <n v="1"/>
  </r>
  <r>
    <x v="74"/>
    <n v="37.75"/>
    <n v="1614.3242250000001"/>
    <n v="1572.931296"/>
    <n v="13.742452370000001"/>
    <n v="17.364333649999999"/>
    <n v="19.930695239999999"/>
    <n v="23.169691920000002"/>
    <n v="149.7285718"/>
    <n v="178.32073740000001"/>
    <n v="29.461461259761599"/>
    <n v="10.6155018322758"/>
    <n v="13.8024940509401"/>
    <n v="17.510657963882402"/>
    <n v="21.767231122741499"/>
    <n v="26.598361318218"/>
    <n v="2"/>
    <n v="0"/>
  </r>
  <r>
    <x v="75"/>
    <n v="29.37"/>
    <n v="1552.234831"/>
    <n v="1531.5383670000001"/>
    <n v="10.60693801"/>
    <n v="14.25986398"/>
    <n v="15.956974069999999"/>
    <n v="12.9145938"/>
    <n v="66.394257859999996"/>
    <n v="80.954220579999998"/>
    <n v="29.223919163085998"/>
    <n v="7.2103948700307097"/>
    <n v="10.153050266002101"/>
    <n v="13.845905466516999"/>
    <n v="18.387240055544101"/>
    <n v="23.8781598296525"/>
    <n v="2"/>
    <n v="0"/>
  </r>
  <r>
    <x v="75"/>
    <n v="41.33"/>
    <n v="1552.234831"/>
    <n v="1531.5383670000001"/>
    <n v="12.80076324"/>
    <n v="17.819655869999998"/>
    <n v="19.74442706"/>
    <n v="18.895872010000001"/>
    <n v="120.4430747"/>
    <n v="143.4471949"/>
    <n v="28.516035690914102"/>
    <n v="12.076872571322999"/>
    <n v="15.2906949879749"/>
    <n v="18.936878175843098"/>
    <n v="23.0271850260036"/>
    <n v="27.5726497501959"/>
    <n v="2"/>
    <n v="0"/>
  </r>
  <r>
    <x v="75"/>
    <n v="53.35"/>
    <n v="1552.234831"/>
    <n v="1531.5383670000001"/>
    <n v="14.25986398"/>
    <n v="21.948600519999999"/>
    <n v="25.22899013"/>
    <n v="23.500835349999999"/>
    <n v="190.510955"/>
    <n v="222.9837077"/>
    <n v="29.5365762393103"/>
    <n v="16.7846966921228"/>
    <n v="19.8574209160764"/>
    <n v="23.125887908734601"/>
    <n v="26.5834130092979"/>
    <n v="30.224085559907198"/>
    <n v="2"/>
    <n v="0"/>
  </r>
  <r>
    <x v="75"/>
    <n v="66"/>
    <n v="1552.234831"/>
    <n v="1531.5383670000001"/>
    <n v="15.294687209999999"/>
    <n v="25.591178249999999"/>
    <n v="28.91296079"/>
    <n v="27.195154250000002"/>
    <n v="270.07851240000002"/>
    <n v="307.38388959999997"/>
    <n v="30.052612609582599"/>
    <n v="21.168131623355102"/>
    <n v="23.8739178460992"/>
    <n v="26.624105272108402"/>
    <n v="29.415352710762001"/>
    <n v="32.244826671688898"/>
    <n v="2"/>
    <n v="0"/>
  </r>
  <r>
    <x v="76"/>
    <n v="66"/>
    <n v="1738.503011"/>
    <n v="1759.199476"/>
    <n v="13.69071121"/>
    <n v="24.245908069999999"/>
    <n v="27.174457780000001"/>
    <n v="24.763319679999999"/>
    <n v="231.79005330000001"/>
    <n v="263.80748369999998"/>
    <n v="28.495763958624298"/>
    <n v="21.168131623355102"/>
    <n v="23.8739178460992"/>
    <n v="26.624105272108402"/>
    <n v="29.415352710762001"/>
    <n v="32.244826671688898"/>
    <n v="2"/>
    <n v="0"/>
  </r>
  <r>
    <x v="76"/>
    <n v="41.33"/>
    <n v="1738.503011"/>
    <n v="1759.199476"/>
    <n v="11.165742549999999"/>
    <n v="17.19876193"/>
    <n v="18.813086160000001"/>
    <n v="16.31916219"/>
    <n v="99.301636279999997"/>
    <n v="118.2699459"/>
    <n v="27.919807762980799"/>
    <n v="12.076872571322999"/>
    <n v="15.2906949879749"/>
    <n v="18.936878175843098"/>
    <n v="23.0271850260036"/>
    <n v="27.5726497501959"/>
    <n v="3"/>
    <n v="1"/>
  </r>
  <r>
    <x v="76"/>
    <n v="53.35"/>
    <n v="1738.503011"/>
    <n v="1759.199476"/>
    <n v="12.614495059999999"/>
    <n v="20.220445739999999"/>
    <n v="22.455663900000001"/>
    <n v="20.903429060000001"/>
    <n v="154.46806219999999"/>
    <n v="180.79396489999999"/>
    <n v="27.499094842871699"/>
    <n v="16.7846966921228"/>
    <n v="19.8574209160764"/>
    <n v="23.125887908734601"/>
    <n v="26.5834130092979"/>
    <n v="30.224085559907198"/>
    <n v="3"/>
    <n v="0"/>
  </r>
  <r>
    <x v="77"/>
    <n v="29.47"/>
    <n v="1717.8065469999999"/>
    <n v="1531.5383670000001"/>
    <n v="10.193008730000001"/>
    <n v="15.42921422"/>
    <n v="15.72931296"/>
    <n v="11.82802942"/>
    <n v="64.666103079999999"/>
    <n v="78.853529440000003"/>
    <n v="29.071897877999699"/>
    <n v="7.2502025699553299"/>
    <n v="10.197526244853799"/>
    <n v="13.8922627115286"/>
    <n v="18.431459532731498"/>
    <n v="23.914856935844401"/>
    <n v="2"/>
    <n v="0"/>
  </r>
  <r>
    <x v="77"/>
    <n v="41.43"/>
    <n v="1717.8065469999999"/>
    <n v="1531.5383670000001"/>
    <n v="12.66623622"/>
    <n v="18.068013440000001"/>
    <n v="19.847909380000001"/>
    <n v="18.378460400000002"/>
    <n v="118.37342820000001"/>
    <n v="140.9843156"/>
    <n v="28.557485982614601"/>
    <n v="12.1174842882837"/>
    <n v="15.331502612822201"/>
    <n v="18.975512827488298"/>
    <n v="23.0609362887194"/>
    <n v="27.5984803825726"/>
    <n v="2"/>
    <n v="0"/>
  </r>
  <r>
    <x v="77"/>
    <n v="53.45"/>
    <n v="1717.8065469999999"/>
    <n v="1531.5383670000001"/>
    <n v="14.011506410000001"/>
    <n v="24.328693919999999"/>
    <n v="25.80849113"/>
    <n v="22.610887380000001"/>
    <n v="199.88645339999999"/>
    <n v="233.96318199999999"/>
    <n v="29.9318713861364"/>
    <n v="16.821937026990899"/>
    <n v="19.8923905630337"/>
    <n v="23.1570242554236"/>
    <n v="26.6091289772035"/>
    <n v="30.2427748007884"/>
    <n v="2"/>
    <n v="0"/>
  </r>
  <r>
    <x v="77"/>
    <n v="66.36"/>
    <n v="1717.8065469999999"/>
    <n v="1531.5383670000001"/>
    <n v="14.891106150000001"/>
    <n v="25.777446430000001"/>
    <n v="28.93365726"/>
    <n v="25.715357040000001"/>
    <n v="255.94282720000001"/>
    <n v="291.30273670000003"/>
    <n v="30.005880810321699"/>
    <n v="21.282643741108998"/>
    <n v="23.976392985087699"/>
    <n v="26.7114509889124"/>
    <n v="29.484670636811899"/>
    <n v="32.293385615909401"/>
    <n v="2"/>
    <n v="0"/>
  </r>
  <r>
    <x v="78"/>
    <n v="24.8"/>
    <n v="1779.8959400000001"/>
    <n v="1738.503011"/>
    <n v="7.947442337"/>
    <n v="9.3444536849999995"/>
    <n v="10.38962514"/>
    <n v="8.1440587489999992"/>
    <n v="26.48112622"/>
    <n v="33.693844069999997"/>
    <n v="27.177073762321101"/>
    <n v="5.4367131845103698"/>
    <n v="8.1142062470387"/>
    <n v="11.6648053664115"/>
    <n v="16.256197928906801"/>
    <n v="22.069804725132599"/>
    <n v="3"/>
    <n v="0"/>
  </r>
  <r>
    <x v="78"/>
    <n v="37.29"/>
    <n v="1779.8959400000001"/>
    <n v="1738.503011"/>
    <n v="11.0829567"/>
    <n v="15.460258919999999"/>
    <n v="16.577867999999999"/>
    <n v="15.843143510000001"/>
    <n v="91.674989150000002"/>
    <n v="111.5228985"/>
    <n v="27.527946806360401"/>
    <n v="10.4270822621256"/>
    <n v="13.6076397803873"/>
    <n v="17.321305690054199"/>
    <n v="21.597820894324101"/>
    <n v="26.465828116501399"/>
    <n v="3"/>
    <n v="0"/>
  </r>
  <r>
    <x v="78"/>
    <n v="49.51"/>
    <n v="1779.8959400000001"/>
    <n v="1738.503011"/>
    <n v="12.562753900000001"/>
    <n v="20.365320990000001"/>
    <n v="21.64850178"/>
    <n v="20.365320990000001"/>
    <n v="150.2149388"/>
    <n v="175.81646520000001"/>
    <n v="27.832360932180499"/>
    <n v="15.327314180682899"/>
    <n v="18.475891149404301"/>
    <n v="21.885172961588001"/>
    <n v="25.550575408014399"/>
    <n v="29.467978356224702"/>
    <n v="3"/>
    <n v="0"/>
  </r>
  <r>
    <x v="78"/>
    <n v="62.52"/>
    <n v="1779.8959400000001"/>
    <n v="1738.503011"/>
    <n v="14.021854640000001"/>
    <n v="23.894068170000001"/>
    <n v="25.601526490000001"/>
    <n v="25.477347699999999"/>
    <n v="230.97254290000001"/>
    <n v="265.39076319999998"/>
    <n v="27.876327294742101"/>
    <n v="20.031162437587199"/>
    <n v="22.850135248356001"/>
    <n v="25.746549240367901"/>
    <n v="28.715322153206699"/>
    <n v="31.7521009168535"/>
    <n v="3"/>
    <n v="0"/>
  </r>
  <r>
    <x v="79"/>
    <n v="37.29"/>
    <n v="1635.0206889999999"/>
    <n v="1614.3242250000001"/>
    <n v="12.92494203"/>
    <n v="18.399156869999999"/>
    <n v="19.475373019999999"/>
    <n v="20.106615179999999"/>
    <n v="138.08681060000001"/>
    <n v="164.42306160000001"/>
    <n v="29.301375209492299"/>
    <n v="10.4270822621256"/>
    <n v="13.6076397803873"/>
    <n v="17.321305690054199"/>
    <n v="21.597820894324101"/>
    <n v="26.465828116501399"/>
    <n v="2"/>
    <n v="0"/>
  </r>
  <r>
    <x v="79"/>
    <n v="49.51"/>
    <n v="1635.0206889999999"/>
    <n v="1614.3242250000001"/>
    <n v="14.25986398"/>
    <n v="22.95237904"/>
    <n v="23.98720226"/>
    <n v="24.546006800000001"/>
    <n v="205.9608657"/>
    <n v="241.0827658"/>
    <n v="29.454759440426599"/>
    <n v="15.327314180682899"/>
    <n v="18.475891149404301"/>
    <n v="21.885172961588001"/>
    <n v="25.550575408014399"/>
    <n v="29.467978356224702"/>
    <n v="2"/>
    <n v="0"/>
  </r>
  <r>
    <x v="79"/>
    <n v="62.52"/>
    <n v="1635.0206889999999"/>
    <n v="1614.3242250000001"/>
    <n v="14.86006145"/>
    <n v="24.649489119999998"/>
    <n v="26.367295670000001"/>
    <n v="26.760528489999999"/>
    <n v="252.2588566"/>
    <n v="289.85398420000001"/>
    <n v="28.527671618015599"/>
    <n v="20.031162437587199"/>
    <n v="22.850135248356001"/>
    <n v="25.746549240367901"/>
    <n v="28.715322153206699"/>
    <n v="31.7521009168535"/>
    <n v="2"/>
    <n v="0"/>
  </r>
  <r>
    <x v="80"/>
    <n v="49.51"/>
    <n v="1531.5383670000001"/>
    <n v="1531.5383670000001"/>
    <n v="15.48095539"/>
    <n v="24.2562563"/>
    <n v="25.684312340000002"/>
    <n v="27.76430702"/>
    <n v="246.78464170000001"/>
    <n v="288.86055390000001"/>
    <n v="30.588066117244399"/>
    <n v="15.327314180682899"/>
    <n v="18.475891149404301"/>
    <n v="21.885172961588001"/>
    <n v="25.550575408014399"/>
    <n v="29.467978356224702"/>
    <n v="1"/>
    <n v="0"/>
  </r>
  <r>
    <x v="80"/>
    <n v="37.29"/>
    <n v="1531.5383670000001"/>
    <n v="1531.5383670000001"/>
    <n v="13.763148839999999"/>
    <n v="19.123533120000001"/>
    <n v="20.406713920000001"/>
    <n v="21.772680569999999"/>
    <n v="152.61572860000001"/>
    <n v="181.71495759999999"/>
    <n v="29.8367154411246"/>
    <n v="10.4270822621256"/>
    <n v="13.6076397803873"/>
    <n v="17.321305690054199"/>
    <n v="21.597820894324101"/>
    <n v="26.465828116501399"/>
    <n v="2"/>
    <n v="1"/>
  </r>
  <r>
    <x v="80"/>
    <n v="62.52"/>
    <n v="1531.5383670000001"/>
    <n v="1531.5383670000001"/>
    <n v="16.14324225"/>
    <n v="26.32590274"/>
    <n v="28.561120899999999"/>
    <n v="30.382409769999999"/>
    <n v="309.30866070000002"/>
    <n v="355.38933880000002"/>
    <n v="30.3715718038099"/>
    <n v="20.031162437587199"/>
    <n v="22.850135248356001"/>
    <n v="25.746549240367901"/>
    <n v="28.715322153206699"/>
    <n v="31.7521009168535"/>
    <n v="2"/>
    <n v="0"/>
  </r>
  <r>
    <x v="81"/>
    <n v="24.05"/>
    <n v="1552.234831"/>
    <n v="1593.6277600000001"/>
    <n v="7.9784870339999996"/>
    <n v="9.9032582250000001"/>
    <n v="12.08673522"/>
    <n v="7.6266471390000001"/>
    <n v="27.350377730000002"/>
    <n v="34.490657949999999"/>
    <n v="28.4793707576051"/>
    <n v="5.15636096969933"/>
    <n v="7.78021752150641"/>
    <n v="11.295837651657999"/>
    <n v="15.885013489559199"/>
    <n v="21.7462895248736"/>
    <n v="2"/>
    <n v="0"/>
  </r>
  <r>
    <x v="81"/>
    <n v="48.75"/>
    <n v="1552.234831"/>
    <n v="1593.6277600000001"/>
    <n v="12.976683189999999"/>
    <n v="20.727509120000001"/>
    <n v="23.614665899999999"/>
    <n v="20.375669219999999"/>
    <n v="157.36556719999999"/>
    <n v="184.1881851"/>
    <n v="29.361881761380001"/>
    <n v="15.032927143286599"/>
    <n v="18.193604088611401"/>
    <n v="21.629013016351099"/>
    <n v="25.335304573281999"/>
    <n v="29.309007015323001"/>
    <n v="2"/>
    <n v="0"/>
  </r>
  <r>
    <x v="81"/>
    <n v="61.76"/>
    <n v="1552.234831"/>
    <n v="1593.6277600000001"/>
    <n v="14.435783929999999"/>
    <n v="23.790585849999999"/>
    <n v="27.236547179999999"/>
    <n v="25.466999470000001"/>
    <n v="238.19560899999999"/>
    <n v="273.6900455"/>
    <n v="29.4122543066788"/>
    <n v="19.7756843569239"/>
    <n v="22.618461318604801"/>
    <n v="25.546692830078801"/>
    <n v="28.554963107581401"/>
    <n v="31.638622677438399"/>
    <n v="2"/>
    <n v="0"/>
  </r>
  <r>
    <x v="81"/>
    <n v="36.53"/>
    <n v="1552.234831"/>
    <n v="1593.6277600000001"/>
    <n v="11.000170839999999"/>
    <n v="14.901454380000001"/>
    <n v="16.805529109999998"/>
    <n v="14.55996272"/>
    <n v="82.237401370000001"/>
    <n v="100.5227277"/>
    <n v="27.874902530186599"/>
    <n v="10.1157124319215"/>
    <n v="13.2840351717582"/>
    <n v="17.005420913251601"/>
    <n v="21.314038993392199"/>
    <n v="26.242976209044201"/>
    <n v="3"/>
    <n v="1"/>
  </r>
  <r>
    <x v="82"/>
    <n v="48.75"/>
    <n v="1635.0206889999999"/>
    <n v="1572.931296"/>
    <n v="14.735882670000001"/>
    <n v="22.79715556"/>
    <n v="25.953366379999999"/>
    <n v="25.994759309999999"/>
    <n v="222.59047480000001"/>
    <n v="260.54779059999998"/>
    <n v="30.900099080867999"/>
    <n v="15.032927143286599"/>
    <n v="18.193604088611401"/>
    <n v="21.629013016351099"/>
    <n v="25.335304573281999"/>
    <n v="29.309007015323001"/>
    <n v="1"/>
    <n v="0"/>
  </r>
  <r>
    <x v="82"/>
    <n v="61.76"/>
    <n v="1635.0206889999999"/>
    <n v="1572.931296"/>
    <n v="15.967322299999999"/>
    <n v="24.59774796"/>
    <n v="28.87156787"/>
    <n v="30.692856729999999"/>
    <n v="299.48818840000001"/>
    <n v="344.10976570000003"/>
    <n v="30.759462200686301"/>
    <n v="19.7756843569239"/>
    <n v="22.618461318604801"/>
    <n v="25.546692830078801"/>
    <n v="28.554963107581401"/>
    <n v="31.638622677438399"/>
    <n v="1"/>
    <n v="0"/>
  </r>
  <r>
    <x v="82"/>
    <n v="36.53"/>
    <n v="1635.0206889999999"/>
    <n v="1572.931296"/>
    <n v="13.049120820000001"/>
    <n v="17.912789950000001"/>
    <n v="20.137659880000001"/>
    <n v="20.261838669999999"/>
    <n v="135.59288660000001"/>
    <n v="162.39480810000001"/>
    <n v="29.8512447165228"/>
    <n v="10.1157124319215"/>
    <n v="13.2840351717582"/>
    <n v="17.005420913251601"/>
    <n v="21.314038993392199"/>
    <n v="26.242976209044201"/>
    <n v="2"/>
    <n v="1"/>
  </r>
  <r>
    <x v="83"/>
    <n v="49.64"/>
    <n v="1635.0206889999999"/>
    <n v="1635.0206889999999"/>
    <n v="14.63240034"/>
    <n v="24.08033635"/>
    <n v="26.429385060000001"/>
    <n v="26.874359049999999"/>
    <n v="240.0065496"/>
    <n v="280.92345979999999"/>
    <n v="31.052538214359501"/>
    <n v="15.377483626241"/>
    <n v="18.523886576590499"/>
    <n v="21.928634249950498"/>
    <n v="25.587028734954"/>
    <n v="29.494850185938599"/>
    <n v="1"/>
    <n v="0"/>
  </r>
  <r>
    <x v="83"/>
    <n v="62.65"/>
    <n v="1635.0206889999999"/>
    <n v="1635.0206889999999"/>
    <n v="15.71896473"/>
    <n v="25.053070179999999"/>
    <n v="29.285497150000001"/>
    <n v="31.262009509999999"/>
    <n v="309.33970540000001"/>
    <n v="355.43073170000002"/>
    <n v="30.9521993715747"/>
    <n v="20.074607077750599"/>
    <n v="22.8894711745885"/>
    <n v="25.780435410442202"/>
    <n v="28.742476658419498"/>
    <n v="31.771294175794299"/>
    <n v="1"/>
    <n v="0"/>
  </r>
  <r>
    <x v="83"/>
    <n v="24.93"/>
    <n v="1635.0206889999999"/>
    <n v="1635.0206889999999"/>
    <n v="9.2720160600000003"/>
    <n v="10.95877791"/>
    <n v="13.183647840000001"/>
    <n v="10.617286249999999"/>
    <n v="41.23770536"/>
    <n v="51.730812819999997"/>
    <n v="28.8607243856145"/>
    <n v="5.4856701099315197"/>
    <n v="8.1721610678273002"/>
    <n v="11.728462599013699"/>
    <n v="16.319901176928401"/>
    <n v="22.1250578323294"/>
    <n v="2"/>
    <n v="1"/>
  </r>
  <r>
    <x v="83"/>
    <n v="37.42"/>
    <n v="1635.0206889999999"/>
    <n v="1635.0206889999999"/>
    <n v="12.987031419999999"/>
    <n v="17.674780609999999"/>
    <n v="20.03417756"/>
    <n v="20.986214919999998"/>
    <n v="138.57317750000001"/>
    <n v="166.34783279999999"/>
    <n v="29.595390023257799"/>
    <n v="10.4803367223567"/>
    <n v="13.662785952730401"/>
    <n v="17.374959081708099"/>
    <n v="21.645876335005099"/>
    <n v="26.5034608779698"/>
    <n v="2"/>
    <n v="0"/>
  </r>
  <r>
    <x v="84"/>
    <n v="25.89"/>
    <n v="1779.8959400000001"/>
    <n v="1841.9853330000001"/>
    <n v="9.1271408090000001"/>
    <n v="12.41787865"/>
    <n v="13.742452370000001"/>
    <n v="11.61071654"/>
    <n v="52.010215090000003"/>
    <n v="63.424315210000003"/>
    <n v="28.909728173823499"/>
    <n v="5.8502989065562998"/>
    <n v="8.6005300323376996"/>
    <n v="12.195748687173699"/>
    <n v="16.784591892218799"/>
    <n v="22.525782101113101"/>
    <n v="2"/>
    <n v="0"/>
  </r>
  <r>
    <x v="84"/>
    <n v="39.22"/>
    <n v="1779.8959400000001"/>
    <n v="1841.9853330000001"/>
    <n v="12.92494203"/>
    <n v="19.96173993"/>
    <n v="21.048304309999999"/>
    <n v="23.511183580000001"/>
    <n v="167.3102184"/>
    <n v="199.2655594"/>
    <n v="29.786402312360199"/>
    <n v="11.216967902391801"/>
    <n v="14.4198120470201"/>
    <n v="18.106449886720601"/>
    <n v="22.296951142002801"/>
    <n v="27.010393228462299"/>
    <n v="2"/>
    <n v="0"/>
  </r>
  <r>
    <x v="84"/>
    <n v="50"/>
    <n v="1779.8959400000001"/>
    <n v="1841.9853330000001"/>
    <n v="13.81489"/>
    <n v="22.021038140000002"/>
    <n v="23.9665058"/>
    <n v="27.029582529999999"/>
    <n v="221.85575030000001"/>
    <n v="259.67853910000002"/>
    <n v="29.338610368437401"/>
    <n v="15.5161246534166"/>
    <n v="18.656352426659701"/>
    <n v="22.048448836262001"/>
    <n v="25.687418607208901"/>
    <n v="29.568782020849302"/>
    <n v="2"/>
    <n v="0"/>
  </r>
  <r>
    <x v="84"/>
    <n v="62.48"/>
    <n v="1779.8959400000001"/>
    <n v="1841.9853330000001"/>
    <n v="14.63240034"/>
    <n v="24.908194930000001"/>
    <n v="28.043709289999999"/>
    <n v="30.589374410000001"/>
    <n v="301.2680843"/>
    <n v="346.15871559999999"/>
    <n v="29.946952559503099"/>
    <n v="20.0177798058786"/>
    <n v="22.838014718694801"/>
    <n v="25.7361051717414"/>
    <n v="28.706950826530701"/>
    <n v="31.7461826030307"/>
    <n v="2"/>
    <n v="0"/>
  </r>
  <r>
    <x v="85"/>
    <n v="39.22"/>
    <n v="1779.8959400000001"/>
    <n v="1759.199476"/>
    <n v="13.16295137"/>
    <n v="19.320149539999999"/>
    <n v="21.11039371"/>
    <n v="22.81785202"/>
    <n v="156.88954849999999"/>
    <n v="186.85802899999999"/>
    <n v="29.8224666149091"/>
    <n v="11.216967902391801"/>
    <n v="14.4198120470201"/>
    <n v="18.106449886720601"/>
    <n v="22.296951142002801"/>
    <n v="27.010393228462299"/>
    <n v="2"/>
    <n v="0"/>
  </r>
  <r>
    <x v="85"/>
    <n v="50"/>
    <n v="1779.8959400000001"/>
    <n v="1759.199476"/>
    <n v="14.1046405"/>
    <n v="21.193179570000002"/>
    <n v="23.345611869999999"/>
    <n v="26.315554509999998"/>
    <n v="205.24683759999999"/>
    <n v="240.24455900000001"/>
    <n v="28.910629724614399"/>
    <n v="15.5161246534166"/>
    <n v="18.656352426659701"/>
    <n v="22.048448836262001"/>
    <n v="25.687418607208901"/>
    <n v="29.568782020849302"/>
    <n v="2"/>
    <n v="0"/>
  </r>
  <r>
    <x v="85"/>
    <n v="62.48"/>
    <n v="1779.8959400000001"/>
    <n v="1738.503011"/>
    <n v="14.953195539999999"/>
    <n v="25.02202548"/>
    <n v="28.023012820000002"/>
    <n v="29.357934780000001"/>
    <n v="282.78614160000001"/>
    <n v="324.9241432"/>
    <n v="29.929649305361"/>
    <n v="20.0177798058786"/>
    <n v="22.838014718694801"/>
    <n v="25.7361051717414"/>
    <n v="28.706950826530701"/>
    <n v="31.7461826030307"/>
    <n v="2"/>
    <n v="0"/>
  </r>
  <r>
    <x v="86"/>
    <n v="62.48"/>
    <n v="1759.199476"/>
    <n v="1635.0206889999999"/>
    <n v="15.460258919999999"/>
    <n v="24.908194930000001"/>
    <n v="28.747389080000001"/>
    <n v="30.278927450000001"/>
    <n v="298.19465939999998"/>
    <n v="342.62996850000002"/>
    <n v="30.533629336277599"/>
    <n v="20.0177798058786"/>
    <n v="22.838014718694801"/>
    <n v="25.7361051717414"/>
    <n v="28.706950826530701"/>
    <n v="31.7461826030307"/>
    <n v="1"/>
    <n v="0"/>
  </r>
  <r>
    <x v="86"/>
    <n v="39.22"/>
    <n v="1759.199476"/>
    <n v="1635.0206889999999"/>
    <n v="13.628621819999999"/>
    <n v="20.292883360000001"/>
    <n v="22.14521693"/>
    <n v="23.10760252"/>
    <n v="169.63857060000001"/>
    <n v="202.03888570000001"/>
    <n v="30.4145628145294"/>
    <n v="11.216967902391801"/>
    <n v="14.4198120470201"/>
    <n v="18.106449886720601"/>
    <n v="22.296951142002801"/>
    <n v="27.010393228462299"/>
    <n v="2"/>
    <n v="1"/>
  </r>
  <r>
    <x v="86"/>
    <n v="50"/>
    <n v="1759.199476"/>
    <n v="1635.0206889999999"/>
    <n v="14.54961449"/>
    <n v="21.451885369999999"/>
    <n v="24.049291660000002"/>
    <n v="26.563912080000001"/>
    <n v="214.02213860000001"/>
    <n v="250.51000529999999"/>
    <n v="29.3953038302894"/>
    <n v="15.5161246534166"/>
    <n v="18.656352426659701"/>
    <n v="22.048448836262001"/>
    <n v="25.687418607208901"/>
    <n v="29.568782020849302"/>
    <n v="2"/>
    <n v="0"/>
  </r>
  <r>
    <x v="87"/>
    <n v="31.93"/>
    <n v="1411.374695"/>
    <n v="1293.767036"/>
    <n v="10.865643820000001"/>
    <n v="13.504443029999999"/>
    <n v="15.687920030000001"/>
    <n v="11.56932361"/>
    <n v="58.395074360000002"/>
    <n v="72.654938340000001"/>
    <n v="28.4064512257094"/>
    <n v="8.2386912852729601"/>
    <n v="11.286593405863201"/>
    <n v="15.013149114354"/>
    <n v="19.488422707845"/>
    <n v="24.782796574496398"/>
    <n v="2"/>
    <n v="0"/>
  </r>
  <r>
    <x v="87"/>
    <n v="46.39"/>
    <n v="1411.374695"/>
    <n v="1293.767036"/>
    <n v="14.125336969999999"/>
    <n v="19.682337660000002"/>
    <n v="21.172483100000001"/>
    <n v="19.589203569999999"/>
    <n v="146.70688799999999"/>
    <n v="173.05348720000001"/>
    <n v="28.245255529876601"/>
    <n v="14.1076036674415"/>
    <n v="17.2987495435104"/>
    <n v="20.8107007359581"/>
    <n v="24.6427450939936"/>
    <n v="28.794232956127001"/>
    <n v="2"/>
    <n v="0"/>
  </r>
  <r>
    <x v="87"/>
    <n v="56.77"/>
    <n v="1411.374695"/>
    <n v="1293.767036"/>
    <n v="15.294687209999999"/>
    <n v="22.921334340000001"/>
    <n v="24.390783320000001"/>
    <n v="23.02481667"/>
    <n v="214.3118891"/>
    <n v="246.95021349999999"/>
    <n v="28.181405078569401"/>
    <n v="18.0362176390726"/>
    <n v="21.024128466825101"/>
    <n v="24.1579045250208"/>
    <n v="27.430679332875702"/>
    <n v="30.8364594897728"/>
    <n v="2"/>
    <n v="0"/>
  </r>
  <r>
    <x v="87"/>
    <n v="67.900000000000006"/>
    <n v="1411.374695"/>
    <n v="1293.767036"/>
    <n v="16.205331640000001"/>
    <n v="24.587399730000001"/>
    <n v="26.801921419999999"/>
    <n v="25.96371461"/>
    <n v="258.69545699999998"/>
    <n v="295.29715429999999"/>
    <n v="27.742686907036401"/>
    <n v="21.765882858397401"/>
    <n v="24.4075939574054"/>
    <n v="27.078032862395499"/>
    <n v="29.774899418371799"/>
    <n v="32.496252745189999"/>
    <n v="3"/>
    <n v="1"/>
  </r>
  <r>
    <x v="88"/>
    <n v="46.39"/>
    <n v="1554.9564170000001"/>
    <n v="1580.8683900000001"/>
    <n v="11.662457699999999"/>
    <n v="18.316371010000001"/>
    <n v="21.400144210000001"/>
    <n v="17.322940719999998"/>
    <n v="135.5411455"/>
    <n v="158.3693457"/>
    <n v="28.3985288736184"/>
    <n v="14.1076036674415"/>
    <n v="17.2987495435104"/>
    <n v="20.8107007359581"/>
    <n v="24.6427450939936"/>
    <n v="28.794232956127001"/>
    <n v="2"/>
    <n v="0"/>
  </r>
  <r>
    <x v="88"/>
    <n v="56.77"/>
    <n v="1554.9564170000001"/>
    <n v="1529.044443"/>
    <n v="12.51101274"/>
    <n v="20.313579829999998"/>
    <n v="24.421828009999999"/>
    <n v="20.044525790000002"/>
    <n v="179.7694899"/>
    <n v="207.15091240000001"/>
    <n v="28.205545035837801"/>
    <n v="18.0362176390726"/>
    <n v="21.024128466825101"/>
    <n v="24.1579045250208"/>
    <n v="27.430679332875702"/>
    <n v="30.8364594897728"/>
    <n v="2"/>
    <n v="0"/>
  </r>
  <r>
    <x v="88"/>
    <n v="67.900000000000006"/>
    <n v="1554.9564170000001"/>
    <n v="1529.044443"/>
    <n v="13.27678193"/>
    <n v="21.213876030000002"/>
    <n v="26.07754517"/>
    <n v="22.072779300000001"/>
    <n v="206.68524189999999"/>
    <n v="235.9293461"/>
    <n v="27.066369340006499"/>
    <n v="21.765882858397401"/>
    <n v="24.4075939574054"/>
    <n v="27.078032862395499"/>
    <n v="29.774899418371799"/>
    <n v="32.496252745189999"/>
    <n v="3"/>
    <n v="1"/>
  </r>
  <r>
    <x v="89"/>
    <n v="32.56"/>
    <n v="1360.8028839999999"/>
    <n v="1270.0799320000001"/>
    <n v="10.75181327"/>
    <n v="14.435783929999999"/>
    <n v="15.543044780000001"/>
    <n v="10.92773321"/>
    <n v="58.829700109999997"/>
    <n v="72.323794910000004"/>
    <n v="28.151644691058799"/>
    <n v="8.4941600842274294"/>
    <n v="11.5635662381048"/>
    <n v="15.2940762557154"/>
    <n v="19.749800079507999"/>
    <n v="24.994788035292299"/>
    <n v="2"/>
    <n v="0"/>
  </r>
  <r>
    <x v="89"/>
    <n v="47.01"/>
    <n v="1360.8028839999999"/>
    <n v="1270.0799320000001"/>
    <n v="13.701059450000001"/>
    <n v="20.624026789999998"/>
    <n v="21.958948750000001"/>
    <n v="17.736870010000001"/>
    <n v="140.2909841"/>
    <n v="163.9573911"/>
    <n v="28.630890054471301"/>
    <n v="14.352253945847499"/>
    <n v="17.536490109956201"/>
    <n v="21.029057784504499"/>
    <n v="24.828284440559401"/>
    <n v="28.9326490123136"/>
    <n v="2"/>
    <n v="0"/>
  </r>
  <r>
    <x v="89"/>
    <n v="57.39"/>
    <n v="1360.8028839999999"/>
    <n v="1270.0799320000001"/>
    <n v="14.818668519999999"/>
    <n v="23.366308329999999"/>
    <n v="24.463220939999999"/>
    <n v="20.799946739999999"/>
    <n v="192.8703519"/>
    <n v="222.23863489999999"/>
    <n v="28.098615125434002"/>
    <n v="18.258071578157899"/>
    <n v="21.229178145658199"/>
    <n v="24.337872190550499"/>
    <n v="27.5773769124492"/>
    <n v="30.941790184795199"/>
    <n v="2"/>
    <n v="0"/>
  </r>
  <r>
    <x v="89"/>
    <n v="68.53"/>
    <n v="1360.8028839999999"/>
    <n v="1270.0799320000001"/>
    <n v="15.73966119"/>
    <n v="24.670185589999999"/>
    <n v="26.346599210000001"/>
    <n v="23.54222828"/>
    <n v="230.99323939999999"/>
    <n v="263.67295669999999"/>
    <n v="27.172084499128299"/>
    <n v="21.960473923661599"/>
    <n v="24.580671319061601"/>
    <n v="27.224743547949199"/>
    <n v="29.890742382231899"/>
    <n v="32.577026533512701"/>
    <n v="3"/>
    <n v="1"/>
  </r>
  <r>
    <x v="90"/>
    <n v="32.56"/>
    <n v="1572.444929"/>
    <n v="1572.444929"/>
    <n v="9.5617665620000007"/>
    <n v="13.866631160000001"/>
    <n v="16.350206889999999"/>
    <n v="11.19678725"/>
    <n v="62.461929619999999"/>
    <n v="76.1733373"/>
    <n v="28.632436063164199"/>
    <n v="8.4941600842274294"/>
    <n v="11.5635662381048"/>
    <n v="15.2940762557154"/>
    <n v="19.749800079507999"/>
    <n v="24.994788035292299"/>
    <n v="2"/>
    <n v="0"/>
  </r>
  <r>
    <x v="90"/>
    <n v="47.01"/>
    <n v="1572.444929"/>
    <n v="1572.444929"/>
    <n v="12.2730034"/>
    <n v="18.202540460000002"/>
    <n v="20.448106849999999"/>
    <n v="18.699255600000001"/>
    <n v="135.85159239999999"/>
    <n v="160.6252604"/>
    <n v="27.598963640868501"/>
    <n v="14.352253945847499"/>
    <n v="17.536490109956201"/>
    <n v="21.029057784504499"/>
    <n v="24.828284440559401"/>
    <n v="28.9326490123136"/>
    <n v="3"/>
    <n v="1"/>
  </r>
  <r>
    <x v="90"/>
    <n v="57.39"/>
    <n v="1572.444929"/>
    <n v="1572.444929"/>
    <n v="13.225040760000001"/>
    <n v="21.389795979999999"/>
    <n v="24.235559840000001"/>
    <n v="21.93825228"/>
    <n v="198.79988900000001"/>
    <n v="229.07881639999999"/>
    <n v="27.919389342813499"/>
    <n v="18.258071578157899"/>
    <n v="21.229178145658199"/>
    <n v="24.337872190550499"/>
    <n v="27.5773769124492"/>
    <n v="30.941790184795199"/>
    <n v="3"/>
    <n v="0"/>
  </r>
  <r>
    <x v="90"/>
    <n v="68.53"/>
    <n v="1572.444929"/>
    <n v="1572.444929"/>
    <n v="13.89767586"/>
    <n v="22.838548490000001"/>
    <n v="26.46042976"/>
    <n v="24.473569179999998"/>
    <n v="239.84097790000001"/>
    <n v="273.78317959999998"/>
    <n v="27.2795341354947"/>
    <n v="21.960473923661599"/>
    <n v="24.580671319061601"/>
    <n v="27.224743547949199"/>
    <n v="29.890742382231899"/>
    <n v="32.577026533512701"/>
    <n v="3"/>
    <n v="0"/>
  </r>
  <r>
    <x v="91"/>
    <n v="47.01"/>
    <n v="1481.639191"/>
    <n v="1506.3300730000001"/>
    <n v="13.059469050000001"/>
    <n v="19.26840837"/>
    <n v="21.06900078"/>
    <n v="19.371890700000002"/>
    <n v="145.4237072"/>
    <n v="171.11836779999999"/>
    <n v="28.027374406829001"/>
    <n v="14.352253945847499"/>
    <n v="17.536490109956201"/>
    <n v="21.029057784504499"/>
    <n v="24.828284440559401"/>
    <n v="28.9326490123136"/>
    <n v="2"/>
    <n v="0"/>
  </r>
  <r>
    <x v="91"/>
    <n v="57.39"/>
    <n v="1481.639191"/>
    <n v="1481.639191"/>
    <n v="13.990809949999999"/>
    <n v="22.95237904"/>
    <n v="23.490487120000001"/>
    <n v="21.979645210000001"/>
    <n v="202.54594900000001"/>
    <n v="233.40437750000001"/>
    <n v="27.329075995233602"/>
    <n v="18.258071578157899"/>
    <n v="21.229178145658199"/>
    <n v="24.337872190550499"/>
    <n v="27.5773769124492"/>
    <n v="30.941790184795199"/>
    <n v="3"/>
    <n v="1"/>
  </r>
  <r>
    <x v="91"/>
    <n v="68.53"/>
    <n v="1481.639191"/>
    <n v="1506.3300730000001"/>
    <n v="14.97389201"/>
    <n v="23.883719939999999"/>
    <n v="25.694660580000001"/>
    <n v="25.684312340000002"/>
    <n v="248.1713049"/>
    <n v="283.28285670000002"/>
    <n v="26.555929006027"/>
    <n v="21.960473923661599"/>
    <n v="24.580671319061601"/>
    <n v="27.224743547949199"/>
    <n v="29.890742382231899"/>
    <n v="32.577026533512701"/>
    <n v="3"/>
    <n v="0"/>
  </r>
  <r>
    <x v="92"/>
    <n v="47.01"/>
    <n v="1535.2326860000001"/>
    <n v="1484.0606780000001"/>
    <n v="12.676584460000001"/>
    <n v="21.172483100000001"/>
    <n v="22.207306320000001"/>
    <n v="18.450898030000001"/>
    <n v="155.6891536"/>
    <n v="180.10063339999999"/>
    <n v="28.797185455804499"/>
    <n v="14.352253945847499"/>
    <n v="17.536490109956201"/>
    <n v="21.029057784504499"/>
    <n v="24.828284440559401"/>
    <n v="28.9326490123136"/>
    <n v="2"/>
    <n v="0"/>
  </r>
  <r>
    <x v="92"/>
    <n v="57.39"/>
    <n v="1535.2326860000001"/>
    <n v="1484.0606780000001"/>
    <n v="13.701059450000001"/>
    <n v="22.683325"/>
    <n v="25.011677250000002"/>
    <n v="21.679546479999999"/>
    <n v="201.99749270000001"/>
    <n v="232.75243889999999"/>
    <n v="28.5282400387511"/>
    <n v="18.258071578157899"/>
    <n v="21.229178145658199"/>
    <n v="24.337872190550499"/>
    <n v="27.5773769124492"/>
    <n v="30.941790184795199"/>
    <n v="2"/>
    <n v="0"/>
  </r>
  <r>
    <x v="92"/>
    <n v="68.53"/>
    <n v="1535.2326860000001"/>
    <n v="1458.469499"/>
    <n v="14.75657913"/>
    <n v="25.860232289999999"/>
    <n v="28.850871399999999"/>
    <n v="24.659837360000001"/>
    <n v="260.82719279999998"/>
    <n v="297.72898889999999"/>
    <n v="29.527216740220101"/>
    <n v="21.960473923661599"/>
    <n v="24.580671319061601"/>
    <n v="27.224743547949199"/>
    <n v="29.890742382231899"/>
    <n v="32.577026533512701"/>
    <n v="2"/>
    <n v="0"/>
  </r>
  <r>
    <x v="93"/>
    <n v="25.66"/>
    <n v="1511.4214039999999"/>
    <n v="1410.6606670000001"/>
    <n v="9.6859453480000006"/>
    <n v="13.31817485"/>
    <n v="13.763148839999999"/>
    <n v="9.8929099919999999"/>
    <n v="47.415599980000003"/>
    <n v="58.332984969999998"/>
    <n v="28.984492779915101"/>
    <n v="5.7624582820439203"/>
    <n v="8.4978500835695101"/>
    <n v="12.084249359987499"/>
    <n v="16.674173832085099"/>
    <n v="22.430929823976001"/>
    <n v="2"/>
    <n v="0"/>
  </r>
  <r>
    <x v="93"/>
    <n v="40.11"/>
    <n v="1511.4214039999999"/>
    <n v="1410.6606670000001"/>
    <n v="12.448923349999999"/>
    <n v="19.071791959999999"/>
    <n v="20.365320990000001"/>
    <n v="16.401948050000001"/>
    <n v="120.7949146"/>
    <n v="142.3502823"/>
    <n v="29.184399009216001"/>
    <n v="11.5803033445826"/>
    <n v="14.7894069576836"/>
    <n v="18.460278149127301"/>
    <n v="22.609216702786298"/>
    <n v="27.251628214886601"/>
    <n v="2"/>
    <n v="0"/>
  </r>
  <r>
    <x v="93"/>
    <n v="50.49"/>
    <n v="1511.4214039999999"/>
    <n v="1410.6606670000001"/>
    <n v="13.338871320000001"/>
    <n v="22.14521693"/>
    <n v="23.800934080000001"/>
    <n v="18.875175550000002"/>
    <n v="167.73449590000001"/>
    <n v="193.273933"/>
    <n v="29.120963066901499"/>
    <n v="15.704135993298101"/>
    <n v="18.835600737071498"/>
    <n v="22.210259773202399"/>
    <n v="25.822753003098899"/>
    <n v="29.668283930217299"/>
    <n v="2"/>
    <n v="0"/>
  </r>
  <r>
    <x v="93"/>
    <n v="61.63"/>
    <n v="1511.4214039999999"/>
    <n v="1410.6606670000001"/>
    <n v="14.18742636"/>
    <n v="24.556355029999999"/>
    <n v="27.039930760000001"/>
    <n v="21.400144210000001"/>
    <n v="210.87627599999999"/>
    <n v="240.72057770000001"/>
    <n v="29.274923040944302"/>
    <n v="19.731729359022701"/>
    <n v="22.578539814705"/>
    <n v="25.512205504554"/>
    <n v="28.527255815912198"/>
    <n v="31.618992322334702"/>
    <n v="2"/>
    <n v="0"/>
  </r>
  <r>
    <x v="94"/>
    <n v="40.11"/>
    <n v="1702.80161"/>
    <n v="1617.666704"/>
    <n v="11.24852841"/>
    <n v="16.112197550000001"/>
    <n v="17.71617354"/>
    <n v="15.191204880000001"/>
    <n v="92.316579540000006"/>
    <n v="111.543595"/>
    <n v="27.518228506261799"/>
    <n v="11.5803033445826"/>
    <n v="14.7894069576836"/>
    <n v="18.460278149127301"/>
    <n v="22.609216702786298"/>
    <n v="27.251628214886601"/>
    <n v="3"/>
    <n v="0"/>
  </r>
  <r>
    <x v="94"/>
    <n v="50.49"/>
    <n v="1702.80161"/>
    <n v="1617.666704"/>
    <n v="12.448923349999999"/>
    <n v="19.878954069999999"/>
    <n v="21.058652550000001"/>
    <n v="18.668210909999999"/>
    <n v="148.12459580000001"/>
    <n v="170.6630456"/>
    <n v="27.166635289445701"/>
    <n v="15.704135993298101"/>
    <n v="18.835600737071498"/>
    <n v="22.210259773202399"/>
    <n v="25.822753003098899"/>
    <n v="29.668283930217299"/>
    <n v="3"/>
    <n v="0"/>
  </r>
  <r>
    <x v="94"/>
    <n v="61.63"/>
    <n v="1702.80161"/>
    <n v="1617.666704"/>
    <n v="13.28713016"/>
    <n v="22.59019091"/>
    <n v="25.373865380000002"/>
    <n v="21.296661889999999"/>
    <n v="193.4291565"/>
    <n v="220.76918599999999"/>
    <n v="27.883681544298302"/>
    <n v="19.731729359022701"/>
    <n v="22.578539814705"/>
    <n v="25.512205504554"/>
    <n v="28.527255815912198"/>
    <n v="31.618992322334702"/>
    <n v="3"/>
    <n v="0"/>
  </r>
  <r>
    <x v="95"/>
    <n v="26.45"/>
    <n v="1692.722432"/>
    <n v="1692.722432"/>
    <n v="9.6859453480000006"/>
    <n v="14.57031095"/>
    <n v="15.998367"/>
    <n v="11.879770580000001"/>
    <n v="65.328389939999994"/>
    <n v="79.319199889999993"/>
    <n v="29.973877676995301"/>
    <n v="6.0653681039331504"/>
    <n v="8.8506040043490604"/>
    <n v="12.466002512797299"/>
    <n v="17.051054296156199"/>
    <n v="22.753759022430799"/>
    <n v="2"/>
    <n v="0"/>
  </r>
  <r>
    <x v="95"/>
    <n v="36.729999999999997"/>
    <n v="1692.722432"/>
    <n v="1692.722432"/>
    <n v="11.9832529"/>
    <n v="18.740648530000001"/>
    <n v="19.51676595"/>
    <n v="18.223236920000002"/>
    <n v="129.23907209999999"/>
    <n v="152.66746979999999"/>
    <n v="29.453734548555701"/>
    <n v="10.197653090945"/>
    <n v="13.3693921527807"/>
    <n v="17.0889157464674"/>
    <n v="21.389191527334201"/>
    <n v="26.302096593982299"/>
    <n v="2"/>
    <n v="0"/>
  </r>
  <r>
    <x v="95"/>
    <n v="50.56"/>
    <n v="1692.722432"/>
    <n v="1692.722432"/>
    <n v="13.67001475"/>
    <n v="23.60431767"/>
    <n v="25.042721950000001"/>
    <n v="23.914764640000001"/>
    <n v="219.80680039999999"/>
    <n v="251.39995329999999"/>
    <n v="29.960011645681"/>
    <n v="15.7309284933905"/>
    <n v="18.861108355175499"/>
    <n v="22.2332564808043"/>
    <n v="25.841964289604999"/>
    <n v="29.682393383155201"/>
    <n v="2"/>
    <n v="0"/>
  </r>
  <r>
    <x v="95"/>
    <n v="62.39"/>
    <n v="1692.722432"/>
    <n v="1692.722432"/>
    <n v="14.61170388"/>
    <n v="25.756749970000001"/>
    <n v="28.064405749999999"/>
    <n v="27.484904749999998"/>
    <n v="274.81800279999999"/>
    <n v="315.76595759999998"/>
    <n v="29.980888399972901"/>
    <n v="19.987643007776601"/>
    <n v="22.810713973278901"/>
    <n v="25.712575772428199"/>
    <n v="28.6880875955618"/>
    <n v="31.732844499161398"/>
    <n v="2"/>
    <n v="0"/>
  </r>
  <r>
    <x v="96"/>
    <n v="27.3"/>
    <n v="1669.8424910000001"/>
    <n v="1692.722432"/>
    <n v="10.099874639999999"/>
    <n v="12.92494203"/>
    <n v="14.86006145"/>
    <n v="12.78006678"/>
    <n v="58.457163749999999"/>
    <n v="72.272053749999998"/>
    <n v="29.153297970257501"/>
    <n v="6.3948463108467903"/>
    <n v="9.2302020251223809"/>
    <n v="12.8728297329629"/>
    <n v="17.449132150122001"/>
    <n v="23.091963133066301"/>
    <n v="2"/>
    <n v="0"/>
  </r>
  <r>
    <x v="96"/>
    <n v="37.58"/>
    <n v="1669.8424910000001"/>
    <n v="1692.722432"/>
    <n v="12.811111479999999"/>
    <n v="17.395378340000001"/>
    <n v="18.606121510000001"/>
    <n v="20.603330329999999"/>
    <n v="131.4225491"/>
    <n v="158.31760460000001"/>
    <n v="28.717123688411"/>
    <n v="10.5458752469975"/>
    <n v="13.7305733532628"/>
    <n v="17.440841752939601"/>
    <n v="21.704828035980199"/>
    <n v="26.549585493546701"/>
    <n v="2"/>
    <n v="0"/>
  </r>
  <r>
    <x v="96"/>
    <n v="51.41"/>
    <n v="1669.8424910000001"/>
    <n v="1692.722432"/>
    <n v="14.787623829999999"/>
    <n v="23.749192919999999"/>
    <n v="24.897846699999999"/>
    <n v="27.598735300000001"/>
    <n v="252.2588566"/>
    <n v="288.51906220000001"/>
    <n v="29.692249161320301"/>
    <n v="16.054917660006801"/>
    <n v="19.168856712111801"/>
    <n v="22.510137659060899"/>
    <n v="26.072832143751899"/>
    <n v="29.8516561831098"/>
    <n v="2"/>
    <n v="0"/>
  </r>
  <r>
    <x v="96"/>
    <n v="63.24"/>
    <n v="1669.8424910000001"/>
    <n v="1692.722432"/>
    <n v="15.708616490000001"/>
    <n v="25.984411080000001"/>
    <n v="28.023012820000002"/>
    <n v="31.210268339999999"/>
    <n v="310.4262698"/>
    <n v="356.69321600000001"/>
    <n v="29.787678516490601"/>
    <n v="20.270836847692902"/>
    <n v="23.066924920020998"/>
    <n v="25.933134122651701"/>
    <n v="28.864716648662899"/>
    <n v="31.857614595471599"/>
    <n v="2"/>
    <n v="0"/>
  </r>
  <r>
    <x v="97"/>
    <n v="51.41"/>
    <n v="1593.6277600000001"/>
    <n v="1572.931296"/>
    <n v="14.68414151"/>
    <n v="23.552576510000002"/>
    <n v="23.552576510000002"/>
    <n v="25.208293659999999"/>
    <n v="226.63663360000001"/>
    <n v="259.21286859999998"/>
    <n v="28.7476038460829"/>
    <n v="16.054917660006801"/>
    <n v="19.168856712111801"/>
    <n v="22.510137659060899"/>
    <n v="26.072832143751899"/>
    <n v="29.8516561831098"/>
    <n v="2"/>
    <n v="0"/>
  </r>
  <r>
    <x v="97"/>
    <n v="63.24"/>
    <n v="1593.6277600000001"/>
    <n v="1572.931296"/>
    <n v="15.677571800000001"/>
    <n v="26.522519150000001"/>
    <n v="28.16788807"/>
    <n v="28.809478469999998"/>
    <n v="290.0506006"/>
    <n v="333.27516650000001"/>
    <n v="29.910588049529501"/>
    <n v="20.270836847692902"/>
    <n v="23.066924920020998"/>
    <n v="25.933134122651701"/>
    <n v="28.864716648662899"/>
    <n v="31.857614595471599"/>
    <n v="2"/>
    <n v="0"/>
  </r>
  <r>
    <x v="97"/>
    <n v="37.58"/>
    <n v="1593.6277600000001"/>
    <n v="1572.931296"/>
    <n v="12.74902208"/>
    <n v="17.322940719999998"/>
    <n v="17.385030109999999"/>
    <n v="18.86482732"/>
    <n v="119.0667598"/>
    <n v="143.6024184"/>
    <n v="27.964930526960401"/>
    <n v="10.5458752469975"/>
    <n v="13.7305733532628"/>
    <n v="17.440841752939601"/>
    <n v="21.704828035980199"/>
    <n v="26.549585493546701"/>
    <n v="3"/>
    <n v="1"/>
  </r>
  <r>
    <x v="98"/>
    <n v="27.3"/>
    <n v="1578.343421"/>
    <n v="1601.2233630000001"/>
    <n v="8.6614703599999991"/>
    <n v="11.61071654"/>
    <n v="12.397182190000001"/>
    <n v="8.9512208609999995"/>
    <n v="37.884878120000003"/>
    <n v="47.084456549999999"/>
    <n v="27.705162070766001"/>
    <n v="6.3948463108467903"/>
    <n v="9.2302020251223809"/>
    <n v="12.8728297329629"/>
    <n v="17.449132150122001"/>
    <n v="23.091963133066301"/>
    <n v="3"/>
    <n v="0"/>
  </r>
  <r>
    <x v="98"/>
    <n v="37.58"/>
    <n v="1578.343421"/>
    <n v="1601.2233630000001"/>
    <n v="10.89668852"/>
    <n v="15.408517760000001"/>
    <n v="16.743439720000001"/>
    <n v="14.17707813"/>
    <n v="82.941081159999996"/>
    <n v="100.6572547"/>
    <n v="27.556764137896799"/>
    <n v="10.5458752469975"/>
    <n v="13.7305733532628"/>
    <n v="17.440841752939601"/>
    <n v="21.704828035980199"/>
    <n v="26.549585493546701"/>
    <n v="3"/>
    <n v="0"/>
  </r>
  <r>
    <x v="98"/>
    <n v="51.41"/>
    <n v="1578.343421"/>
    <n v="1601.2233630000001"/>
    <n v="13.08016551"/>
    <n v="20.468803309999998"/>
    <n v="21.317358349999999"/>
    <n v="20.541240940000002"/>
    <n v="162.70525499999999"/>
    <n v="186.09225979999999"/>
    <n v="27.126587576476101"/>
    <n v="16.054917660006801"/>
    <n v="19.168856712111801"/>
    <n v="22.510137659060899"/>
    <n v="26.072832143751899"/>
    <n v="29.8516561831098"/>
    <n v="3"/>
    <n v="0"/>
  </r>
  <r>
    <x v="98"/>
    <n v="63.24"/>
    <n v="1578.343421"/>
    <n v="1601.2233630000001"/>
    <n v="14.135685199999999"/>
    <n v="23.573272970000001"/>
    <n v="24.463220939999999"/>
    <n v="24.018246959999999"/>
    <n v="214.87069360000001"/>
    <n v="246.8881241"/>
    <n v="26.725263707322799"/>
    <n v="20.270836847692902"/>
    <n v="23.066924920020998"/>
    <n v="25.933134122651701"/>
    <n v="28.864716648662899"/>
    <n v="31.857614595471599"/>
    <n v="3"/>
    <n v="0"/>
  </r>
  <r>
    <x v="99"/>
    <n v="37.58"/>
    <n v="1841.9853330000001"/>
    <n v="1841.9853330000001"/>
    <n v="9.1271408090000001"/>
    <n v="12.448923349999999"/>
    <n v="14.05289934"/>
    <n v="11.46584129"/>
    <n v="55.135381209999998"/>
    <n v="68.588083089999998"/>
    <n v="25.732412914265598"/>
    <n v="10.5458752469975"/>
    <n v="13.7305733532628"/>
    <n v="17.440841752939601"/>
    <n v="21.704828035980199"/>
    <n v="26.549585493546701"/>
    <n v="3"/>
    <n v="0"/>
  </r>
  <r>
    <x v="99"/>
    <n v="51.41"/>
    <n v="1841.9853330000001"/>
    <n v="1841.9853330000001"/>
    <n v="11.04156377"/>
    <n v="17.60234299"/>
    <n v="19.392587160000001"/>
    <n v="16.846922039999999"/>
    <n v="115.6311467"/>
    <n v="132.26075589999999"/>
    <n v="25.672817716011799"/>
    <n v="16.054917660006801"/>
    <n v="19.168856712111801"/>
    <n v="22.510137659060899"/>
    <n v="26.072832143751899"/>
    <n v="29.8516561831098"/>
    <n v="3"/>
    <n v="0"/>
  </r>
  <r>
    <x v="99"/>
    <n v="63.24"/>
    <n v="1841.9853330000001"/>
    <n v="1841.9853330000001"/>
    <n v="12.12812815"/>
    <n v="20.282535129999999"/>
    <n v="22.207306320000001"/>
    <n v="20.354972759999999"/>
    <n v="158.1623811"/>
    <n v="181.7253058"/>
    <n v="24.738265607632599"/>
    <n v="20.270836847692902"/>
    <n v="23.066924920020998"/>
    <n v="25.933134122651701"/>
    <n v="28.864716648662899"/>
    <n v="31.857614595471599"/>
    <n v="4"/>
    <n v="1"/>
  </r>
  <r>
    <x v="100"/>
    <n v="23.39"/>
    <n v="1739.982808"/>
    <n v="1739.982808"/>
    <n v="8.0302281949999994"/>
    <n v="11.62106477"/>
    <n v="12.542057440000001"/>
    <n v="8.3717198580000005"/>
    <n v="36.167071569999997"/>
    <n v="44.807845469999997"/>
    <n v="28.934355404304"/>
    <n v="4.91276458545466"/>
    <n v="7.4869682474599797"/>
    <n v="10.9687934934224"/>
    <n v="15.553143337467301"/>
    <n v="21.454723657296299"/>
    <n v="2"/>
    <n v="0"/>
  </r>
  <r>
    <x v="100"/>
    <n v="35.409999999999997"/>
    <n v="1739.982808"/>
    <n v="1739.982808"/>
    <n v="10.65867918"/>
    <n v="15.72931296"/>
    <n v="16.826225569999998"/>
    <n v="14.7462309"/>
    <n v="88.53947479"/>
    <n v="106.9179352"/>
    <n v="28.180665591088101"/>
    <n v="9.6570040304598006"/>
    <n v="12.8035276205926"/>
    <n v="16.533009271102902"/>
    <n v="20.886851540751099"/>
    <n v="25.905479773663501"/>
    <n v="2"/>
    <n v="0"/>
  </r>
  <r>
    <x v="100"/>
    <n v="48.92"/>
    <n v="1739.982808"/>
    <n v="1739.982808"/>
    <n v="12.65588799"/>
    <n v="20.18940104"/>
    <n v="22.310788639999998"/>
    <n v="20.944821990000001"/>
    <n v="167.88971939999999"/>
    <n v="195.46775819999999"/>
    <n v="28.434986964629399"/>
    <n v="15.0989363749049"/>
    <n v="18.256998532900099"/>
    <n v="21.686620923643002"/>
    <n v="25.3837791548052"/>
    <n v="29.344846469753101"/>
    <n v="2"/>
    <n v="0"/>
  </r>
  <r>
    <x v="100"/>
    <n v="60.02"/>
    <n v="1739.982808"/>
    <n v="1739.982808"/>
    <n v="13.359567780000001"/>
    <n v="23.035164900000002"/>
    <n v="25.011677250000002"/>
    <n v="23.459442419999998"/>
    <n v="222.8698771"/>
    <n v="255.72551440000001"/>
    <n v="27.945879912180601"/>
    <n v="19.1812444400366"/>
    <n v="22.0770009271879"/>
    <n v="25.0777037855269"/>
    <n v="28.177265864774899"/>
    <n v="31.370432528637501"/>
    <n v="3"/>
    <n v="1"/>
  </r>
  <r>
    <x v="100"/>
    <n v="72.37"/>
    <n v="1739.982808"/>
    <n v="1739.982808"/>
    <n v="14.021854640000001"/>
    <n v="25.24968659"/>
    <n v="27.816048179999999"/>
    <n v="25.974062849999999"/>
    <n v="271.5997026"/>
    <n v="301.87862999999999"/>
    <n v="27.7348634553186"/>
    <n v="23.107624497051798"/>
    <n v="25.5946851671854"/>
    <n v="28.079469610171"/>
    <n v="30.562183444743098"/>
    <n v="33.042998312331697"/>
    <n v="3"/>
    <n v="0"/>
  </r>
  <r>
    <x v="100"/>
    <n v="83.87"/>
    <n v="1739.982808"/>
    <n v="1739.982808"/>
    <n v="14.33230161"/>
    <n v="25.694660580000001"/>
    <n v="29.285497150000001"/>
    <n v="27.277940099999999"/>
    <n v="293.79666070000002"/>
    <n v="326.54881560000001"/>
    <n v="26.783575881237901"/>
    <n v="26.1497244405051"/>
    <n v="28.235258807983001"/>
    <n v="30.268938992892402"/>
    <n v="32.256531559706502"/>
    <n v="34.202743993625099"/>
    <n v="3"/>
    <n v="0"/>
  </r>
  <r>
    <x v="101"/>
    <n v="23.39"/>
    <n v="1825.5730370000001"/>
    <n v="1825.5730370000001"/>
    <n v="9.251319595"/>
    <n v="13.28713016"/>
    <n v="13.26643369"/>
    <n v="11.54862715"/>
    <n v="56.118463269999999"/>
    <n v="68.877833589999995"/>
    <n v="29.334984862436201"/>
    <n v="4.91276458545466"/>
    <n v="7.4869682474599797"/>
    <n v="10.9687934934224"/>
    <n v="15.553143337467301"/>
    <n v="21.454723657296299"/>
    <n v="2"/>
    <n v="0"/>
  </r>
  <r>
    <x v="101"/>
    <n v="35.409999999999997"/>
    <n v="1825.5730370000001"/>
    <n v="1825.5730370000001"/>
    <n v="11.931511739999999"/>
    <n v="19.496069479999999"/>
    <n v="19.102836660000001"/>
    <n v="19.299453069999998"/>
    <n v="141.88461179999999"/>
    <n v="166.45131509999999"/>
    <n v="29.5198290863704"/>
    <n v="9.6570040304598006"/>
    <n v="12.8035276205926"/>
    <n v="16.533009271102902"/>
    <n v="20.886851540751099"/>
    <n v="25.905479773663501"/>
    <n v="2"/>
    <n v="0"/>
  </r>
  <r>
    <x v="101"/>
    <n v="48.92"/>
    <n v="1825.5730370000001"/>
    <n v="1825.5730370000001"/>
    <n v="14.11498873"/>
    <n v="23.231781309999999"/>
    <n v="24.75297145"/>
    <n v="27.215850710000002"/>
    <n v="251.64831090000001"/>
    <n v="287.75329310000001"/>
    <n v="30.0858466088761"/>
    <n v="15.0989363749049"/>
    <n v="18.256998532900099"/>
    <n v="21.686620923643002"/>
    <n v="25.3837791548052"/>
    <n v="29.344846469753101"/>
    <n v="2"/>
    <n v="0"/>
  </r>
  <r>
    <x v="101"/>
    <n v="60.02"/>
    <n v="1825.5730370000001"/>
    <n v="1825.5730370000001"/>
    <n v="14.953195539999999"/>
    <n v="24.08033635"/>
    <n v="26.108589869999999"/>
    <n v="30.7135532"/>
    <n v="302.61335450000001"/>
    <n v="347.21423529999998"/>
    <n v="28.840149800421901"/>
    <n v="19.1812444400366"/>
    <n v="22.0770009271879"/>
    <n v="25.0777037855269"/>
    <n v="28.177265864774899"/>
    <n v="31.370432528637501"/>
    <n v="2"/>
    <n v="0"/>
  </r>
  <r>
    <x v="101"/>
    <n v="72.37"/>
    <n v="1825.5730370000001"/>
    <n v="1825.5730370000001"/>
    <n v="16.050108160000001"/>
    <n v="25.446303"/>
    <n v="28.902612560000001"/>
    <n v="35.60826703"/>
    <n v="377.9795297"/>
    <n v="420.10718300000002"/>
    <n v="28.828652271506002"/>
    <n v="23.107624497051798"/>
    <n v="25.5946851671854"/>
    <n v="28.079469610171"/>
    <n v="30.562183444743098"/>
    <n v="33.042998312331697"/>
    <n v="2"/>
    <n v="0"/>
  </r>
  <r>
    <x v="101"/>
    <n v="83.87"/>
    <n v="1825.5730370000001"/>
    <n v="1825.5730370000001"/>
    <n v="16.5468233"/>
    <n v="27.578038840000001"/>
    <n v="31.355143600000002"/>
    <n v="38.060798069999997"/>
    <n v="439.44802900000002"/>
    <n v="488.41586380000001"/>
    <n v="29.359445343571"/>
    <n v="26.1497244405051"/>
    <n v="28.235258807983001"/>
    <n v="30.268938992892402"/>
    <n v="32.256531559706502"/>
    <n v="34.202743993625099"/>
    <n v="2"/>
    <n v="0"/>
  </r>
  <r>
    <x v="102"/>
    <n v="22.47"/>
    <n v="1716.0266509999999"/>
    <n v="1716.0266509999999"/>
    <n v="8.1337105170000008"/>
    <n v="11.46584129"/>
    <n v="13.28713016"/>
    <n v="8.464853948"/>
    <n v="35.670356429999998"/>
    <n v="44.300782089999998"/>
    <n v="29.598582191977702"/>
    <n v="4.5784675122982703"/>
    <n v="7.0795872076737201"/>
    <n v="10.509405551857"/>
    <n v="15.082228862074301"/>
    <n v="21.037117639139002"/>
    <n v="2"/>
    <n v="0"/>
  </r>
  <r>
    <x v="102"/>
    <n v="34.33"/>
    <n v="1716.0266509999999"/>
    <n v="1716.0266509999999"/>
    <n v="10.482759229999999"/>
    <n v="15.73966119"/>
    <n v="18.068013440000001"/>
    <n v="14.125336969999999"/>
    <n v="85.662666229999999"/>
    <n v="103.2236163"/>
    <n v="29.185340284286699"/>
    <n v="9.21530962454381"/>
    <n v="12.3363766677609"/>
    <n v="16.069712797255601"/>
    <n v="20.464557739305299"/>
    <n v="25.569393560257499"/>
    <n v="2"/>
    <n v="0"/>
  </r>
  <r>
    <x v="102"/>
    <n v="47.83"/>
    <n v="1716.0266509999999"/>
    <n v="1716.0266509999999"/>
    <n v="12.976683189999999"/>
    <n v="20.39636569"/>
    <n v="22.062431069999999"/>
    <n v="21.76233234"/>
    <n v="173.8296047"/>
    <n v="202.68047609999999"/>
    <n v="28.513789991590698"/>
    <n v="14.6741530506545"/>
    <n v="17.8480301901571"/>
    <n v="21.314146317091701"/>
    <n v="25.069712329016699"/>
    <n v="29.1122017870176"/>
    <n v="2"/>
    <n v="0"/>
  </r>
  <r>
    <x v="102"/>
    <n v="58.71"/>
    <n v="1716.0266509999999"/>
    <n v="1716.0266509999999"/>
    <n v="13.97011348"/>
    <n v="22.93168258"/>
    <n v="27.443511820000001"/>
    <n v="25.280731289999999"/>
    <n v="230.2274702"/>
    <n v="266.24966649999999"/>
    <n v="30.1584951823233"/>
    <n v="18.725075635273399"/>
    <n v="21.659141954543799"/>
    <n v="24.713921291306399"/>
    <n v="27.882926102825301"/>
    <n v="31.1605318068606"/>
    <n v="2"/>
    <n v="0"/>
  </r>
  <r>
    <x v="102"/>
    <n v="70.760000000000005"/>
    <n v="1716.0266509999999"/>
    <n v="1716.0266509999999"/>
    <n v="14.55996272"/>
    <n v="25.260034820000001"/>
    <n v="29.751167599999999"/>
    <n v="27.640128229999998"/>
    <n v="283.75887540000002"/>
    <n v="323.80653410000002"/>
    <n v="29.976242514663401"/>
    <n v="22.634795478657701"/>
    <n v="25.178018709750798"/>
    <n v="27.729238258897901"/>
    <n v="30.287760064155599"/>
    <n v="32.853002590121697"/>
    <n v="2"/>
    <n v="0"/>
  </r>
  <r>
    <x v="102"/>
    <n v="81.569999999999993"/>
    <n v="1716.0266509999999"/>
    <n v="1716.0266509999999"/>
    <n v="15.10841903"/>
    <n v="27.050279"/>
    <n v="30.475543859999998"/>
    <n v="29.792560529999999"/>
    <n v="325.75200169999999"/>
    <n v="371.72919739999998"/>
    <n v="28.720649901920901"/>
    <n v="25.587354564502501"/>
    <n v="27.7521065179949"/>
    <n v="29.872058393205201"/>
    <n v="31.9520294185122"/>
    <n v="33.995969192538503"/>
    <n v="2"/>
    <n v="0"/>
  </r>
  <r>
    <x v="103"/>
    <n v="22.47"/>
    <n v="1857.51803"/>
    <n v="1857.51803"/>
    <n v="8.7649526820000006"/>
    <n v="12.74902208"/>
    <n v="13.28713016"/>
    <n v="10.57589332"/>
    <n v="49.816389860000001"/>
    <n v="61.282231150000001"/>
    <n v="29.598582191977702"/>
    <n v="4.5784675122982703"/>
    <n v="7.0795872076737201"/>
    <n v="10.509405551857"/>
    <n v="15.082228862074301"/>
    <n v="21.037117639139002"/>
    <n v="2"/>
    <n v="0"/>
  </r>
  <r>
    <x v="103"/>
    <n v="34.33"/>
    <n v="1857.51803"/>
    <n v="1857.51803"/>
    <n v="11.48653775"/>
    <n v="17.053886680000002"/>
    <n v="18.068013440000001"/>
    <n v="18.223236920000002"/>
    <n v="117.42139090000001"/>
    <n v="140.5807346"/>
    <n v="29.185340284286699"/>
    <n v="9.21530962454381"/>
    <n v="12.3363766677609"/>
    <n v="16.069712797255601"/>
    <n v="20.464557739305299"/>
    <n v="25.569393560257499"/>
    <n v="2"/>
    <n v="0"/>
  </r>
  <r>
    <x v="103"/>
    <n v="47.83"/>
    <n v="1857.51803"/>
    <n v="1857.51803"/>
    <n v="13.68036298"/>
    <n v="24.73227498"/>
    <n v="24.939239629999999"/>
    <n v="26.03615224"/>
    <n v="260.57883529999998"/>
    <n v="294.11745589999998"/>
    <n v="30.416248185764399"/>
    <n v="14.6741530506545"/>
    <n v="17.8480301901571"/>
    <n v="21.314146317091701"/>
    <n v="25.069712329016699"/>
    <n v="29.1122017870176"/>
    <n v="2"/>
    <n v="0"/>
  </r>
  <r>
    <x v="103"/>
    <n v="58.71"/>
    <n v="1857.51803"/>
    <n v="1857.51803"/>
    <n v="14.270212219999999"/>
    <n v="25.104811340000001"/>
    <n v="26.698439100000002"/>
    <n v="28.426593879999999"/>
    <n v="278.06734770000003"/>
    <n v="321.5713159"/>
    <n v="29.5757735327084"/>
    <n v="18.725075635273399"/>
    <n v="21.659141954543799"/>
    <n v="24.713921291306399"/>
    <n v="27.882926102825301"/>
    <n v="31.1605318068606"/>
    <n v="2"/>
    <n v="0"/>
  </r>
  <r>
    <x v="103"/>
    <n v="70.760000000000005"/>
    <n v="1857.51803"/>
    <n v="1857.51803"/>
    <n v="14.76692736"/>
    <n v="26.97784137"/>
    <n v="29.461417099999998"/>
    <n v="30.496240319999998"/>
    <n v="330.27417919999999"/>
    <n v="376.8826171"/>
    <n v="29.693301309294899"/>
    <n v="22.634795478657701"/>
    <n v="25.178018709750798"/>
    <n v="27.729238258897901"/>
    <n v="30.287760064155599"/>
    <n v="32.853002590121697"/>
    <n v="2"/>
    <n v="0"/>
  </r>
  <r>
    <x v="103"/>
    <n v="81.569999999999993"/>
    <n v="1857.51803"/>
    <n v="1857.51803"/>
    <n v="15.27399074"/>
    <n v="27.412467119999999"/>
    <n v="30.144400430000001"/>
    <n v="32.721110250000002"/>
    <n v="362.05360030000003"/>
    <n v="413.15317099999999"/>
    <n v="28.3247333230591"/>
    <n v="25.587354564502501"/>
    <n v="27.7521065179949"/>
    <n v="29.872058393205201"/>
    <n v="31.9520294185122"/>
    <n v="33.995969192538503"/>
    <n v="2"/>
    <n v="0"/>
  </r>
  <r>
    <x v="104"/>
    <n v="35.32"/>
    <n v="1808.8709899999999"/>
    <n v="1808.8709899999999"/>
    <n v="13.473398339999999"/>
    <n v="20.013481089999999"/>
    <n v="21.172483100000001"/>
    <n v="24.680533820000001"/>
    <n v="184.1571404"/>
    <n v="216.85755420000001"/>
    <n v="30.670166310990201"/>
    <n v="9.6201652389918397"/>
    <n v="12.7647366095962"/>
    <n v="16.4946916013883"/>
    <n v="20.852052521500799"/>
    <n v="25.877877915384399"/>
    <n v="1"/>
    <n v="0"/>
  </r>
  <r>
    <x v="104"/>
    <n v="59.69"/>
    <n v="1808.8709899999999"/>
    <n v="1808.8709899999999"/>
    <n v="16.495082140000001"/>
    <n v="24.73227498"/>
    <n v="28.768085540000001"/>
    <n v="37.719306400000001"/>
    <n v="376.4686878"/>
    <n v="435.37082550000002"/>
    <n v="31.022686401887501"/>
    <n v="19.067024316891601"/>
    <n v="21.9725672624369"/>
    <n v="24.986938229646299"/>
    <n v="28.103939745634001"/>
    <n v="31.318216185418901"/>
    <n v="1"/>
    <n v="0"/>
  </r>
  <r>
    <x v="104"/>
    <n v="71.75"/>
    <n v="1808.8709899999999"/>
    <n v="1808.8709899999999"/>
    <n v="17.209110160000002"/>
    <n v="26.84331435"/>
    <n v="30.86877668"/>
    <n v="41.361884140000001"/>
    <n v="460.98270020000001"/>
    <n v="526.04203610000002"/>
    <n v="30.9090424368257"/>
    <n v="22.926930302366902"/>
    <n v="25.435663188158401"/>
    <n v="27.945962260834499"/>
    <n v="30.457688141939698"/>
    <n v="32.9707243197333"/>
    <n v="1"/>
    <n v="0"/>
  </r>
  <r>
    <x v="104"/>
    <n v="23.46"/>
    <n v="1808.8709899999999"/>
    <n v="1808.8709899999999"/>
    <n v="10.58624155"/>
    <n v="13.91837232"/>
    <n v="15.37747306"/>
    <n v="15.05667787"/>
    <n v="74.693540089999999"/>
    <n v="91.685337380000007"/>
    <n v="30.398065373013299"/>
    <n v="4.9384559428282904"/>
    <n v="7.5180353693567801"/>
    <n v="11.003581771927299"/>
    <n v="15.5885760021091"/>
    <n v="21.4859594390323"/>
    <n v="2"/>
    <n v="1"/>
  </r>
  <r>
    <x v="104"/>
    <n v="48.82"/>
    <n v="1808.8709899999999"/>
    <n v="1808.8709899999999"/>
    <n v="15.62583064"/>
    <n v="21.834769959999999"/>
    <n v="24.897846699999999"/>
    <n v="33.611058219999997"/>
    <n v="283.9865365"/>
    <n v="330.00512520000001"/>
    <n v="30.2006392348265"/>
    <n v="15.0601184145311"/>
    <n v="18.219725181612901"/>
    <n v="21.652755532509101"/>
    <n v="25.355287276963502"/>
    <n v="29.3237841271816"/>
    <n v="2"/>
    <n v="0"/>
  </r>
  <r>
    <x v="104"/>
    <n v="82.56"/>
    <n v="1808.8709899999999"/>
    <n v="1808.8709899999999"/>
    <n v="17.457467739999998"/>
    <n v="27.453860049999999"/>
    <n v="32.079519849999997"/>
    <n v="42.614020240000002"/>
    <n v="488.0019345"/>
    <n v="556.86941990000003"/>
    <n v="30.493161518071599"/>
    <n v="25.832167217876599"/>
    <n v="27.962700139287598"/>
    <n v="30.0452466620421"/>
    <n v="32.0850452673616"/>
    <n v="34.0863817827871"/>
    <n v="2"/>
    <n v="0"/>
  </r>
  <r>
    <x v="105"/>
    <n v="48.82"/>
    <n v="1705.37832"/>
    <n v="1733.8049140000001"/>
    <n v="13.79419354"/>
    <n v="24.069988120000001"/>
    <n v="26.30520628"/>
    <n v="24.71157852"/>
    <n v="241.68296330000001"/>
    <n v="273.97979600000002"/>
    <n v="31.113850430528601"/>
    <n v="15.0601184145311"/>
    <n v="18.219725181612901"/>
    <n v="21.652755532509101"/>
    <n v="25.355287276963502"/>
    <n v="29.3237841271816"/>
    <n v="1"/>
    <n v="0"/>
  </r>
  <r>
    <x v="105"/>
    <n v="59.69"/>
    <n v="1705.37832"/>
    <n v="1733.8049140000001"/>
    <n v="14.7151862"/>
    <n v="27.888485809999999"/>
    <n v="29.109577210000001"/>
    <n v="28.188584540000001"/>
    <n v="302.59265799999997"/>
    <n v="349.93582040000001"/>
    <n v="31.2901600349098"/>
    <n v="19.067024316891601"/>
    <n v="21.9725672624369"/>
    <n v="24.986938229646299"/>
    <n v="28.103939745634001"/>
    <n v="31.318216185418901"/>
    <n v="1"/>
    <n v="0"/>
  </r>
  <r>
    <x v="105"/>
    <n v="71.75"/>
    <n v="1705.37832"/>
    <n v="1733.8049140000001"/>
    <n v="15.36712483"/>
    <n v="30.7135532"/>
    <n v="31.800117579999998"/>
    <n v="30.765294359999999"/>
    <n v="372.5674042"/>
    <n v="425.14677210000002"/>
    <n v="31.835621246617599"/>
    <n v="22.926930302366902"/>
    <n v="25.435663188158401"/>
    <n v="27.945962260834499"/>
    <n v="30.457688141939698"/>
    <n v="32.9707243197333"/>
    <n v="1"/>
    <n v="0"/>
  </r>
  <r>
    <x v="105"/>
    <n v="82.56"/>
    <n v="1705.37832"/>
    <n v="1733.8049140000001"/>
    <n v="15.967322299999999"/>
    <n v="30.806687289999999"/>
    <n v="32.907378430000001"/>
    <n v="33.331655949999998"/>
    <n v="407.10980339999998"/>
    <n v="464.5735368"/>
    <n v="31.521695118111602"/>
    <n v="25.832167217876599"/>
    <n v="27.962700139287598"/>
    <n v="30.0452466620421"/>
    <n v="32.0850452673616"/>
    <n v="34.0863817827871"/>
    <n v="1"/>
    <n v="0"/>
  </r>
  <r>
    <x v="105"/>
    <n v="23.46"/>
    <n v="1705.37832"/>
    <n v="1733.8049140000001"/>
    <n v="8.4338092509999996"/>
    <n v="12.842156170000001"/>
    <n v="14.363346310000001"/>
    <n v="9.2202748989999996"/>
    <n v="45.180381830000002"/>
    <n v="55.363042319999998"/>
    <n v="29.8931079877824"/>
    <n v="4.9384559428282904"/>
    <n v="7.5180353693567801"/>
    <n v="11.003581771927299"/>
    <n v="15.5885760021091"/>
    <n v="21.4859594390323"/>
    <n v="2"/>
    <n v="1"/>
  </r>
  <r>
    <x v="105"/>
    <n v="35.32"/>
    <n v="1705.37832"/>
    <n v="1733.8049140000001"/>
    <n v="11.124349629999999"/>
    <n v="18.016272279999999"/>
    <n v="19.972088159999998"/>
    <n v="16.122545779999999"/>
    <n v="112.123096"/>
    <n v="132.49876520000001"/>
    <n v="30.023975405146501"/>
    <n v="9.6201652389918397"/>
    <n v="12.7647366095962"/>
    <n v="16.4946916013883"/>
    <n v="20.852052521500799"/>
    <n v="25.877877915384399"/>
    <n v="2"/>
    <n v="0"/>
  </r>
  <r>
    <x v="106"/>
    <n v="23.46"/>
    <n v="1582.6172409999999"/>
    <n v="1582.6172409999999"/>
    <n v="8.3096304639999996"/>
    <n v="11.145046089999999"/>
    <n v="12.314396329999999"/>
    <n v="8.1544069809999993"/>
    <n v="32.82459257"/>
    <n v="40.968651319999999"/>
    <n v="28.784538683402001"/>
    <n v="4.9384559428282904"/>
    <n v="7.5180353693567801"/>
    <n v="11.003581771927299"/>
    <n v="15.5885760021091"/>
    <n v="21.4859594390323"/>
    <n v="2"/>
    <n v="0"/>
  </r>
  <r>
    <x v="106"/>
    <n v="35.32"/>
    <n v="1582.6172409999999"/>
    <n v="1582.6172409999999"/>
    <n v="11.165742549999999"/>
    <n v="16.226028100000001"/>
    <n v="17.69547708"/>
    <n v="14.777275599999999"/>
    <n v="90.743648250000007"/>
    <n v="109.4222074"/>
    <n v="28.727118807180201"/>
    <n v="9.6201652389918397"/>
    <n v="12.7647366095962"/>
    <n v="16.4946916013883"/>
    <n v="20.852052521500799"/>
    <n v="25.877877915384399"/>
    <n v="2"/>
    <n v="0"/>
  </r>
  <r>
    <x v="106"/>
    <n v="48.82"/>
    <n v="1582.6172409999999"/>
    <n v="1582.6172409999999"/>
    <n v="13.82523823"/>
    <n v="22.455663900000001"/>
    <n v="25.208293659999999"/>
    <n v="22.724717930000001"/>
    <n v="206.14713380000001"/>
    <n v="236.16735550000001"/>
    <n v="30.404075514356901"/>
    <n v="15.0601184145311"/>
    <n v="18.219725181612901"/>
    <n v="21.652755532509101"/>
    <n v="25.355287276963502"/>
    <n v="29.3237841271816"/>
    <n v="2"/>
    <n v="0"/>
  </r>
  <r>
    <x v="106"/>
    <n v="59.69"/>
    <n v="1582.6172409999999"/>
    <n v="1582.6172409999999"/>
    <n v="14.880757920000001"/>
    <n v="25.51874063"/>
    <n v="27.557342370000001"/>
    <n v="26.470777989999998"/>
    <n v="264.00410010000002"/>
    <n v="305.3142431"/>
    <n v="30.067295932599801"/>
    <n v="19.067024316891601"/>
    <n v="21.9725672624369"/>
    <n v="24.986938229646299"/>
    <n v="28.103939745634001"/>
    <n v="31.318216185418901"/>
    <n v="2"/>
    <n v="0"/>
  </r>
  <r>
    <x v="106"/>
    <n v="71.75"/>
    <n v="1582.6172409999999"/>
    <n v="1582.6172409999999"/>
    <n v="15.532696550000001"/>
    <n v="29.347586549999999"/>
    <n v="30.144400430000001"/>
    <n v="28.95435372"/>
    <n v="335.51038469999997"/>
    <n v="382.86389530000002"/>
    <n v="30.188248220180199"/>
    <n v="22.926930302366902"/>
    <n v="25.435663188158401"/>
    <n v="27.945962260834499"/>
    <n v="30.457688141939698"/>
    <n v="32.9707243197333"/>
    <n v="2"/>
    <n v="0"/>
  </r>
  <r>
    <x v="106"/>
    <n v="82.56"/>
    <n v="1582.6172409999999"/>
    <n v="1582.6172409999999"/>
    <n v="16.070804620000001"/>
    <n v="29.326890079999998"/>
    <n v="31.76907288"/>
    <n v="31.086089560000001"/>
    <n v="365.62374039999997"/>
    <n v="417.22002620000001"/>
    <n v="30.109512377702799"/>
    <n v="25.832167217876599"/>
    <n v="27.962700139287598"/>
    <n v="30.0452466620421"/>
    <n v="32.0850452673616"/>
    <n v="34.0863817827871"/>
    <n v="2"/>
    <n v="0"/>
  </r>
  <r>
    <x v="107"/>
    <n v="35.049999999999997"/>
    <n v="1662.816041"/>
    <n v="1524.2428629999999"/>
    <n v="14.125336969999999"/>
    <n v="20.427410380000001"/>
    <n v="21.524322999999999"/>
    <n v="22.900637880000001"/>
    <n v="171.2839395"/>
    <n v="202.0699304"/>
    <n v="30.908461103655299"/>
    <n v="9.5096778027628606"/>
    <n v="12.6482098044126"/>
    <n v="16.379421444877501"/>
    <n v="20.747229985913499"/>
    <n v="25.794634281021199"/>
    <n v="1"/>
    <n v="0"/>
  </r>
  <r>
    <x v="107"/>
    <n v="46.68"/>
    <n v="1662.816041"/>
    <n v="1524.2428629999999"/>
    <n v="15.843143510000001"/>
    <n v="24.959936089999999"/>
    <n v="27.319333029999999"/>
    <n v="29.150970130000001"/>
    <n v="289.79189480000002"/>
    <n v="329.06343600000002"/>
    <n v="32.089583816317997"/>
    <n v="14.2221687434008"/>
    <n v="17.410183833111699"/>
    <n v="20.913136875460498"/>
    <n v="24.7298535841629"/>
    <n v="28.859264267994401"/>
    <n v="1"/>
    <n v="0"/>
  </r>
  <r>
    <x v="107"/>
    <n v="61.17"/>
    <n v="1635.0931270000001"/>
    <n v="1524.2428629999999"/>
    <n v="17.08493138"/>
    <n v="25.953366379999999"/>
    <n v="29.937435780000001"/>
    <n v="34.459613259999998"/>
    <n v="365.31329349999999"/>
    <n v="416.24729239999999"/>
    <n v="31.716783198656"/>
    <n v="19.575601104647401"/>
    <n v="22.436589993703201"/>
    <n v="25.389461665412501"/>
    <n v="28.428557150638198"/>
    <n v="31.549009297205998"/>
    <n v="1"/>
    <n v="0"/>
  </r>
  <r>
    <x v="107"/>
    <n v="69.84"/>
    <n v="1662.816041"/>
    <n v="1524.2428629999999"/>
    <n v="18.171495759999999"/>
    <n v="28.250673930000001"/>
    <n v="31.38618829"/>
    <n v="39.012835430000003"/>
    <n v="441.61080950000002"/>
    <n v="500.01623210000002"/>
    <n v="31.705964952087001"/>
    <n v="22.3593341777358"/>
    <n v="24.9344507862616"/>
    <n v="27.523874778262901"/>
    <n v="30.126394353702899"/>
    <n v="32.740991935498599"/>
    <n v="1"/>
    <n v="0"/>
  </r>
  <r>
    <x v="107"/>
    <n v="82.19"/>
    <n v="1662.816041"/>
    <n v="1524.2428629999999"/>
    <n v="18.740648530000001"/>
    <n v="29.08888074"/>
    <n v="32.803896100000003"/>
    <n v="41.506759389999999"/>
    <n v="497.64648699999998"/>
    <n v="553.90982550000001"/>
    <n v="31.4468679218866"/>
    <n v="25.741160298802601"/>
    <n v="27.8844620781008"/>
    <n v="29.980941090024199"/>
    <n v="32.035681138319397"/>
    <n v="34.052844151640201"/>
    <n v="1"/>
    <n v="0"/>
  </r>
  <r>
    <x v="107"/>
    <n v="86.53"/>
    <n v="1662.816041"/>
    <n v="1524.2428629999999"/>
    <n v="18.937264939999999"/>
    <n v="29.69942644"/>
    <n v="33.476531199999997"/>
    <n v="42.365662669999999"/>
    <n v="517.28743169999996"/>
    <n v="575.76529189999997"/>
    <n v="31.698742257086899"/>
    <n v="26.772497876950901"/>
    <n v="28.767814751822499"/>
    <n v="30.7045552204576"/>
    <n v="32.589463004912602"/>
    <n v="34.428019950057099"/>
    <n v="1"/>
    <n v="0"/>
  </r>
  <r>
    <x v="107"/>
    <n v="22.17"/>
    <n v="1662.816041"/>
    <n v="1524.2428629999999"/>
    <n v="10.1516158"/>
    <n v="14.363346310000001"/>
    <n v="14.75657913"/>
    <n v="11.6935024"/>
    <n v="60.878650090000001"/>
    <n v="74.341700189999997"/>
    <n v="30.418335597110499"/>
    <n v="4.47086533160107"/>
    <n v="6.9471722724863296"/>
    <n v="10.3587587271948"/>
    <n v="14.9265488661669"/>
    <n v="20.898030465521799"/>
    <n v="2"/>
    <n v="1"/>
  </r>
  <r>
    <x v="108"/>
    <n v="61.17"/>
    <n v="1633.7375079999999"/>
    <n v="1522.9803790000001"/>
    <n v="17.291896019999999"/>
    <n v="27.319333029999999"/>
    <n v="29.25445246"/>
    <n v="34.294041540000002"/>
    <n v="369.68024750000001"/>
    <n v="421.2247921"/>
    <n v="31.167911386582499"/>
    <n v="19.575601104647401"/>
    <n v="22.436589993703201"/>
    <n v="25.389461665412501"/>
    <n v="28.428557150638198"/>
    <n v="31.549009297205998"/>
    <n v="1"/>
    <n v="0"/>
  </r>
  <r>
    <x v="108"/>
    <n v="69.84"/>
    <n v="1661.429378"/>
    <n v="1522.9803790000001"/>
    <n v="18.130102829999998"/>
    <n v="28.902612560000001"/>
    <n v="31.996733989999999"/>
    <n v="37.998708669999999"/>
    <n v="432.53540989999999"/>
    <n v="489.73008929999997"/>
    <n v="32.289486924797501"/>
    <n v="22.3593341777358"/>
    <n v="24.9344507862616"/>
    <n v="27.523874778262901"/>
    <n v="30.126394353702899"/>
    <n v="32.740991935498599"/>
    <n v="1"/>
    <n v="0"/>
  </r>
  <r>
    <x v="108"/>
    <n v="82.19"/>
    <n v="1661.429378"/>
    <n v="1522.9803790000001"/>
    <n v="18.678559140000001"/>
    <n v="30.009873410000001"/>
    <n v="33.424790039999998"/>
    <n v="40.523677329999998"/>
    <n v="495.75276050000002"/>
    <n v="551.79878610000003"/>
    <n v="32.216877234504601"/>
    <n v="25.741160298802601"/>
    <n v="27.8844620781008"/>
    <n v="29.980941090024199"/>
    <n v="32.035681138319397"/>
    <n v="34.052844151640201"/>
    <n v="1"/>
    <n v="0"/>
  </r>
  <r>
    <x v="108"/>
    <n v="86.53"/>
    <n v="1661.429378"/>
    <n v="1522.9803790000001"/>
    <n v="18.906220250000001"/>
    <n v="30.858428450000002"/>
    <n v="33.786978159999997"/>
    <n v="41.599893479999999"/>
    <n v="518.87071119999996"/>
    <n v="577.53483960000005"/>
    <n v="32.121563067606203"/>
    <n v="26.772497876950901"/>
    <n v="28.767814751822499"/>
    <n v="30.7045552204576"/>
    <n v="32.589463004912602"/>
    <n v="34.428019950057099"/>
    <n v="1"/>
    <n v="0"/>
  </r>
  <r>
    <x v="108"/>
    <n v="22.17"/>
    <n v="1661.429378"/>
    <n v="1522.9803790000001"/>
    <n v="9.9549993860000008"/>
    <n v="12.94563849"/>
    <n v="14.239167520000001"/>
    <n v="11.18643902"/>
    <n v="51.39966939"/>
    <n v="63.507101069999997"/>
    <n v="30.165220209337502"/>
    <n v="4.47086533160107"/>
    <n v="6.9471722724863296"/>
    <n v="10.3587587271948"/>
    <n v="14.9265488661669"/>
    <n v="20.898030465521799"/>
    <n v="2"/>
    <n v="1"/>
  </r>
  <r>
    <x v="108"/>
    <n v="35.049999999999997"/>
    <n v="1661.429378"/>
    <n v="1522.9803790000001"/>
    <n v="14.18742636"/>
    <n v="19.009702570000002"/>
    <n v="19.76512352"/>
    <n v="22.776459089999999"/>
    <n v="156.4963157"/>
    <n v="187.0960384"/>
    <n v="29.969559077184901"/>
    <n v="9.5096778027628606"/>
    <n v="12.6482098044126"/>
    <n v="16.379421444877501"/>
    <n v="20.747229985913499"/>
    <n v="25.794634281021199"/>
    <n v="2"/>
    <n v="0"/>
  </r>
  <r>
    <x v="108"/>
    <n v="46.68"/>
    <n v="1661.429378"/>
    <n v="1522.9803790000001"/>
    <n v="15.79140235"/>
    <n v="22.838548490000001"/>
    <n v="24.297649230000001"/>
    <n v="28.41624565"/>
    <n v="246.52593590000001"/>
    <n v="285.3525032"/>
    <n v="30.226878307318401"/>
    <n v="14.2221687434008"/>
    <n v="17.410183833111699"/>
    <n v="20.913136875460498"/>
    <n v="24.7298535841629"/>
    <n v="28.859264267994401"/>
    <n v="2"/>
    <n v="0"/>
  </r>
  <r>
    <x v="109"/>
    <n v="46.68"/>
    <n v="1555.6600960000001"/>
    <n v="1581.582418"/>
    <n v="14.20812282"/>
    <n v="23.15934369"/>
    <n v="25.353168910000001"/>
    <n v="24.63914089"/>
    <n v="225.53972099999999"/>
    <n v="258.59197469999998"/>
    <n v="30.889805237584898"/>
    <n v="14.2221687434008"/>
    <n v="17.410183833111699"/>
    <n v="20.913136875460498"/>
    <n v="24.7298535841629"/>
    <n v="28.859264267994401"/>
    <n v="1"/>
    <n v="0"/>
  </r>
  <r>
    <x v="109"/>
    <n v="61.17"/>
    <n v="1529.7274259999999"/>
    <n v="1581.582418"/>
    <n v="15.36712483"/>
    <n v="25.435954769999999"/>
    <n v="29.47176533"/>
    <n v="29.399327710000001"/>
    <n v="304.2173305"/>
    <n v="346.62438609999998"/>
    <n v="31.342887649713099"/>
    <n v="19.575601104647401"/>
    <n v="22.436589993703201"/>
    <n v="25.389461665412501"/>
    <n v="28.428557150638198"/>
    <n v="31.549009297205998"/>
    <n v="1"/>
    <n v="0"/>
  </r>
  <r>
    <x v="109"/>
    <n v="69.84"/>
    <n v="1555.6600960000001"/>
    <n v="1581.582418"/>
    <n v="16.132894010000001"/>
    <n v="25.31177598"/>
    <n v="32.472752669999998"/>
    <n v="32.886681959999997"/>
    <n v="353.56804990000001"/>
    <n v="400.32136300000002"/>
    <n v="32.7440232420836"/>
    <n v="22.3593341777358"/>
    <n v="24.9344507862616"/>
    <n v="27.523874778262901"/>
    <n v="30.126394353702899"/>
    <n v="32.740991935498599"/>
    <n v="1"/>
    <n v="0"/>
  </r>
  <r>
    <x v="109"/>
    <n v="22.17"/>
    <n v="1555.6600960000001"/>
    <n v="1581.582418"/>
    <n v="9.768731206"/>
    <n v="13.29747839"/>
    <n v="14.57031095"/>
    <n v="11.238180180000001"/>
    <n v="54.493790820000001"/>
    <n v="66.963410629999998"/>
    <n v="30.3280087882343"/>
    <n v="4.47086533160107"/>
    <n v="6.9471722724863296"/>
    <n v="10.3587587271948"/>
    <n v="14.9265488661669"/>
    <n v="20.898030465521799"/>
    <n v="2"/>
    <n v="1"/>
  </r>
  <r>
    <x v="109"/>
    <n v="35.049999999999997"/>
    <n v="1555.6600960000001"/>
    <n v="1581.582418"/>
    <n v="13.049120820000001"/>
    <n v="18.337067480000002"/>
    <n v="20.61367856"/>
    <n v="20.386017450000001"/>
    <n v="139.7632242"/>
    <n v="166.74106560000001"/>
    <n v="30.428823319817798"/>
    <n v="9.5096778027628606"/>
    <n v="12.6482098044126"/>
    <n v="16.379421444877501"/>
    <n v="20.747229985913499"/>
    <n v="25.794634281021199"/>
    <n v="2"/>
    <n v="0"/>
  </r>
  <r>
    <x v="110"/>
    <n v="22.17"/>
    <n v="1687.2585650000001"/>
    <n v="1574.773281"/>
    <n v="10.01708878"/>
    <n v="15.015284940000001"/>
    <n v="16.039759929999999"/>
    <n v="11.900467040000001"/>
    <n v="66.621918969999996"/>
    <n v="80.809345329999999"/>
    <n v="31.017946823081999"/>
    <n v="4.47086533160107"/>
    <n v="6.9471722724863296"/>
    <n v="10.3587587271948"/>
    <n v="14.9265488661669"/>
    <n v="20.898030465521799"/>
    <n v="1"/>
    <n v="0"/>
  </r>
  <r>
    <x v="110"/>
    <n v="35.049999999999997"/>
    <n v="1687.2585650000001"/>
    <n v="1602.899776"/>
    <n v="13.763148839999999"/>
    <n v="18.916568479999999"/>
    <n v="21.317358349999999"/>
    <n v="23.25247778"/>
    <n v="164.6300262"/>
    <n v="195.94377689999999"/>
    <n v="30.800606979436399"/>
    <n v="9.5096778027628606"/>
    <n v="12.6482098044126"/>
    <n v="16.379421444877501"/>
    <n v="20.747229985913499"/>
    <n v="25.794634281021199"/>
    <n v="1"/>
    <n v="0"/>
  </r>
  <r>
    <x v="110"/>
    <n v="46.68"/>
    <n v="1687.2585650000001"/>
    <n v="1602.899776"/>
    <n v="15.23259781"/>
    <n v="22.072779300000001"/>
    <n v="25.24968659"/>
    <n v="28.79913024"/>
    <n v="251.97945429999999"/>
    <n v="291.32343320000001"/>
    <n v="30.825417756627701"/>
    <n v="14.2221687434008"/>
    <n v="17.410183833111699"/>
    <n v="20.913136875460498"/>
    <n v="24.7298535841629"/>
    <n v="28.859264267994401"/>
    <n v="1"/>
    <n v="0"/>
  </r>
  <r>
    <x v="110"/>
    <n v="61.17"/>
    <n v="1687.2585650000001"/>
    <n v="1602.899776"/>
    <n v="16.650305629999998"/>
    <n v="27.49525298"/>
    <n v="29.47176533"/>
    <n v="34.728667299999998"/>
    <n v="381.18748169999998"/>
    <n v="434.33600230000002"/>
    <n v="31.342887649713099"/>
    <n v="19.575601104647401"/>
    <n v="22.436589993703201"/>
    <n v="25.389461665412501"/>
    <n v="28.428557150638198"/>
    <n v="31.549009297205998"/>
    <n v="1"/>
    <n v="0"/>
  </r>
  <r>
    <x v="110"/>
    <n v="69.84"/>
    <n v="1687.2585650000001"/>
    <n v="1602.899776"/>
    <n v="17.44711951"/>
    <n v="30.185793360000002"/>
    <n v="31.562108240000001"/>
    <n v="38.381593270000003"/>
    <n v="451.46232659999998"/>
    <n v="511.1716265"/>
    <n v="31.874160073719601"/>
    <n v="22.3593341777358"/>
    <n v="24.9344507862616"/>
    <n v="27.523874778262901"/>
    <n v="30.126394353702899"/>
    <n v="32.740991935498599"/>
    <n v="1"/>
    <n v="0"/>
  </r>
  <r>
    <x v="110"/>
    <n v="82.19"/>
    <n v="1687.2585650000001"/>
    <n v="1574.773281"/>
    <n v="17.96453112"/>
    <n v="29.4303724"/>
    <n v="32.317529190000002"/>
    <n v="39.830345780000002"/>
    <n v="475.44952890000002"/>
    <n v="529.20859519999999"/>
    <n v="30.846636827132901"/>
    <n v="25.741160298802601"/>
    <n v="27.8844620781008"/>
    <n v="29.980941090024199"/>
    <n v="32.035681138319397"/>
    <n v="34.052844151640201"/>
    <n v="1"/>
    <n v="0"/>
  </r>
  <r>
    <x v="110"/>
    <n v="86.53"/>
    <n v="1687.2585650000001"/>
    <n v="1574.773281"/>
    <n v="18.016272279999999"/>
    <n v="28.91296079"/>
    <n v="33.942201650000001"/>
    <n v="40.006265720000002"/>
    <n v="485.2803495"/>
    <n v="540.14667659999998"/>
    <n v="32.333609737312301"/>
    <n v="26.772497876950901"/>
    <n v="28.767814751822499"/>
    <n v="30.7045552204576"/>
    <n v="32.589463004912602"/>
    <n v="34.428019950057099"/>
    <n v="1"/>
    <n v="0"/>
  </r>
  <r>
    <x v="111"/>
    <n v="46.81"/>
    <n v="1564.1663430000001"/>
    <n v="1538.088798"/>
    <n v="11.890118810000001"/>
    <n v="16.41229628"/>
    <n v="18.471594490000001"/>
    <n v="16.194983409999999"/>
    <n v="97.946017859999998"/>
    <n v="114.6377164"/>
    <n v="26.246111622500798"/>
    <n v="14.273450614596801"/>
    <n v="17.460004297382799"/>
    <n v="20.9588844723019"/>
    <n v="24.7687171120762"/>
    <n v="28.888251384349601"/>
    <n v="3"/>
    <n v="0"/>
  </r>
  <r>
    <x v="111"/>
    <n v="58.41"/>
    <n v="1564.1663430000001"/>
    <n v="1538.088798"/>
    <n v="13.193996070000001"/>
    <n v="19.630596499999999"/>
    <n v="21.62780532"/>
    <n v="20.05487402"/>
    <n v="157.13790610000001"/>
    <n v="174.39875739999999"/>
    <n v="25.554528500980801"/>
    <n v="18.619581199626001"/>
    <n v="21.562209904552599"/>
    <n v="24.6292984517797"/>
    <n v="27.814282689925001"/>
    <n v="31.111465829194501"/>
    <n v="3"/>
    <n v="0"/>
  </r>
  <r>
    <x v="111"/>
    <n v="67.81"/>
    <n v="1564.1663430000001"/>
    <n v="1538.088798"/>
    <n v="14.03220288"/>
    <n v="23.418049490000001"/>
    <n v="25.166900729999998"/>
    <n v="22.776459089999999"/>
    <n v="202.19410909999999"/>
    <n v="226.23305260000001"/>
    <n v="26.235855318414501"/>
    <n v="21.737937193644601"/>
    <n v="24.3827117929252"/>
    <n v="27.056921164590999"/>
    <n v="29.758215074822999"/>
    <n v="32.484609927630501"/>
    <n v="3"/>
    <n v="0"/>
  </r>
  <r>
    <x v="112"/>
    <n v="46.81"/>
    <n v="1714.7952110000001"/>
    <n v="1714.7952110000001"/>
    <n v="12.08673522"/>
    <n v="17.62303945"/>
    <n v="18.70960384"/>
    <n v="18.554380349999999"/>
    <n v="118.1975083"/>
    <n v="138.34551640000001"/>
    <n v="26.4187388127222"/>
    <n v="14.273450614596801"/>
    <n v="17.460004297382799"/>
    <n v="20.9588844723019"/>
    <n v="24.7687171120762"/>
    <n v="28.888251384349601"/>
    <n v="3"/>
    <n v="0"/>
  </r>
  <r>
    <x v="112"/>
    <n v="67.81"/>
    <n v="1714.7952110000001"/>
    <n v="1714.7952110000001"/>
    <n v="14.135685199999999"/>
    <n v="24.307997459999999"/>
    <n v="25.7670982"/>
    <n v="25.529088860000002"/>
    <n v="233.6423868"/>
    <n v="261.42739030000001"/>
    <n v="26.797488344623002"/>
    <n v="21.737937193644601"/>
    <n v="24.3827117929252"/>
    <n v="27.056921164590999"/>
    <n v="29.758215074822999"/>
    <n v="32.484609927630501"/>
    <n v="3"/>
    <n v="0"/>
  </r>
  <r>
    <x v="112"/>
    <n v="58.41"/>
    <n v="1714.7952110000001"/>
    <n v="1714.7952110000001"/>
    <n v="13.29747839"/>
    <n v="20.582633869999999"/>
    <n v="21.524322999999999"/>
    <n v="22.486708589999999"/>
    <n v="181.2078942"/>
    <n v="201.0971965"/>
    <n v="25.468482749187899"/>
    <n v="18.619581199626001"/>
    <n v="21.562209904552599"/>
    <n v="24.6292984517797"/>
    <n v="27.814282689925001"/>
    <n v="31.111465829194501"/>
    <n v="4"/>
    <n v="1"/>
  </r>
  <r>
    <x v="113"/>
    <n v="37.020000000000003"/>
    <n v="1597.1565069999999"/>
    <n v="1570.5305060000001"/>
    <n v="13.09051375"/>
    <n v="19.17527428"/>
    <n v="20.665419719999999"/>
    <n v="20.32392806"/>
    <n v="141.6776472"/>
    <n v="168.7486226"/>
    <n v="30.040638391995099"/>
    <n v="10.3164678534445"/>
    <n v="13.492910099426799"/>
    <n v="17.2095173657423"/>
    <n v="21.497561262031301"/>
    <n v="26.387216281287898"/>
    <n v="2"/>
    <n v="0"/>
  </r>
  <r>
    <x v="113"/>
    <n v="49.67"/>
    <n v="1597.1565069999999"/>
    <n v="1570.5305060000001"/>
    <n v="14.98424024"/>
    <n v="21.327706580000001"/>
    <n v="24.007898730000001"/>
    <n v="27.050279"/>
    <n v="218.59605719999999"/>
    <n v="255.87038960000001"/>
    <n v="29.4356254669772"/>
    <n v="15.389053347345101"/>
    <n v="18.5349503586237"/>
    <n v="21.9386490740753"/>
    <n v="25.595425825221401"/>
    <n v="29.501038203709999"/>
    <n v="2"/>
    <n v="0"/>
  </r>
  <r>
    <x v="113"/>
    <n v="61.27"/>
    <n v="1597.1565069999999"/>
    <n v="1570.5305060000001"/>
    <n v="15.822447049999999"/>
    <n v="23.56292474"/>
    <n v="27.060627230000001"/>
    <n v="30.434150930000001"/>
    <n v="296.34232580000003"/>
    <n v="328.86681959999999"/>
    <n v="29.363460816196099"/>
    <n v="19.609620851279601"/>
    <n v="22.467540134978002"/>
    <n v="25.416239754616701"/>
    <n v="28.450100916217501"/>
    <n v="31.564292531788801"/>
    <n v="2"/>
    <n v="0"/>
  </r>
  <r>
    <x v="113"/>
    <n v="70.66"/>
    <n v="1597.1565069999999"/>
    <n v="1570.5305060000001"/>
    <n v="16.577867999999999"/>
    <n v="25.839535829999999"/>
    <n v="29.92708755"/>
    <n v="33.580013520000001"/>
    <n v="345.74478640000001"/>
    <n v="386.84796469999998"/>
    <n v="30.165603977734602"/>
    <n v="22.6050399702406"/>
    <n v="25.1517378991817"/>
    <n v="27.7071022535197"/>
    <n v="30.270382760969898"/>
    <n v="32.8409506399652"/>
    <n v="2"/>
    <n v="0"/>
  </r>
  <r>
    <x v="114"/>
    <n v="25.1"/>
    <n v="1536.712483"/>
    <n v="1485.488734"/>
    <n v="10.048133480000001"/>
    <n v="12.821459709999999"/>
    <n v="13.473398339999999"/>
    <n v="11.18643902"/>
    <n v="51.999866849999997"/>
    <n v="63.40361875"/>
    <n v="28.976575157097098"/>
    <n v="5.5498462882863899"/>
    <n v="8.2479711899116701"/>
    <n v="11.8115719091708"/>
    <n v="16.4029243587003"/>
    <n v="22.196951503439099"/>
    <n v="2"/>
    <n v="0"/>
  </r>
  <r>
    <x v="114"/>
    <n v="38.11"/>
    <n v="1536.712483"/>
    <n v="1485.488734"/>
    <n v="13.049120820000001"/>
    <n v="18.875175550000002"/>
    <n v="20.07557049"/>
    <n v="18.978657869999999"/>
    <n v="128.97001800000001"/>
    <n v="153.60915890000001"/>
    <n v="29.464643346269298"/>
    <n v="10.762911082546401"/>
    <n v="13.954440609442299"/>
    <n v="17.6578777588497"/>
    <n v="21.898590143746102"/>
    <n v="26.7008703391806"/>
    <n v="2"/>
    <n v="0"/>
  </r>
  <r>
    <x v="114"/>
    <n v="50.76"/>
    <n v="1536.712483"/>
    <n v="1485.488734"/>
    <n v="15.015284940000001"/>
    <n v="20.530892699999999"/>
    <n v="23.04551313"/>
    <n v="25.38421361"/>
    <n v="194.0500504"/>
    <n v="227.13334879999999"/>
    <n v="28.532297019634299"/>
    <n v="15.807386215102699"/>
    <n v="18.933850248841701"/>
    <n v="22.2987976879343"/>
    <n v="25.896686304237001"/>
    <n v="29.7225624595177"/>
    <n v="2"/>
    <n v="0"/>
  </r>
  <r>
    <x v="114"/>
    <n v="62.35"/>
    <n v="1536.712483"/>
    <n v="1485.488734"/>
    <n v="15.79140235"/>
    <n v="24.21486337"/>
    <n v="26.988189599999998"/>
    <n v="28.28171863"/>
    <n v="274.85939569999999"/>
    <n v="305.03484079999998"/>
    <n v="29.087213590213601"/>
    <n v="19.974237379896099"/>
    <n v="22.798567169342299"/>
    <n v="25.7021048077061"/>
    <n v="28.679691590020798"/>
    <n v="31.7269067050049"/>
    <n v="2"/>
    <n v="0"/>
  </r>
  <r>
    <x v="114"/>
    <n v="71.75"/>
    <n v="1536.712483"/>
    <n v="1485.488734"/>
    <n v="16.443340979999999"/>
    <n v="25.13585604"/>
    <n v="28.178236309999999"/>
    <n v="30.806687289999999"/>
    <n v="300.14012700000001"/>
    <n v="335.8311799"/>
    <n v="28.231247373788602"/>
    <n v="22.926930302366902"/>
    <n v="25.435663188158401"/>
    <n v="27.945962260834499"/>
    <n v="30.457688141939698"/>
    <n v="32.9707243197333"/>
    <n v="2"/>
    <n v="0"/>
  </r>
  <r>
    <x v="115"/>
    <n v="38.11"/>
    <n v="1637.8561050000001"/>
    <n v="1801.6375760000001"/>
    <n v="12.74902208"/>
    <n v="18.181843990000001"/>
    <n v="19.992784629999999"/>
    <n v="22.062431069999999"/>
    <n v="147.9383277"/>
    <n v="176.2096981"/>
    <n v="29.416305729944401"/>
    <n v="10.762911082546401"/>
    <n v="13.954440609442299"/>
    <n v="17.6578777588497"/>
    <n v="21.898590143746102"/>
    <n v="26.7008703391806"/>
    <n v="2"/>
    <n v="0"/>
  </r>
  <r>
    <x v="115"/>
    <n v="50.76"/>
    <n v="1637.8561050000001"/>
    <n v="1801.6375760000001"/>
    <n v="14.373694540000001"/>
    <n v="20.282535129999999"/>
    <n v="23.749192919999999"/>
    <n v="28.41624565"/>
    <n v="220.74848950000001"/>
    <n v="258.41605470000002"/>
    <n v="29.027195356103299"/>
    <n v="15.807386215102699"/>
    <n v="18.933850248841701"/>
    <n v="22.2987976879343"/>
    <n v="25.896686304237001"/>
    <n v="29.7225624595177"/>
    <n v="2"/>
    <n v="0"/>
  </r>
  <r>
    <x v="115"/>
    <n v="62.35"/>
    <n v="1637.8561050000001"/>
    <n v="1801.6375760000001"/>
    <n v="14.891106150000001"/>
    <n v="23.33526363"/>
    <n v="27.3400295"/>
    <n v="30.817035520000001"/>
    <n v="298.15326640000001"/>
    <n v="330.90542140000002"/>
    <n v="29.3826454563638"/>
    <n v="19.974237379896099"/>
    <n v="22.798567169342299"/>
    <n v="25.7021048077061"/>
    <n v="28.679691590020798"/>
    <n v="31.7269067050049"/>
    <n v="2"/>
    <n v="0"/>
  </r>
  <r>
    <x v="115"/>
    <n v="71.75"/>
    <n v="1637.8561050000001"/>
    <n v="1747.040303"/>
    <n v="15.905232910000001"/>
    <n v="25.570481789999999"/>
    <n v="29.233755989999999"/>
    <n v="33.942201650000001"/>
    <n v="341.15017130000001"/>
    <n v="381.72558980000002"/>
    <n v="29.281951355266301"/>
    <n v="22.926930302366902"/>
    <n v="25.435663188158401"/>
    <n v="27.945962260834499"/>
    <n v="30.457688141939698"/>
    <n v="32.9707243197333"/>
    <n v="2"/>
    <n v="0"/>
  </r>
  <r>
    <x v="116"/>
    <n v="51.68"/>
    <n v="1553.052342"/>
    <n v="1578.9332710000001"/>
    <n v="15.49130362"/>
    <n v="26.046500470000002"/>
    <n v="27.62978"/>
    <n v="28.271370399999999"/>
    <n v="295.5765566"/>
    <n v="332.7474067"/>
    <n v="31.503916731640501"/>
    <n v="16.157302128593201"/>
    <n v="19.2658418059223"/>
    <n v="22.597177809128301"/>
    <n v="26.145242199908701"/>
    <n v="29.9046327618193"/>
    <n v="1"/>
    <n v="0"/>
  </r>
  <r>
    <x v="116"/>
    <n v="64.319999999999993"/>
    <n v="1553.052342"/>
    <n v="1578.9332710000001"/>
    <n v="16.515778610000002"/>
    <n v="26.781224959999999"/>
    <n v="29.16131837"/>
    <n v="32.369270350000001"/>
    <n v="328.94960550000002"/>
    <n v="383.17434229999998"/>
    <n v="30.5663258980221"/>
    <n v="20.6260201269235"/>
    <n v="23.387226211194001"/>
    <n v="26.208055626645699"/>
    <n v="29.084290612723098"/>
    <n v="32.012337551494198"/>
    <n v="1"/>
    <n v="0"/>
  </r>
  <r>
    <x v="116"/>
    <n v="73.36"/>
    <n v="1553.052342"/>
    <n v="1578.9332710000001"/>
    <n v="16.826225569999998"/>
    <n v="27.515949450000001"/>
    <n v="31.09643779"/>
    <n v="33.704192310000003"/>
    <n v="363.79210330000001"/>
    <n v="406.23020359999998"/>
    <n v="30.8806306524652"/>
    <n v="23.392553128715399"/>
    <n v="25.8449205193136"/>
    <n v="28.289161047816499"/>
    <n v="30.7260258197736"/>
    <n v="33.156140441171601"/>
    <n v="1"/>
    <n v="0"/>
  </r>
  <r>
    <x v="116"/>
    <n v="27.86"/>
    <n v="1553.052342"/>
    <n v="1656.586405"/>
    <n v="10.97947437"/>
    <n v="15.035981400000001"/>
    <n v="16.619260929999999"/>
    <n v="14.97389201"/>
    <n v="82.009740260000001"/>
    <n v="99.798351429999997"/>
    <n v="29.950735796569901"/>
    <n v="6.6137530370781796"/>
    <n v="9.4801754372900309"/>
    <n v="13.1385818150556"/>
    <n v="17.7072567789352"/>
    <n v="23.3097773189719"/>
    <n v="2"/>
    <n v="1"/>
  </r>
  <r>
    <x v="116"/>
    <n v="41.13"/>
    <n v="1553.052342"/>
    <n v="1604.8141989999999"/>
    <n v="14.156381659999999"/>
    <n v="19.920347"/>
    <n v="22.207306320000001"/>
    <n v="23.997550489999998"/>
    <n v="173.68472940000001"/>
    <n v="206.54036669999999"/>
    <n v="30.061521225646299"/>
    <n v="11.995604973735899"/>
    <n v="15.2089502937782"/>
    <n v="18.859413240710001"/>
    <n v="22.9594531584933"/>
    <n v="27.520771728011699"/>
    <n v="2"/>
    <n v="0"/>
  </r>
  <r>
    <x v="117"/>
    <n v="51.68"/>
    <n v="1587.439517"/>
    <n v="1693.26054"/>
    <n v="13.93906879"/>
    <n v="23.283522470000001"/>
    <n v="26.387992130000001"/>
    <n v="25.063418410000001"/>
    <n v="241.23798930000001"/>
    <n v="274.2798947"/>
    <n v="30.665741300523401"/>
    <n v="16.157302128593201"/>
    <n v="19.2658418059223"/>
    <n v="22.597177809128301"/>
    <n v="26.145242199908701"/>
    <n v="29.9046327618193"/>
    <n v="1"/>
    <n v="0"/>
  </r>
  <r>
    <x v="117"/>
    <n v="64.319999999999993"/>
    <n v="1587.439517"/>
    <n v="1693.26054"/>
    <n v="14.98424024"/>
    <n v="25.611874719999999"/>
    <n v="29.47176533"/>
    <n v="29.223407760000001"/>
    <n v="295.21436849999998"/>
    <n v="343.88210459999999"/>
    <n v="30.833324567965501"/>
    <n v="20.6260201269235"/>
    <n v="23.387226211194001"/>
    <n v="26.208055626645699"/>
    <n v="29.084290612723098"/>
    <n v="32.012337551494198"/>
    <n v="1"/>
    <n v="0"/>
  </r>
  <r>
    <x v="117"/>
    <n v="73.36"/>
    <n v="1587.439517"/>
    <n v="1693.26054"/>
    <n v="15.34642837"/>
    <n v="27.640128229999998"/>
    <n v="31.02400016"/>
    <n v="30.796339060000001"/>
    <n v="341.02599249999997"/>
    <n v="380.79424890000001"/>
    <n v="30.806182123746801"/>
    <n v="23.392553128715399"/>
    <n v="25.8449205193136"/>
    <n v="28.289161047816499"/>
    <n v="30.7260258197736"/>
    <n v="33.156140441171601"/>
    <n v="1"/>
    <n v="0"/>
  </r>
  <r>
    <x v="117"/>
    <n v="27.86"/>
    <n v="1587.439517"/>
    <n v="1693.26054"/>
    <n v="9.5514183300000006"/>
    <n v="13.38026425"/>
    <n v="14.280560449999999"/>
    <n v="11.56932361"/>
    <n v="56.635874880000003"/>
    <n v="69.529772219999998"/>
    <n v="28.676844816208799"/>
    <n v="6.6137530370781796"/>
    <n v="9.4801754372900309"/>
    <n v="13.1385818150556"/>
    <n v="17.7072567789352"/>
    <n v="23.3097773189719"/>
    <n v="2"/>
    <n v="1"/>
  </r>
  <r>
    <x v="117"/>
    <n v="41.13"/>
    <n v="1587.439517"/>
    <n v="1693.26054"/>
    <n v="12.697280920000001"/>
    <n v="20.68611619"/>
    <n v="22.621235609999999"/>
    <n v="20.665419719999999"/>
    <n v="165.3647507"/>
    <n v="194.54676549999999"/>
    <n v="30.303849990164"/>
    <n v="11.995604973735899"/>
    <n v="15.2089502937782"/>
    <n v="18.859413240710001"/>
    <n v="22.9594531584933"/>
    <n v="27.520771728011699"/>
    <n v="2"/>
    <n v="0"/>
  </r>
  <r>
    <x v="118"/>
    <n v="73.36"/>
    <n v="1658.3249080000001"/>
    <n v="1603.044652"/>
    <n v="16.898663200000001"/>
    <n v="29.38897948"/>
    <n v="31.23096481"/>
    <n v="34.231952149999998"/>
    <n v="388.2346278"/>
    <n v="433.50814370000001"/>
    <n v="31.018908285608902"/>
    <n v="23.392553128715399"/>
    <n v="25.8449205193136"/>
    <n v="28.289161047816499"/>
    <n v="30.7260258197736"/>
    <n v="33.156140441171601"/>
    <n v="1"/>
    <n v="0"/>
  </r>
  <r>
    <x v="118"/>
    <n v="41.13"/>
    <n v="1658.3249080000001"/>
    <n v="1685.9650360000001"/>
    <n v="14.290908679999999"/>
    <n v="18.916568479999999"/>
    <n v="22.641932069999999"/>
    <n v="25.642919419999998"/>
    <n v="179.36590889999999"/>
    <n v="213.5771646"/>
    <n v="30.315900372587901"/>
    <n v="11.995604973735899"/>
    <n v="15.2089502937782"/>
    <n v="18.859413240710001"/>
    <n v="22.9594531584933"/>
    <n v="27.520771728011699"/>
    <n v="2"/>
    <n v="1"/>
  </r>
  <r>
    <x v="118"/>
    <n v="51.68"/>
    <n v="1658.3249080000001"/>
    <n v="1685.9650360000001"/>
    <n v="15.387821300000001"/>
    <n v="24.546006800000001"/>
    <n v="26.0568487"/>
    <n v="29.90639109"/>
    <n v="293.76561600000002"/>
    <n v="333.46143469999998"/>
    <n v="30.439490019046801"/>
    <n v="16.157302128593201"/>
    <n v="19.2658418059223"/>
    <n v="22.597177809128301"/>
    <n v="26.145242199908701"/>
    <n v="29.9046327618193"/>
    <n v="2"/>
    <n v="0"/>
  </r>
  <r>
    <x v="118"/>
    <n v="64.319999999999993"/>
    <n v="1658.3249080000001"/>
    <n v="1685.9650360000001"/>
    <n v="16.267421030000001"/>
    <n v="27.526297679999999"/>
    <n v="29.02679135"/>
    <n v="33.580013520000001"/>
    <n v="350.71193779999999"/>
    <n v="408.52751119999999"/>
    <n v="30.450468940903001"/>
    <n v="20.6260201269235"/>
    <n v="23.387226211194001"/>
    <n v="26.208055626645699"/>
    <n v="29.084290612723098"/>
    <n v="32.012337551494198"/>
    <n v="2"/>
    <n v="0"/>
  </r>
  <r>
    <x v="119"/>
    <n v="51.54"/>
    <n v="1590.440505"/>
    <n v="1616.9526760000001"/>
    <n v="14.228819290000001"/>
    <n v="23.976854029999998"/>
    <n v="26.30520628"/>
    <n v="24.556355029999999"/>
    <n v="239.58227210000001"/>
    <n v="271.71353310000001"/>
    <n v="30.634537283761301"/>
    <n v="16.104246171921499"/>
    <n v="19.215599685013199"/>
    <n v="22.552100466802401"/>
    <n v="26.1077514731934"/>
    <n v="29.877210446560198"/>
    <n v="1"/>
    <n v="0"/>
  </r>
  <r>
    <x v="119"/>
    <n v="73.23"/>
    <n v="1590.440505"/>
    <n v="1616.9526760000001"/>
    <n v="16.23637634"/>
    <n v="27.76430702"/>
    <n v="31.065393090000001"/>
    <n v="32.441707979999997"/>
    <n v="355.37899049999999"/>
    <n v="396.82366050000002"/>
    <n v="30.8696557975966"/>
    <n v="23.355390341767698"/>
    <n v="25.812318497525599"/>
    <n v="28.261868464889002"/>
    <n v="30.704720156948898"/>
    <n v="33.141440044882401"/>
    <n v="1"/>
    <n v="0"/>
  </r>
  <r>
    <x v="119"/>
    <n v="27.73"/>
    <n v="1590.440505"/>
    <n v="1616.9526760000001"/>
    <n v="9.7480347419999998"/>
    <n v="11.84872588"/>
    <n v="13.618273589999999"/>
    <n v="11.383055430000001"/>
    <n v="47.343162360000001"/>
    <n v="58.984923600000002"/>
    <n v="28.325861260637499"/>
    <n v="6.5628124440911204"/>
    <n v="9.4221597321618393"/>
    <n v="13.0770525385342"/>
    <n v="17.647625196220499"/>
    <n v="23.259560483300099"/>
    <n v="2"/>
    <n v="1"/>
  </r>
  <r>
    <x v="119"/>
    <n v="41"/>
    <n v="1590.440505"/>
    <n v="1616.9526760000001"/>
    <n v="12.79041501"/>
    <n v="17.157368999999999"/>
    <n v="20.3032316"/>
    <n v="19.754775290000001"/>
    <n v="124.199483"/>
    <n v="149.31464260000001"/>
    <n v="28.9425650656686"/>
    <n v="11.9427503337619"/>
    <n v="15.155724120467401"/>
    <n v="18.8089210781432"/>
    <n v="22.9152629355847"/>
    <n v="27.486895254056599"/>
    <n v="2"/>
    <n v="0"/>
  </r>
  <r>
    <x v="119"/>
    <n v="64.19"/>
    <n v="1590.440505"/>
    <n v="1616.9526760000001"/>
    <n v="15.50165185"/>
    <n v="26.01545578"/>
    <n v="28.12649515"/>
    <n v="29.31654185"/>
    <n v="290.15408289999999"/>
    <n v="337.98361219999998"/>
    <n v="29.697226660593198"/>
    <n v="20.583542570224999"/>
    <n v="23.348980513872501"/>
    <n v="26.1752753186327"/>
    <n v="29.058143828682201"/>
    <n v="31.993935352759198"/>
    <n v="2"/>
    <n v="0"/>
  </r>
  <r>
    <x v="120"/>
    <n v="51.54"/>
    <n v="1639.6670449999999"/>
    <n v="1748.98577"/>
    <n v="12.552405670000001"/>
    <n v="21.948600519999999"/>
    <n v="23.552576510000002"/>
    <n v="20.99656315"/>
    <n v="187.572057"/>
    <n v="215.0362653"/>
    <n v="28.719053542848702"/>
    <n v="16.104246171921499"/>
    <n v="19.215599685013199"/>
    <n v="22.552100466802401"/>
    <n v="26.1077514731934"/>
    <n v="29.877210446560198"/>
    <n v="2"/>
    <n v="0"/>
  </r>
  <r>
    <x v="120"/>
    <n v="27.73"/>
    <n v="1639.6670449999999"/>
    <n v="1748.98577"/>
    <n v="8.3510233930000002"/>
    <n v="11.55897538"/>
    <n v="12.2730034"/>
    <n v="9.116792577"/>
    <n v="38.619602610000001"/>
    <n v="47.964056290000002"/>
    <n v="27.497608196044901"/>
    <n v="6.5628124440911204"/>
    <n v="9.4221597321618393"/>
    <n v="13.0770525385342"/>
    <n v="17.647625196220499"/>
    <n v="23.259560483300099"/>
    <n v="3"/>
    <n v="1"/>
  </r>
  <r>
    <x v="120"/>
    <n v="41"/>
    <n v="1639.6670449999999"/>
    <n v="1748.98577"/>
    <n v="11.25887664"/>
    <n v="16.41229628"/>
    <n v="17.71617354"/>
    <n v="16.702046790000001"/>
    <n v="100.70899590000001"/>
    <n v="121.4985944"/>
    <n v="27.283521931137699"/>
    <n v="11.9427503337619"/>
    <n v="15.155724120467401"/>
    <n v="18.8089210781432"/>
    <n v="22.9152629355847"/>
    <n v="27.486895254056599"/>
    <n v="3"/>
    <n v="0"/>
  </r>
  <r>
    <x v="120"/>
    <n v="64.19"/>
    <n v="1639.6670449999999"/>
    <n v="1748.98577"/>
    <n v="13.473398339999999"/>
    <n v="23.531880040000001"/>
    <n v="25.798142899999998"/>
    <n v="24.297649230000001"/>
    <n v="219.46530870000001"/>
    <n v="255.65307670000001"/>
    <n v="27.669354759359098"/>
    <n v="20.583542570224999"/>
    <n v="23.348980513872501"/>
    <n v="26.1752753186327"/>
    <n v="29.058143828682201"/>
    <n v="31.993935352759198"/>
    <n v="3"/>
    <n v="0"/>
  </r>
  <r>
    <x v="120"/>
    <n v="73.23"/>
    <n v="1639.6670449999999"/>
    <n v="1748.98577"/>
    <n v="14.09429227"/>
    <n v="24.815060840000001"/>
    <n v="28.095450450000001"/>
    <n v="26.75018026"/>
    <n v="263.29007209999997"/>
    <n v="293.9932771"/>
    <n v="27.829930663379599"/>
    <n v="23.355390341767698"/>
    <n v="25.812318497525599"/>
    <n v="28.261868464889002"/>
    <n v="30.704720156948898"/>
    <n v="33.141440044882401"/>
    <n v="3"/>
    <n v="0"/>
  </r>
  <r>
    <x v="121"/>
    <n v="51.54"/>
    <n v="1699.8730599999999"/>
    <n v="1813.196551"/>
    <n v="12.304048099999999"/>
    <n v="21.027607849999999"/>
    <n v="23.904416399999999"/>
    <n v="21.2035278"/>
    <n v="184.5503732"/>
    <n v="212.37676959999999"/>
    <n v="28.968892875723199"/>
    <n v="16.104246171921499"/>
    <n v="19.215599685013199"/>
    <n v="22.552100466802401"/>
    <n v="26.1077514731934"/>
    <n v="29.877210446560198"/>
    <n v="2"/>
    <n v="0"/>
  </r>
  <r>
    <x v="121"/>
    <n v="64.19"/>
    <n v="1699.8730599999999"/>
    <n v="1813.196551"/>
    <n v="13.25608546"/>
    <n v="23.148995450000001"/>
    <n v="26.853662580000002"/>
    <n v="24.980632549999999"/>
    <n v="230.32060430000001"/>
    <n v="268.28826830000003"/>
    <n v="28.592602152751098"/>
    <n v="20.583542570224999"/>
    <n v="23.348980513872501"/>
    <n v="26.1752753186327"/>
    <n v="29.058143828682201"/>
    <n v="31.993935352759198"/>
    <n v="2"/>
    <n v="0"/>
  </r>
  <r>
    <x v="121"/>
    <n v="73.23"/>
    <n v="1699.8730599999999"/>
    <n v="1813.196551"/>
    <n v="13.95976525"/>
    <n v="25.7670982"/>
    <n v="29.958132249999998"/>
    <n v="27.898834040000001"/>
    <n v="294.614171"/>
    <n v="328.98065020000001"/>
    <n v="29.735255311984201"/>
    <n v="23.355390341767698"/>
    <n v="25.812318497525599"/>
    <n v="28.261868464889002"/>
    <n v="30.704720156948898"/>
    <n v="33.141440044882401"/>
    <n v="2"/>
    <n v="0"/>
  </r>
  <r>
    <x v="121"/>
    <n v="41"/>
    <n v="1699.8730599999999"/>
    <n v="1841.519663"/>
    <n v="11.020867300000001"/>
    <n v="17.19876193"/>
    <n v="18.544032120000001"/>
    <n v="17.04353845"/>
    <n v="110.6122541"/>
    <n v="132.50911339999999"/>
    <n v="27.828535402395001"/>
    <n v="11.9427503337619"/>
    <n v="15.155724120467401"/>
    <n v="18.8089210781432"/>
    <n v="22.9152629355847"/>
    <n v="27.486895254056599"/>
    <n v="3"/>
    <n v="1"/>
  </r>
  <r>
    <x v="122"/>
    <n v="39.03"/>
    <n v="1707.0650820000001"/>
    <n v="1707.0650820000001"/>
    <n v="12.190217540000001"/>
    <n v="17.861048790000002"/>
    <n v="23.821630549999998"/>
    <n v="20.76890204"/>
    <n v="159.23859719999999"/>
    <n v="188.0894686"/>
    <n v="31.374112666115298"/>
    <n v="11.1393077549838"/>
    <n v="14.340496106322799"/>
    <n v="18.030240838756502"/>
    <n v="22.229470161946399"/>
    <n v="26.9581023195454"/>
    <n v="1"/>
    <n v="0"/>
  </r>
  <r>
    <x v="122"/>
    <n v="49.57"/>
    <n v="1707.0650820000001"/>
    <n v="1707.0650820000001"/>
    <n v="13.14225491"/>
    <n v="20.70681265"/>
    <n v="26.988189599999998"/>
    <n v="24.287300999999999"/>
    <n v="233.5699492"/>
    <n v="265.52529029999999"/>
    <n v="31.426286612266001"/>
    <n v="15.3504761612935"/>
    <n v="18.498053457053199"/>
    <n v="21.905244888170301"/>
    <n v="25.567413344411801"/>
    <n v="29.480392278266699"/>
    <n v="1"/>
    <n v="0"/>
  </r>
  <r>
    <x v="122"/>
    <n v="25.76"/>
    <n v="1707.0650820000001"/>
    <n v="1707.0650820000001"/>
    <n v="9.6238559549999998"/>
    <n v="11.227831950000001"/>
    <n v="14.59100742"/>
    <n v="12.542057440000001"/>
    <n v="53.903941580000001"/>
    <n v="67.015151790000004"/>
    <n v="29.411466509817"/>
    <n v="5.8006137409851704"/>
    <n v="8.5424906660334408"/>
    <n v="12.132762938234301"/>
    <n v="16.722252025329801"/>
    <n v="22.472258128933301"/>
    <n v="2"/>
    <n v="1"/>
  </r>
  <r>
    <x v="122"/>
    <n v="62.22"/>
    <n v="1707.0650820000001"/>
    <n v="1707.0650820000001"/>
    <n v="13.80454177"/>
    <n v="21.689894710000001"/>
    <n v="28.478335040000001"/>
    <n v="26.95714491"/>
    <n v="256.9259093"/>
    <n v="299.2812237"/>
    <n v="30.3558709698932"/>
    <n v="19.930620269381301"/>
    <n v="22.759034186528002"/>
    <n v="25.668016916938399"/>
    <n v="28.6523519929742"/>
    <n v="31.707567343030899"/>
    <n v="2"/>
    <n v="0"/>
  </r>
  <r>
    <x v="122"/>
    <n v="71.25"/>
    <n v="1707.0650820000001"/>
    <n v="1650.160153"/>
    <n v="14.41508747"/>
    <n v="23.60431767"/>
    <n v="29.958132249999998"/>
    <n v="28.136843379999998"/>
    <n v="292.76183739999999"/>
    <n v="326.91100369999998"/>
    <n v="30.091833148442198"/>
    <n v="22.779942325262301"/>
    <n v="25.306114183933499"/>
    <n v="27.8370538193161"/>
    <n v="30.372342181027399"/>
    <n v="32.911628562584802"/>
    <n v="2"/>
    <n v="0"/>
  </r>
  <r>
    <x v="123"/>
    <n v="49.57"/>
    <n v="1703.4121560000001"/>
    <n v="1760.192906"/>
    <n v="14.96354378"/>
    <n v="24.328693919999999"/>
    <n v="26.657046170000001"/>
    <n v="30.206489820000002"/>
    <n v="297.0770503"/>
    <n v="337.42480769999997"/>
    <n v="31.212381300902301"/>
    <n v="15.3504761612935"/>
    <n v="18.498053457053199"/>
    <n v="21.905244888170301"/>
    <n v="25.567413344411801"/>
    <n v="29.480392278266699"/>
    <n v="1"/>
    <n v="0"/>
  </r>
  <r>
    <x v="123"/>
    <n v="39.03"/>
    <n v="1703.4121560000001"/>
    <n v="1760.192906"/>
    <n v="13.65966652"/>
    <n v="19.816864679999998"/>
    <n v="21.06900078"/>
    <n v="24.92889139"/>
    <n v="179.7074006"/>
    <n v="213.7841292"/>
    <n v="29.839283235115399"/>
    <n v="11.1393077549838"/>
    <n v="14.340496106322799"/>
    <n v="18.030240838756502"/>
    <n v="22.229470161946399"/>
    <n v="26.9581023195454"/>
    <n v="2"/>
    <n v="1"/>
  </r>
  <r>
    <x v="123"/>
    <n v="62.22"/>
    <n v="1703.4121560000001"/>
    <n v="1760.192906"/>
    <n v="15.832795279999999"/>
    <n v="24.970284320000001"/>
    <n v="27.960923430000001"/>
    <n v="34.149166289999997"/>
    <n v="333.13029130000001"/>
    <n v="388.04835960000003"/>
    <n v="29.926162501381"/>
    <n v="19.930620269381301"/>
    <n v="22.759034186528002"/>
    <n v="25.668016916938399"/>
    <n v="28.6523519929742"/>
    <n v="31.707567343030899"/>
    <n v="2"/>
    <n v="0"/>
  </r>
  <r>
    <x v="123"/>
    <n v="71.25"/>
    <n v="1703.4121560000001"/>
    <n v="1731.8077049999999"/>
    <n v="16.702046790000001"/>
    <n v="26.01545578"/>
    <n v="28.12649515"/>
    <n v="37.295028879999997"/>
    <n v="380.16300669999998"/>
    <n v="424.49483350000003"/>
    <n v="28.285622578381702"/>
    <n v="22.779942325262301"/>
    <n v="25.306114183933499"/>
    <n v="27.8370538193161"/>
    <n v="30.372342181027399"/>
    <n v="32.911628562584802"/>
    <n v="2"/>
    <n v="0"/>
  </r>
  <r>
    <x v="124"/>
    <n v="27.69"/>
    <n v="1677.6347089999999"/>
    <n v="1677.6347089999999"/>
    <n v="10.01708878"/>
    <n v="14.04255111"/>
    <n v="14.32195338"/>
    <n v="12.397182190000001"/>
    <n v="63.062127089999997"/>
    <n v="77.156419360000001"/>
    <n v="28.746839836839001"/>
    <n v="6.54715310941772"/>
    <n v="9.4043068559548502"/>
    <n v="13.058100530421299"/>
    <n v="17.6292418167634"/>
    <n v="23.244067170393699"/>
    <n v="2"/>
    <n v="0"/>
  </r>
  <r>
    <x v="124"/>
    <n v="40.97"/>
    <n v="1677.6347089999999"/>
    <n v="1677.6347089999999"/>
    <n v="13.14225491"/>
    <n v="20.944821990000001"/>
    <n v="22.89028965"/>
    <n v="21.389795979999999"/>
    <n v="169.64891879999999"/>
    <n v="199.65879229999999"/>
    <n v="30.491495706792598"/>
    <n v="11.930549756627"/>
    <n v="15.143430890877699"/>
    <n v="18.797253374280899"/>
    <n v="22.905046735511402"/>
    <n v="27.479060105287999"/>
    <n v="2"/>
    <n v="0"/>
  </r>
  <r>
    <x v="124"/>
    <n v="51.51"/>
    <n v="1677.6347089999999"/>
    <n v="1677.6347089999999"/>
    <n v="14.54961449"/>
    <n v="24.37008685"/>
    <n v="25.146204269999998"/>
    <n v="26.30520628"/>
    <n v="255.7876038"/>
    <n v="290.35069929999997"/>
    <n v="29.8446100450968"/>
    <n v="16.092867979773398"/>
    <n v="19.204820498737998"/>
    <n v="22.542425745666399"/>
    <n v="26.099702281608"/>
    <n v="29.871321073271599"/>
    <n v="2"/>
    <n v="0"/>
  </r>
  <r>
    <x v="124"/>
    <n v="64.16"/>
    <n v="1677.6347089999999"/>
    <n v="1677.6347089999999"/>
    <n v="15.563741240000001"/>
    <n v="27.257243639999999"/>
    <n v="28.64390676"/>
    <n v="30.175445119999999"/>
    <n v="308.9878655"/>
    <n v="359.92186450000003"/>
    <n v="30.149055865111301"/>
    <n v="20.5737293107155"/>
    <n v="23.340142595860801"/>
    <n v="26.1676985608702"/>
    <n v="29.052099016349601"/>
    <n v="31.989680142718001"/>
    <n v="2"/>
    <n v="0"/>
  </r>
  <r>
    <x v="124"/>
    <n v="73.19"/>
    <n v="1677.6347089999999"/>
    <n v="1677.6347089999999"/>
    <n v="16.122545779999999"/>
    <n v="28.043709289999999"/>
    <n v="29.25445246"/>
    <n v="32.452056210000002"/>
    <n v="349.35631940000002"/>
    <n v="390.10765780000003"/>
    <n v="29.022873022908801"/>
    <n v="23.343940319326801"/>
    <n v="25.8022715135161"/>
    <n v="28.253456059111699"/>
    <n v="30.698151935363398"/>
    <n v="33.136907387685099"/>
    <n v="2"/>
    <n v="0"/>
  </r>
  <r>
    <x v="125"/>
    <n v="40.97"/>
    <n v="1624.403403"/>
    <n v="1624.403403"/>
    <n v="13.204344300000001"/>
    <n v="19.734078820000001"/>
    <n v="20.903429060000001"/>
    <n v="21.079349010000001"/>
    <n v="152.40876399999999"/>
    <n v="181.1044119"/>
    <n v="29.3167374438388"/>
    <n v="11.930549756627"/>
    <n v="15.143430890877699"/>
    <n v="18.797253374280899"/>
    <n v="22.905046735511402"/>
    <n v="27.479060105287999"/>
    <n v="2"/>
    <n v="0"/>
  </r>
  <r>
    <x v="125"/>
    <n v="51.51"/>
    <n v="1597.322079"/>
    <n v="1624.403403"/>
    <n v="14.528918020000001"/>
    <n v="23.293870699999999"/>
    <n v="24.442524479999999"/>
    <n v="25.560133560000001"/>
    <n v="235.2670593"/>
    <n v="269.35413620000003"/>
    <n v="29.354275499375401"/>
    <n v="16.092867979773398"/>
    <n v="19.204820498737998"/>
    <n v="22.542425745666399"/>
    <n v="26.099702281608"/>
    <n v="29.871321073271599"/>
    <n v="2"/>
    <n v="0"/>
  </r>
  <r>
    <x v="125"/>
    <n v="64.16"/>
    <n v="1597.322079"/>
    <n v="1624.403403"/>
    <n v="15.387821300000001"/>
    <n v="26.39834037"/>
    <n v="28.43694211"/>
    <n v="28.8198267"/>
    <n v="288.73637509999998"/>
    <n v="336.33824329999999"/>
    <n v="29.9707701171337"/>
    <n v="20.5737293107155"/>
    <n v="23.340142595860801"/>
    <n v="26.1676985608702"/>
    <n v="29.052099016349601"/>
    <n v="31.989680142718001"/>
    <n v="2"/>
    <n v="0"/>
  </r>
  <r>
    <x v="125"/>
    <n v="73.19"/>
    <n v="1597.322079"/>
    <n v="1597.322079"/>
    <n v="15.87418821"/>
    <n v="27.774655249999999"/>
    <n v="29.85464992"/>
    <n v="30.247882749999999"/>
    <n v="327.09727190000001"/>
    <n v="365.2512041"/>
    <n v="29.636703138599199"/>
    <n v="23.343940319326801"/>
    <n v="25.8022715135161"/>
    <n v="28.253456059111699"/>
    <n v="30.698151935363398"/>
    <n v="33.136907387685099"/>
    <n v="2"/>
    <n v="0"/>
  </r>
  <r>
    <x v="126"/>
    <n v="28.75"/>
    <n v="1681.8153950000001"/>
    <n v="1681.8153950000001"/>
    <n v="10.1516158"/>
    <n v="13.638970049999999"/>
    <n v="14.03220288"/>
    <n v="12.811111479999999"/>
    <n v="62.265313210000002"/>
    <n v="76.535525419999999"/>
    <n v="28.2862456485406"/>
    <n v="6.9643677204291103"/>
    <n v="9.8770346203895993"/>
    <n v="13.5571356191567"/>
    <n v="18.1108413452083"/>
    <n v="23.648054751763599"/>
    <n v="2"/>
    <n v="0"/>
  </r>
  <r>
    <x v="126"/>
    <n v="42.02"/>
    <n v="1681.8153950000001"/>
    <n v="1681.8153950000001"/>
    <n v="13.121558439999999"/>
    <n v="17.71617354"/>
    <n v="20.86203613"/>
    <n v="21.47258184"/>
    <n v="138.5214364"/>
    <n v="166.1305199"/>
    <n v="29.055337883315701"/>
    <n v="12.356776850476001"/>
    <n v="15.571381087303299"/>
    <n v="19.202131544661999"/>
    <n v="23.2585229931328"/>
    <n v="27.7494255037372"/>
    <n v="2"/>
    <n v="0"/>
  </r>
  <r>
    <x v="126"/>
    <n v="52.56"/>
    <n v="1681.8153950000001"/>
    <n v="1681.8153950000001"/>
    <n v="14.301256909999999"/>
    <n v="24.204515140000002"/>
    <n v="25.353168910000001"/>
    <n v="25.580830020000001"/>
    <n v="249.2061281"/>
    <n v="282.57917689999999"/>
    <n v="29.7824166878741"/>
    <n v="16.489182007762601"/>
    <n v="19.579354334292699"/>
    <n v="22.8778407933777"/>
    <n v="26.378197826134901"/>
    <n v="30.074709734945699"/>
    <n v="2"/>
    <n v="0"/>
  </r>
  <r>
    <x v="126"/>
    <n v="65.209999999999994"/>
    <n v="1681.8153950000001"/>
    <n v="1681.8153950000001"/>
    <n v="15.09807079"/>
    <n v="26.470777989999998"/>
    <n v="28.43694211"/>
    <n v="28.695647919999999"/>
    <n v="289.95746650000001"/>
    <n v="337.7869958"/>
    <n v="29.776238725528898"/>
    <n v="20.914791776689999"/>
    <n v="23.6468006157356"/>
    <n v="26.430204346680402"/>
    <n v="29.261242938245001"/>
    <n v="32.136720779684097"/>
    <n v="2"/>
    <n v="0"/>
  </r>
  <r>
    <x v="126"/>
    <n v="74.239999999999995"/>
    <n v="1681.8153950000001"/>
    <n v="1681.8153950000001"/>
    <n v="15.59478594"/>
    <n v="27.381422430000001"/>
    <n v="29.130273670000001"/>
    <n v="30.73424966"/>
    <n v="324.0755881"/>
    <n v="361.87768039999997"/>
    <n v="28.685491546380899"/>
    <n v="23.642116894444499"/>
    <n v="26.063581340204902"/>
    <n v="28.4720028925672"/>
    <n v="30.868610558914298"/>
    <n v="33.254426039425702"/>
    <n v="2"/>
    <n v="0"/>
  </r>
  <r>
    <x v="127"/>
    <n v="42.02"/>
    <n v="1668.931846"/>
    <n v="1724.563942"/>
    <n v="13.26643369"/>
    <n v="20.023829330000002"/>
    <n v="21.545019459999999"/>
    <n v="22.766110860000001"/>
    <n v="168.72792620000001"/>
    <n v="200.06237329999999"/>
    <n v="29.476025572542401"/>
    <n v="12.356776850476001"/>
    <n v="15.571381087303299"/>
    <n v="19.202131544661999"/>
    <n v="23.2585229931328"/>
    <n v="27.7494255037372"/>
    <n v="2"/>
    <n v="0"/>
  </r>
  <r>
    <x v="127"/>
    <n v="52.56"/>
    <n v="1668.931846"/>
    <n v="1724.563942"/>
    <n v="14.34264984"/>
    <n v="25.00132902"/>
    <n v="25.870580520000001"/>
    <n v="26.760528489999999"/>
    <n v="271.89980129999998"/>
    <n v="306.86647790000001"/>
    <n v="30.146055837537499"/>
    <n v="16.489182007762601"/>
    <n v="19.579354334292699"/>
    <n v="22.8778407933777"/>
    <n v="26.378197826134901"/>
    <n v="30.074709734945699"/>
    <n v="2"/>
    <n v="0"/>
  </r>
  <r>
    <x v="127"/>
    <n v="65.209999999999994"/>
    <n v="1668.931846"/>
    <n v="1724.563942"/>
    <n v="15.27399074"/>
    <n v="26.181027490000002"/>
    <n v="28.405897419999999"/>
    <n v="30.516936789999999"/>
    <n v="306.35941459999998"/>
    <n v="356.86913600000003"/>
    <n v="29.748915683896001"/>
    <n v="20.914791776689999"/>
    <n v="23.6468006157356"/>
    <n v="26.430204346680402"/>
    <n v="29.261242938245001"/>
    <n v="32.136720779684097"/>
    <n v="2"/>
    <n v="0"/>
  </r>
  <r>
    <x v="127"/>
    <n v="74.239999999999995"/>
    <n v="1668.931846"/>
    <n v="1724.563942"/>
    <n v="15.71896473"/>
    <n v="27.557342370000001"/>
    <n v="29.771864069999999"/>
    <n v="32.503797370000001"/>
    <n v="352.85402190000002"/>
    <n v="394.00894140000003"/>
    <n v="29.3544813004665"/>
    <n v="23.642116894444499"/>
    <n v="26.063581340204902"/>
    <n v="28.4720028925672"/>
    <n v="30.868610558914298"/>
    <n v="33.254426039425702"/>
    <n v="2"/>
    <n v="0"/>
  </r>
  <r>
    <x v="128"/>
    <n v="27.69"/>
    <n v="1702.5739490000001"/>
    <n v="1702.5739490000001"/>
    <n v="9.2202748989999996"/>
    <n v="12.304048099999999"/>
    <n v="13.14225491"/>
    <n v="10.66902741"/>
    <n v="47.115501250000001"/>
    <n v="58.353681430000002"/>
    <n v="28.051297535748599"/>
    <n v="6.54715310941772"/>
    <n v="9.4043068559548502"/>
    <n v="13.058100530421299"/>
    <n v="17.6292418167634"/>
    <n v="23.244067170393699"/>
    <n v="2"/>
    <n v="0"/>
  </r>
  <r>
    <x v="128"/>
    <n v="51.51"/>
    <n v="1702.5739490000001"/>
    <n v="1702.5739490000001"/>
    <n v="13.24573723"/>
    <n v="22.403922730000001"/>
    <n v="23.863023479999999"/>
    <n v="22.093475770000001"/>
    <n v="198.03411980000001"/>
    <n v="227.01951819999999"/>
    <n v="28.946041224506999"/>
    <n v="16.092867979773398"/>
    <n v="19.204820498737998"/>
    <n v="22.542425745666399"/>
    <n v="26.099702281608"/>
    <n v="29.871321073271599"/>
    <n v="2"/>
    <n v="0"/>
  </r>
  <r>
    <x v="128"/>
    <n v="40.97"/>
    <n v="1702.5739490000001"/>
    <n v="1702.5739490000001"/>
    <n v="11.879770580000001"/>
    <n v="17.260851330000001"/>
    <n v="18.21288869"/>
    <n v="17.747218239999999"/>
    <n v="111.57463970000001"/>
    <n v="134.11308940000001"/>
    <n v="27.619974343090501"/>
    <n v="11.930549756627"/>
    <n v="15.143430890877699"/>
    <n v="18.797253374280899"/>
    <n v="22.905046735511402"/>
    <n v="27.479060105287999"/>
    <n v="3"/>
    <n v="1"/>
  </r>
  <r>
    <x v="128"/>
    <n v="64.16"/>
    <n v="1702.5739490000001"/>
    <n v="1702.5739490000001"/>
    <n v="14.32195338"/>
    <n v="24.452872710000001"/>
    <n v="25.02202548"/>
    <n v="25.911973450000001"/>
    <n v="236.61232949999999"/>
    <n v="275.61481670000001"/>
    <n v="26.9932904955234"/>
    <n v="20.5737293107155"/>
    <n v="23.340142595860801"/>
    <n v="26.1676985608702"/>
    <n v="29.052099016349601"/>
    <n v="31.989680142718001"/>
    <n v="3"/>
    <n v="0"/>
  </r>
  <r>
    <x v="128"/>
    <n v="73.19"/>
    <n v="1702.5739490000001"/>
    <n v="1702.5739490000001"/>
    <n v="14.92215085"/>
    <n v="25.53943709"/>
    <n v="27.24689541"/>
    <n v="28.21962924"/>
    <n v="276.87730099999999"/>
    <n v="309.17413370000003"/>
    <n v="26.9725573036926"/>
    <n v="23.343940319326801"/>
    <n v="25.8022715135161"/>
    <n v="28.253456059111699"/>
    <n v="30.698151935363398"/>
    <n v="33.136907387685099"/>
    <n v="3"/>
    <n v="0"/>
  </r>
  <r>
    <x v="129"/>
    <n v="51.51"/>
    <n v="1828.8430780000001"/>
    <n v="1828.8430780000001"/>
    <n v="11.124349629999999"/>
    <n v="21.369099510000002"/>
    <n v="23.283522470000001"/>
    <n v="17.04353845"/>
    <n v="152.99861319999999"/>
    <n v="174.5539809"/>
    <n v="28.533658121949198"/>
    <n v="16.092867979773398"/>
    <n v="19.204820498737998"/>
    <n v="22.542425745666399"/>
    <n v="26.099702281608"/>
    <n v="29.871321073271599"/>
    <n v="2"/>
    <n v="0"/>
  </r>
  <r>
    <x v="129"/>
    <n v="40.97"/>
    <n v="1828.8430780000001"/>
    <n v="1828.8430780000001"/>
    <n v="9.8101241350000006"/>
    <n v="15.20155312"/>
    <n v="16.557171539999999"/>
    <n v="13.225040760000001"/>
    <n v="75.366175179999999"/>
    <n v="91.188622229999993"/>
    <n v="26.5040684749607"/>
    <n v="11.930549756627"/>
    <n v="15.143430890877699"/>
    <n v="18.797253374280899"/>
    <n v="22.905046735511402"/>
    <n v="27.479060105287999"/>
    <n v="3"/>
    <n v="1"/>
  </r>
  <r>
    <x v="129"/>
    <n v="64.16"/>
    <n v="1828.8430780000001"/>
    <n v="1828.8430780000001"/>
    <n v="12.21091401"/>
    <n v="22.54879798"/>
    <n v="24.34939039"/>
    <n v="20.655071490000001"/>
    <n v="177.0168602"/>
    <n v="206.2092232"/>
    <n v="26.398343090000001"/>
    <n v="20.5737293107155"/>
    <n v="23.340142595860801"/>
    <n v="26.1676985608702"/>
    <n v="29.052099016349601"/>
    <n v="31.989680142718001"/>
    <n v="3"/>
    <n v="0"/>
  </r>
  <r>
    <x v="129"/>
    <n v="73.19"/>
    <n v="1828.8430780000001"/>
    <n v="1828.8430780000001"/>
    <n v="12.74902208"/>
    <n v="22.59019091"/>
    <n v="25.487695930000001"/>
    <n v="22.641932069999999"/>
    <n v="201.30416120000001"/>
    <n v="224.7843001"/>
    <n v="25.1796708630071"/>
    <n v="23.343940319326801"/>
    <n v="25.8022715135161"/>
    <n v="28.253456059111699"/>
    <n v="30.698151935363398"/>
    <n v="33.136907387685099"/>
    <n v="4"/>
    <n v="1"/>
  </r>
  <r>
    <x v="130"/>
    <n v="24.87"/>
    <n v="1565.82206"/>
    <n v="1748.4994039999999"/>
    <n v="9.510025401"/>
    <n v="14.891106150000001"/>
    <n v="16.45368921"/>
    <n v="12.25230694"/>
    <n v="70.347282559999996"/>
    <n v="85.114209919999993"/>
    <n v="30.578622108466099"/>
    <n v="5.4630616850978404"/>
    <n v="8.1454106979307497"/>
    <n v="11.6990933959371"/>
    <n v="16.2905228638183"/>
    <n v="22.099586191817899"/>
    <n v="1"/>
    <n v="0"/>
  </r>
  <r>
    <x v="130"/>
    <n v="48.69"/>
    <n v="1565.82206"/>
    <n v="1722.4011620000001"/>
    <n v="13.069817280000001"/>
    <n v="21.058652550000001"/>
    <n v="26.118938100000001"/>
    <n v="23.573272970000001"/>
    <n v="213.504727"/>
    <n v="244.84952229999999"/>
    <n v="31.017018699923401"/>
    <n v="15.0096081327784"/>
    <n v="18.171195097304601"/>
    <n v="21.6086381866754"/>
    <n v="25.3181513353707"/>
    <n v="29.2963189262748"/>
    <n v="1"/>
    <n v="0"/>
  </r>
  <r>
    <x v="130"/>
    <n v="38.14"/>
    <n v="1565.82206"/>
    <n v="1748.4994039999999"/>
    <n v="12.08673522"/>
    <n v="14.68414151"/>
    <n v="19.82721291"/>
    <n v="20.313579829999998"/>
    <n v="120.2257618"/>
    <n v="145.30987669999999"/>
    <n v="29.3124179909825"/>
    <n v="10.7751926417871"/>
    <n v="13.967080772691"/>
    <n v="17.670107668406299"/>
    <n v="21.909488567980201"/>
    <n v="26.709365196589999"/>
    <n v="2"/>
    <n v="1"/>
  </r>
  <r>
    <x v="130"/>
    <n v="61.33"/>
    <n v="1565.82206"/>
    <n v="1722.4011620000001"/>
    <n v="13.732104140000001"/>
    <n v="21.51397476"/>
    <n v="26.522519150000001"/>
    <n v="26.129286329999999"/>
    <n v="234.92556759999999"/>
    <n v="273.6590008"/>
    <n v="28.907161029095199"/>
    <n v="19.630011701187701"/>
    <n v="22.486085811562599"/>
    <n v="25.432281331111"/>
    <n v="28.463003780419498"/>
    <n v="31.573443877315"/>
    <n v="2"/>
    <n v="0"/>
  </r>
  <r>
    <x v="130"/>
    <n v="70.37"/>
    <n v="1565.82206"/>
    <n v="1722.4011620000001"/>
    <n v="14.218471060000001"/>
    <n v="22.735066159999999"/>
    <n v="27.660824699999999"/>
    <n v="28.01266459"/>
    <n v="264.99753040000002"/>
    <n v="295.89735180000002"/>
    <n v="28.017661121633601"/>
    <n v="22.5184925880707"/>
    <n v="25.075256508546602"/>
    <n v="27.642651918843899"/>
    <n v="30.219765417884101"/>
    <n v="32.805830981118298"/>
    <n v="2"/>
    <n v="0"/>
  </r>
  <r>
    <x v="131"/>
    <n v="48.69"/>
    <n v="1689.1833369999999"/>
    <n v="1745.4880680000001"/>
    <n v="15.708616490000001"/>
    <n v="22.962727269999998"/>
    <n v="25.415258309999999"/>
    <n v="32.286484489999999"/>
    <n v="290.51627109999998"/>
    <n v="334.02023930000001"/>
    <n v="30.563092996408798"/>
    <n v="15.0096081327784"/>
    <n v="18.171195097304601"/>
    <n v="21.6086381866754"/>
    <n v="25.3181513353707"/>
    <n v="29.2963189262748"/>
    <n v="1"/>
    <n v="0"/>
  </r>
  <r>
    <x v="131"/>
    <n v="24.87"/>
    <n v="1689.1833369999999"/>
    <n v="1745.4880680000001"/>
    <n v="10.327535749999999"/>
    <n v="13.990809949999999"/>
    <n v="14.07359581"/>
    <n v="13.721755910000001"/>
    <n v="68.401814909999999"/>
    <n v="83.882770289999996"/>
    <n v="29.3689795862167"/>
    <n v="5.4630616850978404"/>
    <n v="8.1454106979307497"/>
    <n v="11.6990933959371"/>
    <n v="16.2905228638183"/>
    <n v="22.099586191817899"/>
    <n v="2"/>
    <n v="1"/>
  </r>
  <r>
    <x v="131"/>
    <n v="38.14"/>
    <n v="1689.1833369999999"/>
    <n v="1745.4880680000001"/>
    <n v="14.218471060000001"/>
    <n v="16.41229628"/>
    <n v="21.793377029999998"/>
    <n v="26.232768650000001"/>
    <n v="158.1623811"/>
    <n v="190.13841859999999"/>
    <n v="30.435614802891301"/>
    <n v="10.7751926417871"/>
    <n v="13.967080772691"/>
    <n v="17.670107668406299"/>
    <n v="21.909488567980201"/>
    <n v="26.709365196589999"/>
    <n v="2"/>
    <n v="0"/>
  </r>
  <r>
    <x v="131"/>
    <n v="61.33"/>
    <n v="1689.1833369999999"/>
    <n v="1717.340876"/>
    <n v="16.9297079"/>
    <n v="26.243116879999999"/>
    <n v="27.76430702"/>
    <n v="37.025974849999997"/>
    <n v="366.75169770000002"/>
    <n v="427.20607030000002"/>
    <n v="29.929579167300101"/>
    <n v="19.630011701187701"/>
    <n v="22.486085811562599"/>
    <n v="25.432281331111"/>
    <n v="28.463003780419498"/>
    <n v="31.573443877315"/>
    <n v="2"/>
    <n v="0"/>
  </r>
  <r>
    <x v="131"/>
    <n v="70.37"/>
    <n v="1689.1833369999999"/>
    <n v="1689.1833369999999"/>
    <n v="17.912789950000001"/>
    <n v="27.85744111"/>
    <n v="30.185793360000002"/>
    <n v="40.947954850000002"/>
    <n v="444.36343929999998"/>
    <n v="496.19773450000002"/>
    <n v="30.467102351745499"/>
    <n v="22.5184925880707"/>
    <n v="25.075256508546602"/>
    <n v="27.642651918843899"/>
    <n v="30.219765417884101"/>
    <n v="32.805830981118298"/>
    <n v="2"/>
    <n v="0"/>
  </r>
  <r>
    <x v="132"/>
    <n v="38.76"/>
    <n v="1539.920435"/>
    <n v="1488.5828550000001"/>
    <n v="14.59100742"/>
    <n v="21.751984100000001"/>
    <n v="22.786807329999998"/>
    <n v="23.54222828"/>
    <n v="180.88709900000001"/>
    <n v="215.42949809999999"/>
    <n v="30.861856845180998"/>
    <n v="11.028900592245"/>
    <n v="14.227538394030301"/>
    <n v="17.921536323103801"/>
    <n v="22.133076284404101"/>
    <n v="26.883307433870399"/>
    <n v="1"/>
    <n v="0"/>
  </r>
  <r>
    <x v="132"/>
    <n v="49.21"/>
    <n v="1539.920435"/>
    <n v="1488.5828550000001"/>
    <n v="15.967322299999999"/>
    <n v="23.56292474"/>
    <n v="25.715357040000001"/>
    <n v="28.312763329999999"/>
    <n v="244.4976824"/>
    <n v="286.18036180000001"/>
    <n v="30.663181565265798"/>
    <n v="15.211329308954101"/>
    <n v="18.364808102090201"/>
    <n v="21.7844818854993"/>
    <n v="25.466042000367501"/>
    <n v="29.405610681021098"/>
    <n v="1"/>
    <n v="0"/>
  </r>
  <r>
    <x v="132"/>
    <n v="61.33"/>
    <n v="1539.920435"/>
    <n v="1385.928392"/>
    <n v="17.240154860000001"/>
    <n v="26.70878733"/>
    <n v="28.79913024"/>
    <n v="30.899821379999999"/>
    <n v="340.17743739999997"/>
    <n v="374.70948829999998"/>
    <n v="30.7732139555463"/>
    <n v="19.630011701187701"/>
    <n v="22.486085811562599"/>
    <n v="25.432281331111"/>
    <n v="28.463003780419498"/>
    <n v="31.573443877315"/>
    <n v="1"/>
    <n v="0"/>
  </r>
  <r>
    <x v="132"/>
    <n v="81.180000000000007"/>
    <n v="1539.920435"/>
    <n v="1385.928392"/>
    <n v="18.181843990000001"/>
    <n v="29.150970130000001"/>
    <n v="32.389966819999998"/>
    <n v="34.53205088"/>
    <n v="399.72116560000001"/>
    <n v="446.50552340000002"/>
    <n v="31.092112267798299"/>
    <n v="25.489763270892801"/>
    <n v="27.6680405718702"/>
    <n v="29.8028378508461"/>
    <n v="31.898804486616701"/>
    <n v="33.9597535055319"/>
    <n v="1"/>
    <n v="0"/>
  </r>
  <r>
    <x v="132"/>
    <n v="25.13"/>
    <n v="1539.920435"/>
    <n v="1488.5828550000001"/>
    <n v="11.051912"/>
    <n v="14.75657913"/>
    <n v="15.0049367"/>
    <n v="13.40096071"/>
    <n v="70.192059080000007"/>
    <n v="85.590228609999997"/>
    <n v="29.792896046370899"/>
    <n v="5.5611895793481398"/>
    <n v="8.2613519688150898"/>
    <n v="11.8262223222189"/>
    <n v="16.4175425225175"/>
    <n v="22.209596455660801"/>
    <n v="2"/>
    <n v="1"/>
  </r>
  <r>
    <x v="132"/>
    <n v="72.900000000000006"/>
    <n v="1539.920435"/>
    <n v="1385.928392"/>
    <n v="17.767914699999999"/>
    <n v="27.836744639999999"/>
    <n v="30.092659269999999"/>
    <n v="32.928074889999998"/>
    <n v="361.48444749999999"/>
    <n v="403.7983691"/>
    <n v="29.932378995201699"/>
    <n v="23.260711956013399"/>
    <n v="25.729211048140801"/>
    <n v="28.1922588450917"/>
    <n v="30.6503539196998"/>
    <n v="33.103911963395497"/>
    <n v="2"/>
    <n v="0"/>
  </r>
  <r>
    <x v="133"/>
    <n v="38.76"/>
    <n v="1682.4569859999999"/>
    <n v="1598.3362059999999"/>
    <n v="14.518569790000001"/>
    <n v="20.603330329999999"/>
    <n v="22.196958089999999"/>
    <n v="25.084114880000001"/>
    <n v="183.25684419999999"/>
    <n v="218.26491379999999"/>
    <n v="30.5356381406921"/>
    <n v="11.028900592245"/>
    <n v="14.227538394030301"/>
    <n v="17.921536323103801"/>
    <n v="22.133076284404101"/>
    <n v="26.883307433870399"/>
    <n v="1"/>
    <n v="0"/>
  </r>
  <r>
    <x v="133"/>
    <n v="49.21"/>
    <n v="1682.4569859999999"/>
    <n v="1598.3362059999999"/>
    <n v="15.998367"/>
    <n v="25.053070179999999"/>
    <n v="27.11236839"/>
    <n v="30.547981480000001"/>
    <n v="280.56127170000002"/>
    <n v="328.40114920000002"/>
    <n v="31.5646191432491"/>
    <n v="15.211329308954101"/>
    <n v="18.364808102090201"/>
    <n v="21.7844818854993"/>
    <n v="25.466042000367501"/>
    <n v="29.405610681021098"/>
    <n v="1"/>
    <n v="0"/>
  </r>
  <r>
    <x v="133"/>
    <n v="81.180000000000007"/>
    <n v="1682.4569859999999"/>
    <n v="1598.3362059999999"/>
    <n v="17.995575809999998"/>
    <n v="29.4303724"/>
    <n v="32.42101151"/>
    <n v="38.930049570000001"/>
    <n v="452.46610509999999"/>
    <n v="505.42835760000003"/>
    <n v="31.129616023675101"/>
    <n v="25.489763270892801"/>
    <n v="27.6680405718702"/>
    <n v="29.8028378508461"/>
    <n v="31.898804486616701"/>
    <n v="33.9597535055319"/>
    <n v="1"/>
    <n v="0"/>
  </r>
  <r>
    <x v="133"/>
    <n v="25.13"/>
    <n v="1682.4569859999999"/>
    <n v="1626.379915"/>
    <n v="10.875992050000001"/>
    <n v="14.32195338"/>
    <n v="14.642748579999999"/>
    <n v="14.239167520000001"/>
    <n v="73.203394650000007"/>
    <n v="89.263851040000006"/>
    <n v="29.603710112305599"/>
    <n v="5.5611895793481398"/>
    <n v="8.2613519688150898"/>
    <n v="11.8262223222189"/>
    <n v="16.4175425225175"/>
    <n v="22.209596455660801"/>
    <n v="2"/>
    <n v="1"/>
  </r>
  <r>
    <x v="133"/>
    <n v="61.33"/>
    <n v="1682.4569859999999"/>
    <n v="1598.3362059999999"/>
    <n v="17.147020770000001"/>
    <n v="26.274161580000001"/>
    <n v="28.333459789999999"/>
    <n v="35.194337750000003"/>
    <n v="380.38031960000001"/>
    <n v="418.98957389999998"/>
    <n v="30.3944959163045"/>
    <n v="19.630011701187701"/>
    <n v="22.486085811562599"/>
    <n v="25.432281331111"/>
    <n v="28.463003780419498"/>
    <n v="31.573443877315"/>
    <n v="2"/>
    <n v="0"/>
  </r>
  <r>
    <x v="133"/>
    <n v="72.900000000000006"/>
    <n v="1682.4569859999999"/>
    <n v="1598.3362059999999"/>
    <n v="17.726521779999999"/>
    <n v="27.805699950000001"/>
    <n v="30.372061540000001"/>
    <n v="37.708958170000002"/>
    <n v="413.24630509999997"/>
    <n v="461.61394239999998"/>
    <n v="30.216724312607798"/>
    <n v="23.260711956013399"/>
    <n v="25.729211048140801"/>
    <n v="28.1922588450917"/>
    <n v="30.6503539196998"/>
    <n v="33.103911963395497"/>
    <n v="2"/>
    <n v="0"/>
  </r>
  <r>
    <x v="134"/>
    <n v="38.76"/>
    <n v="1715.6955069999999"/>
    <n v="1629.908662"/>
    <n v="14.19777459"/>
    <n v="21.886511120000002"/>
    <n v="23.511183580000001"/>
    <n v="24.680533820000001"/>
    <n v="195.44706170000001"/>
    <n v="232.77313530000001"/>
    <n v="31.2556771179656"/>
    <n v="11.028900592245"/>
    <n v="14.227538394030301"/>
    <n v="17.921536323103801"/>
    <n v="22.133076284404101"/>
    <n v="26.883307433870399"/>
    <n v="1"/>
    <n v="0"/>
  </r>
  <r>
    <x v="134"/>
    <n v="61.33"/>
    <n v="1715.6955069999999"/>
    <n v="1544.1321660000001"/>
    <n v="16.877966730000001"/>
    <n v="27.981619890000001"/>
    <n v="28.66460322"/>
    <n v="32.928074889999998"/>
    <n v="374.49217540000001"/>
    <n v="412.5115806"/>
    <n v="30.6639587404933"/>
    <n v="19.630011701187701"/>
    <n v="22.486085811562599"/>
    <n v="25.432281331111"/>
    <n v="28.463003780419498"/>
    <n v="31.573443877315"/>
    <n v="1"/>
    <n v="0"/>
  </r>
  <r>
    <x v="134"/>
    <n v="81.180000000000007"/>
    <n v="1715.6955069999999"/>
    <n v="1544.1321660000001"/>
    <n v="17.674780609999999"/>
    <n v="30.299623910000001"/>
    <n v="32.472752669999998"/>
    <n v="36.301598589999998"/>
    <n v="431.10735390000002"/>
    <n v="481.57568229999998"/>
    <n v="31.192142910410901"/>
    <n v="25.489763270892801"/>
    <n v="27.6680405718702"/>
    <n v="29.8028378508461"/>
    <n v="31.898804486616701"/>
    <n v="33.9597535055319"/>
    <n v="1"/>
    <n v="0"/>
  </r>
  <r>
    <x v="134"/>
    <n v="49.21"/>
    <n v="1715.6955069999999"/>
    <n v="1572.7243309999999"/>
    <n v="15.73966119"/>
    <n v="24.88749846"/>
    <n v="25.353168910000001"/>
    <n v="29.192363060000002"/>
    <n v="264.22141299999998"/>
    <n v="309.27761609999999"/>
    <n v="30.425884824592298"/>
    <n v="15.211329308954101"/>
    <n v="18.364808102090201"/>
    <n v="21.7844818854993"/>
    <n v="25.466042000367501"/>
    <n v="29.405610681021098"/>
    <n v="2"/>
    <n v="1"/>
  </r>
  <r>
    <x v="134"/>
    <n v="72.900000000000006"/>
    <n v="1715.6955069999999"/>
    <n v="1544.1321660000001"/>
    <n v="17.48851243"/>
    <n v="28.426593879999999"/>
    <n v="30.4238027"/>
    <n v="35.494436479999997"/>
    <n v="394.4435671"/>
    <n v="440.60703100000001"/>
    <n v="30.269387480074101"/>
    <n v="23.260711956013399"/>
    <n v="25.729211048140801"/>
    <n v="28.1922588450917"/>
    <n v="30.6503539196998"/>
    <n v="33.103911963395497"/>
    <n v="2"/>
    <n v="0"/>
  </r>
  <r>
    <x v="135"/>
    <n v="24.93"/>
    <n v="1739.486093"/>
    <n v="1855.4587320000001"/>
    <n v="8.6511221270000007"/>
    <n v="12.09708345"/>
    <n v="12.49031628"/>
    <n v="10.4103216"/>
    <n v="45.884061619999997"/>
    <n v="55.952891559999998"/>
    <n v="28.459913012139801"/>
    <n v="5.4856701099315197"/>
    <n v="8.1721610678273002"/>
    <n v="11.728462599013699"/>
    <n v="16.319901176928401"/>
    <n v="22.1250578323294"/>
    <n v="2"/>
    <n v="0"/>
  </r>
  <r>
    <x v="135"/>
    <n v="38.57"/>
    <n v="1739.486093"/>
    <n v="1855.4587320000001"/>
    <n v="12.06603876"/>
    <n v="18.606121510000001"/>
    <n v="20.334276289999998"/>
    <n v="20.448106849999999"/>
    <n v="137.92123889999999"/>
    <n v="164.2574899"/>
    <n v="29.512671875135201"/>
    <n v="10.951175996050599"/>
    <n v="14.1478784976578"/>
    <n v="17.8447537591098"/>
    <n v="22.064890090837299"/>
    <n v="26.830328768997699"/>
    <n v="2"/>
    <n v="0"/>
  </r>
  <r>
    <x v="135"/>
    <n v="49.01"/>
    <n v="1739.486093"/>
    <n v="1855.4587320000001"/>
    <n v="13.31817485"/>
    <n v="20.97586669"/>
    <n v="23.593969439999999"/>
    <n v="25.146204269999998"/>
    <n v="198.58257610000001"/>
    <n v="232.4419919"/>
    <n v="29.2931314982829"/>
    <n v="15.1338455464057"/>
    <n v="18.290501766392001"/>
    <n v="21.717047023369599"/>
    <n v="25.409366788224599"/>
    <n v="29.3637546117032"/>
    <n v="2"/>
    <n v="0"/>
  </r>
  <r>
    <x v="135"/>
    <n v="61.14"/>
    <n v="1739.486093"/>
    <n v="1855.4587320000001"/>
    <n v="14.228819290000001"/>
    <n v="23.531880040000001"/>
    <n v="27.526297679999999"/>
    <n v="28.995746650000001"/>
    <n v="291.61318369999998"/>
    <n v="321.22982430000002"/>
    <n v="29.7705995195208"/>
    <n v="19.5653866557169"/>
    <n v="22.427295032387601"/>
    <n v="25.3814179600556"/>
    <n v="28.4220845030781"/>
    <n v="31.544416758835101"/>
    <n v="2"/>
    <n v="0"/>
  </r>
  <r>
    <x v="135"/>
    <n v="72.7"/>
    <n v="1739.486093"/>
    <n v="1855.4587320000001"/>
    <n v="14.96354378"/>
    <n v="25.891276990000001"/>
    <n v="30.527285020000001"/>
    <n v="32.24509157"/>
    <n v="343.58200579999999"/>
    <n v="383.79523619999998"/>
    <n v="30.408824258456502"/>
    <n v="23.203092073374901"/>
    <n v="25.678598950677301"/>
    <n v="28.149840953748601"/>
    <n v="30.617206342218299"/>
    <n v="33.0810189772588"/>
    <n v="2"/>
    <n v="0"/>
  </r>
  <r>
    <x v="135"/>
    <n v="80.98"/>
    <n v="1739.486093"/>
    <n v="1855.4587320000001"/>
    <n v="15.25329428"/>
    <n v="26.17067926"/>
    <n v="30.765294359999999"/>
    <n v="33.652451149999997"/>
    <n v="362.81936949999999"/>
    <n v="405.28851450000002"/>
    <n v="29.180559095561499"/>
    <n v="25.439463196070299"/>
    <n v="27.6246857754115"/>
    <n v="29.767119842725801"/>
    <n v="31.871326658868998"/>
    <n v="33.941048316665999"/>
    <n v="2"/>
    <n v="0"/>
  </r>
  <r>
    <x v="136"/>
    <n v="49.01"/>
    <n v="1759.4995739999999"/>
    <n v="1730.183033"/>
    <n v="15.677571800000001"/>
    <n v="26.346599210000001"/>
    <n v="27.70221763"/>
    <n v="31.696635260000001"/>
    <n v="302.36499689999999"/>
    <n v="353.90954160000001"/>
    <n v="31.969491923318699"/>
    <n v="15.1338455464057"/>
    <n v="18.290501766392001"/>
    <n v="21.717047023369599"/>
    <n v="25.409366788224599"/>
    <n v="29.3637546117032"/>
    <n v="1"/>
    <n v="0"/>
  </r>
  <r>
    <x v="136"/>
    <n v="61.14"/>
    <n v="1759.4995739999999"/>
    <n v="1730.183033"/>
    <n v="16.722743250000001"/>
    <n v="27.72291409"/>
    <n v="29.492461800000001"/>
    <n v="36.136026880000003"/>
    <n v="408.51716290000002"/>
    <n v="449.99287759999999"/>
    <n v="31.364246532787799"/>
    <n v="19.5653866557169"/>
    <n v="22.427295032387601"/>
    <n v="25.3814179600556"/>
    <n v="28.4220845030781"/>
    <n v="31.544416758835101"/>
    <n v="1"/>
    <n v="0"/>
  </r>
  <r>
    <x v="136"/>
    <n v="72.7"/>
    <n v="1759.4995739999999"/>
    <n v="1730.183033"/>
    <n v="17.343637180000002"/>
    <n v="29.04748781"/>
    <n v="31.09643779"/>
    <n v="39.126665979999999"/>
    <n v="444.39448399999998"/>
    <n v="496.40469910000002"/>
    <n v="30.985997209023601"/>
    <n v="23.203092073374901"/>
    <n v="25.678598950677301"/>
    <n v="28.149840953748601"/>
    <n v="30.617206342218299"/>
    <n v="33.0810189772588"/>
    <n v="1"/>
    <n v="0"/>
  </r>
  <r>
    <x v="136"/>
    <n v="80.98"/>
    <n v="1759.4995739999999"/>
    <n v="1730.183033"/>
    <n v="17.60234299"/>
    <n v="29.875346390000001"/>
    <n v="31.9035999"/>
    <n v="40.430543239999999"/>
    <n v="471.76555819999999"/>
    <n v="526.98372529999995"/>
    <n v="30.5386759420159"/>
    <n v="25.439463196070299"/>
    <n v="27.6246857754115"/>
    <n v="29.767119842725801"/>
    <n v="31.871326658868998"/>
    <n v="33.941048316665999"/>
    <n v="1"/>
    <n v="0"/>
  </r>
  <r>
    <x v="136"/>
    <n v="24.93"/>
    <n v="1759.4995739999999"/>
    <n v="1730.183033"/>
    <n v="11.31061781"/>
    <n v="14.942847309999999"/>
    <n v="15.07737433"/>
    <n v="16.31916219"/>
    <n v="86.387042489999999"/>
    <n v="105.34500389999999"/>
    <n v="29.881116253990001"/>
    <n v="5.4856701099315197"/>
    <n v="8.1721610678273002"/>
    <n v="11.728462599013699"/>
    <n v="16.319901176928401"/>
    <n v="22.1250578323294"/>
    <n v="2"/>
    <n v="1"/>
  </r>
  <r>
    <x v="136"/>
    <n v="38.57"/>
    <n v="1759.4995739999999"/>
    <n v="1730.183033"/>
    <n v="14.435783929999999"/>
    <n v="21.06900078"/>
    <n v="22.01068991"/>
    <n v="26.75018026"/>
    <n v="198.49979020000001"/>
    <n v="236.4157131"/>
    <n v="30.4697941444017"/>
    <n v="10.951175996050599"/>
    <n v="14.1478784976578"/>
    <n v="17.8447537591098"/>
    <n v="22.064890090837299"/>
    <n v="26.830328768997699"/>
    <n v="2"/>
    <n v="0"/>
  </r>
  <r>
    <x v="137"/>
    <n v="25.72"/>
    <n v="1639.6670449999999"/>
    <n v="1612.337364"/>
    <n v="9.4996771679999998"/>
    <n v="13.02842435"/>
    <n v="13.30782662"/>
    <n v="10.710420340000001"/>
    <n v="50.282060309999999"/>
    <n v="61.944518010000003"/>
    <n v="28.709782820713102"/>
    <n v="5.7853448456000596"/>
    <n v="8.52463386572507"/>
    <n v="12.1133640660317"/>
    <n v="16.703033750420101"/>
    <n v="22.4557431322261"/>
    <n v="2"/>
    <n v="0"/>
  </r>
  <r>
    <x v="137"/>
    <n v="38.47"/>
    <n v="1639.6670449999999"/>
    <n v="1612.337364"/>
    <n v="13.069817280000001"/>
    <n v="18.70960384"/>
    <n v="19.53746241"/>
    <n v="20.32392806"/>
    <n v="140.2806358"/>
    <n v="166.91698550000001"/>
    <n v="29.0645196349355"/>
    <n v="10.910259038939101"/>
    <n v="14.1058959424898"/>
    <n v="17.804246706900798"/>
    <n v="22.028884845456901"/>
    <n v="26.802329933432599"/>
    <n v="2"/>
    <n v="0"/>
  </r>
  <r>
    <x v="137"/>
    <n v="62.98"/>
    <n v="1639.6670449999999"/>
    <n v="1612.337364"/>
    <n v="15.9362776"/>
    <n v="26.274161580000001"/>
    <n v="27.47455652"/>
    <n v="30.454847390000001"/>
    <n v="324.696482"/>
    <n v="357.65560160000001"/>
    <n v="29.3723446031922"/>
    <n v="20.184553209488001"/>
    <n v="22.988941047746401"/>
    <n v="25.866063273858"/>
    <n v="28.811049393694201"/>
    <n v="31.819733446315301"/>
    <n v="2"/>
    <n v="0"/>
  </r>
  <r>
    <x v="137"/>
    <n v="79.3"/>
    <n v="1639.6670449999999"/>
    <n v="1612.337364"/>
    <n v="16.702046790000001"/>
    <n v="29.31654185"/>
    <n v="31.065393090000001"/>
    <n v="33.611058219999997"/>
    <n v="383.00877050000003"/>
    <n v="427.84766070000001"/>
    <n v="29.841051326739901"/>
    <n v="25.0101221049873"/>
    <n v="27.2539032890502"/>
    <n v="29.461107804063001"/>
    <n v="31.6355301429648"/>
    <n v="33.780292909973703"/>
    <n v="2"/>
    <n v="0"/>
  </r>
  <r>
    <x v="138"/>
    <n v="38.47"/>
    <n v="1673.5678539999999"/>
    <n v="1645.6793680000001"/>
    <n v="14.932499079999999"/>
    <n v="22.321136880000001"/>
    <n v="23.138647219999999"/>
    <n v="27.029582529999999"/>
    <n v="220.2310779"/>
    <n v="256.4809353"/>
    <n v="31.108109987853599"/>
    <n v="10.910259038939101"/>
    <n v="14.1058959424898"/>
    <n v="17.804246706900798"/>
    <n v="22.028884845456901"/>
    <n v="26.802329933432599"/>
    <n v="1"/>
    <n v="0"/>
  </r>
  <r>
    <x v="138"/>
    <n v="62.98"/>
    <n v="1673.5678539999999"/>
    <n v="1645.6793680000001"/>
    <n v="17.322940719999998"/>
    <n v="27.816048179999999"/>
    <n v="29.958132249999998"/>
    <n v="36.64309025"/>
    <n v="414.73645049999999"/>
    <n v="456.84340739999999"/>
    <n v="31.4592286971288"/>
    <n v="20.184553209488001"/>
    <n v="22.988941047746401"/>
    <n v="25.866063273858"/>
    <n v="28.811049393694201"/>
    <n v="31.819733446315301"/>
    <n v="1"/>
    <n v="0"/>
  </r>
  <r>
    <x v="138"/>
    <n v="79.3"/>
    <n v="1673.5678539999999"/>
    <n v="1645.6793680000001"/>
    <n v="17.98522758"/>
    <n v="30.93086607"/>
    <n v="32.95911959"/>
    <n v="39.633729359999997"/>
    <n v="476.99141550000002"/>
    <n v="532.8201282"/>
    <n v="32.038930431252403"/>
    <n v="25.0101221049873"/>
    <n v="27.2539032890502"/>
    <n v="29.461107804063001"/>
    <n v="31.6355301429648"/>
    <n v="33.780292909973703"/>
    <n v="1"/>
    <n v="0"/>
  </r>
  <r>
    <x v="139"/>
    <n v="24.84"/>
    <n v="1579.160932"/>
    <n v="1605.476486"/>
    <n v="9.3134089889999991"/>
    <n v="13.214692530000001"/>
    <n v="13.45270187"/>
    <n v="10.29649105"/>
    <n v="49.681862840000001"/>
    <n v="61.033873569999997"/>
    <n v="29.0369543916464"/>
    <n v="5.4517657667952104"/>
    <n v="8.1320367825143105"/>
    <n v="11.6844016810893"/>
    <n v="16.2758188064027"/>
    <n v="22.0868312313867"/>
    <n v="2"/>
    <n v="0"/>
  </r>
  <r>
    <x v="139"/>
    <n v="40.6"/>
    <n v="1579.160932"/>
    <n v="1605.476486"/>
    <n v="14.04255111"/>
    <n v="20.655071490000001"/>
    <n v="21.462233600000001"/>
    <n v="23.62501413"/>
    <n v="179.03476549999999"/>
    <n v="210.5968737"/>
    <n v="29.732815581489501"/>
    <n v="11.779976396198601"/>
    <n v="14.991499732212599"/>
    <n v="18.652868343000399"/>
    <n v="22.778475598457401"/>
    <n v="27.3818836343093"/>
    <n v="2"/>
    <n v="0"/>
  </r>
  <r>
    <x v="139"/>
    <n v="48.65"/>
    <n v="1579.160932"/>
    <n v="1605.476486"/>
    <n v="15.08772256"/>
    <n v="22.807503789999998"/>
    <n v="23.42839772"/>
    <n v="27.505601209999998"/>
    <n v="239.92376379999999"/>
    <n v="277.19809620000001"/>
    <n v="29.257686799352101"/>
    <n v="14.9940558849976"/>
    <n v="18.1562457842603"/>
    <n v="21.595042600210601"/>
    <n v="25.306702900660401"/>
    <n v="29.287848901356899"/>
    <n v="2"/>
    <n v="0"/>
  </r>
  <r>
    <x v="139"/>
    <n v="61.47"/>
    <n v="1579.160932"/>
    <n v="1605.476486"/>
    <n v="15.832795279999999"/>
    <n v="25.88092876"/>
    <n v="26.832966119999998"/>
    <n v="30.475543859999998"/>
    <n v="310.00199229999998"/>
    <n v="351.9123328"/>
    <n v="29.1355750011104"/>
    <n v="19.677529044765802"/>
    <n v="22.529287902082899"/>
    <n v="25.469638062760598"/>
    <n v="28.493042381697201"/>
    <n v="31.5947429355076"/>
    <n v="2"/>
    <n v="0"/>
  </r>
  <r>
    <x v="139"/>
    <n v="75"/>
    <n v="1579.160932"/>
    <n v="1605.476486"/>
    <n v="16.733091479999999"/>
    <n v="28.488683269999999"/>
    <n v="30.630767339999998"/>
    <n v="34.325086239999997"/>
    <n v="391.7323303"/>
    <n v="444.6842345"/>
    <n v="30.119364788830399"/>
    <n v="23.854851492395198"/>
    <n v="26.2495980547138"/>
    <n v="28.627264079769802"/>
    <n v="30.989485020901199"/>
    <n v="33.3376182712625"/>
    <n v="2"/>
    <n v="0"/>
  </r>
  <r>
    <x v="140"/>
    <n v="75"/>
    <n v="1755.7224699999999"/>
    <n v="1726.4576689999999"/>
    <n v="16.877966730000001"/>
    <n v="27.950575199999999"/>
    <n v="32.10021631"/>
    <n v="37.94696751"/>
    <n v="434.33600230000002"/>
    <n v="493.08291659999998"/>
    <n v="31.680778473013099"/>
    <n v="23.854851492395198"/>
    <n v="26.2495980547138"/>
    <n v="28.627264079769802"/>
    <n v="30.989485020901199"/>
    <n v="33.3376182712625"/>
    <n v="1"/>
    <n v="0"/>
  </r>
  <r>
    <x v="140"/>
    <n v="40.6"/>
    <n v="1755.7224699999999"/>
    <n v="1726.4576689999999"/>
    <n v="13.866631160000001"/>
    <n v="18.813086160000001"/>
    <n v="19.951391699999999"/>
    <n v="24.75297145"/>
    <n v="169.42125770000001"/>
    <n v="202.5356008"/>
    <n v="28.818247056884601"/>
    <n v="11.779976396198601"/>
    <n v="14.991499732212599"/>
    <n v="18.652868343000399"/>
    <n v="22.778475598457401"/>
    <n v="27.3818836343093"/>
    <n v="2"/>
    <n v="1"/>
  </r>
  <r>
    <x v="140"/>
    <n v="48.65"/>
    <n v="1755.7224699999999"/>
    <n v="1726.4576689999999"/>
    <n v="15.11876726"/>
    <n v="22.08312754"/>
    <n v="23.842327010000002"/>
    <n v="29.709774670000002"/>
    <n v="250.07537959999999"/>
    <n v="290.47487810000001"/>
    <n v="29.535292047153199"/>
    <n v="14.9940558849976"/>
    <n v="18.1562457842603"/>
    <n v="21.595042600210601"/>
    <n v="25.306702900660401"/>
    <n v="29.287848901356899"/>
    <n v="2"/>
    <n v="0"/>
  </r>
  <r>
    <x v="140"/>
    <n v="61.47"/>
    <n v="1755.7224699999999"/>
    <n v="1726.4576689999999"/>
    <n v="16.039759929999999"/>
    <n v="25.00132902"/>
    <n v="27.960923430000001"/>
    <n v="33.85941579"/>
    <n v="339.18400709999997"/>
    <n v="385.0370241"/>
    <n v="30.0647581860424"/>
    <n v="19.677529044765802"/>
    <n v="22.529287902082899"/>
    <n v="25.469638062760598"/>
    <n v="28.493042381697201"/>
    <n v="31.5947429355076"/>
    <n v="2"/>
    <n v="0"/>
  </r>
  <r>
    <x v="141"/>
    <n v="62.42"/>
    <n v="1681.7740020000001"/>
    <n v="1653.7406410000001"/>
    <n v="15.48095539"/>
    <n v="25.7670982"/>
    <n v="28.695647919999999"/>
    <n v="29.813257"/>
    <n v="305.05553730000003"/>
    <n v="346.29324270000001"/>
    <n v="30.5010537176173"/>
    <n v="19.9976925870894"/>
    <n v="22.819818769355901"/>
    <n v="25.720423560984699"/>
    <n v="28.694379611041501"/>
    <n v="31.737293905856799"/>
    <n v="1"/>
    <n v="0"/>
  </r>
  <r>
    <x v="141"/>
    <n v="75.95"/>
    <n v="1681.7740020000001"/>
    <n v="1653.7406410000001"/>
    <n v="16.174286939999998"/>
    <n v="27.9195305"/>
    <n v="31.872555210000002"/>
    <n v="32.803896100000003"/>
    <n v="366.82413539999999"/>
    <n v="416.41286409999998"/>
    <n v="31.296126118795399"/>
    <n v="24.117137235907801"/>
    <n v="26.4784728605458"/>
    <n v="28.8179426079246"/>
    <n v="31.137680661470199"/>
    <n v="33.439454860787897"/>
    <n v="1"/>
    <n v="0"/>
  </r>
  <r>
    <x v="141"/>
    <n v="41.56"/>
    <n v="1681.7740020000001"/>
    <n v="1653.7406410000001"/>
    <n v="13.4630501"/>
    <n v="20.675767950000001"/>
    <n v="22.124520459999999"/>
    <n v="22.321136880000001"/>
    <n v="171.78065470000001"/>
    <n v="201.15928589999999"/>
    <n v="29.9234097224818"/>
    <n v="12.170256907358199"/>
    <n v="15.3844877228904"/>
    <n v="19.025640441126299"/>
    <n v="23.104699009311599"/>
    <n v="27.6319527256885"/>
    <n v="2"/>
    <n v="1"/>
  </r>
  <r>
    <x v="141"/>
    <n v="49.61"/>
    <n v="1681.7740020000001"/>
    <n v="1653.7406410000001"/>
    <n v="14.47717686"/>
    <n v="22.683325"/>
    <n v="24.546006800000001"/>
    <n v="25.911973450000001"/>
    <n v="229.6790139"/>
    <n v="264.4283777"/>
    <n v="29.811812573898699"/>
    <n v="15.3659109592239"/>
    <n v="18.512818261093301"/>
    <n v="21.9186139137495"/>
    <n v="25.5786259429937"/>
    <n v="29.4886572332166"/>
    <n v="2"/>
    <n v="0"/>
  </r>
  <r>
    <x v="142"/>
    <n v="38.01"/>
    <n v="1578.312377"/>
    <n v="1578.312377"/>
    <n v="13.369916010000001"/>
    <n v="20.520544470000001"/>
    <n v="22.196958089999999"/>
    <n v="20.872384369999999"/>
    <n v="151.4670749"/>
    <n v="180.39038389999999"/>
    <n v="30.684150628597699"/>
    <n v="10.7219695285402"/>
    <n v="13.912282122762401"/>
    <n v="17.617068719317"/>
    <n v="21.862208655050001"/>
    <n v="26.672501470534101"/>
    <n v="1"/>
    <n v="0"/>
  </r>
  <r>
    <x v="142"/>
    <n v="49.84"/>
    <n v="1578.312377"/>
    <n v="1578.312377"/>
    <n v="14.86006145"/>
    <n v="23.397353030000001"/>
    <n v="24.297649230000001"/>
    <n v="25.839535829999999"/>
    <n v="218.4201372"/>
    <n v="255.66342499999999"/>
    <n v="29.5975463502383"/>
    <n v="15.4545592527609"/>
    <n v="18.5975594359623"/>
    <n v="21.9952957103302"/>
    <n v="25.642901824050501"/>
    <n v="29.5360106465969"/>
    <n v="2"/>
    <n v="1"/>
  </r>
  <r>
    <x v="142"/>
    <n v="61.1"/>
    <n v="1578.312377"/>
    <n v="1578.312377"/>
    <n v="15.78105412"/>
    <n v="26.698439100000002"/>
    <n v="27.960923430000001"/>
    <n v="29.213059529999999"/>
    <n v="304.52777750000001"/>
    <n v="340.47753619999997"/>
    <n v="30.132514250544698"/>
    <n v="19.5517612735871"/>
    <n v="22.4148946273672"/>
    <n v="25.370685633779601"/>
    <n v="28.4134474642238"/>
    <n v="31.538287932097699"/>
    <n v="2"/>
    <n v="0"/>
  </r>
  <r>
    <x v="143"/>
    <n v="36.369999999999997"/>
    <n v="1747.6198039999999"/>
    <n v="1718.4895300000001"/>
    <n v="12.65588799"/>
    <n v="19.258060140000001"/>
    <n v="19.475373019999999"/>
    <n v="20.489499779999999"/>
    <n v="141.37754839999999"/>
    <n v="168.3760863"/>
    <n v="29.512048992860901"/>
    <n v="10.050162572813999"/>
    <n v="13.2156497528968"/>
    <n v="16.938436285401501"/>
    <n v="21.253671985782599"/>
    <n v="26.195432712141798"/>
    <n v="2"/>
    <n v="0"/>
  </r>
  <r>
    <x v="143"/>
    <n v="48.19"/>
    <n v="1747.6198039999999"/>
    <n v="1689.3696050000001"/>
    <n v="13.79419354"/>
    <n v="20.903429060000001"/>
    <n v="22.641932069999999"/>
    <n v="24.359738620000002"/>
    <n v="187.07534190000001"/>
    <n v="218.9789418"/>
    <n v="28.8263573584276"/>
    <n v="14.8148498366519"/>
    <n v="17.9837556446878"/>
    <n v="21.437980972190001"/>
    <n v="25.174298551978701"/>
    <n v="29.189790050810199"/>
    <n v="2"/>
    <n v="0"/>
  </r>
  <r>
    <x v="143"/>
    <n v="59.46"/>
    <n v="1747.6198039999999"/>
    <n v="1718.4895300000001"/>
    <n v="14.363346310000001"/>
    <n v="24.649489119999998"/>
    <n v="26.025804010000002"/>
    <n v="26.408688600000001"/>
    <n v="257.27774920000002"/>
    <n v="287.67050719999997"/>
    <n v="28.890208353196201"/>
    <n v="18.987139572029299"/>
    <n v="21.899450482508499"/>
    <n v="24.923330443760101"/>
    <n v="28.052508713551799"/>
    <n v="31.281562253724999"/>
    <n v="2"/>
    <n v="0"/>
  </r>
  <r>
    <x v="144"/>
    <n v="23.62"/>
    <n v="1635.6933240000001"/>
    <n v="1635.6933240000001"/>
    <n v="9.7273382769999994"/>
    <n v="13.25608546"/>
    <n v="13.845934700000001"/>
    <n v="11.41410013"/>
    <n v="53.624539310000003"/>
    <n v="65.390479330000005"/>
    <n v="29.5822181692449"/>
    <n v="4.9973097738156804"/>
    <n v="7.5890788663102899"/>
    <n v="11.0830079318565"/>
    <n v="15.6693555027848"/>
    <n v="21.557075300741101"/>
    <n v="2"/>
    <n v="0"/>
  </r>
  <r>
    <x v="144"/>
    <n v="36.33"/>
    <n v="1635.6933240000001"/>
    <n v="1635.6933240000001"/>
    <n v="13.39061248"/>
    <n v="20.3032316"/>
    <n v="21.234572490000001"/>
    <n v="21.64850178"/>
    <n v="155.13034909999999"/>
    <n v="184.75733790000001"/>
    <n v="30.497852106592799"/>
    <n v="10.0337756806787"/>
    <n v="13.198539651441999"/>
    <n v="16.921663919929699"/>
    <n v="21.238546106899499"/>
    <n v="26.183512333049599"/>
    <n v="2"/>
    <n v="0"/>
  </r>
  <r>
    <x v="144"/>
    <n v="48.16"/>
    <n v="1635.6933240000001"/>
    <n v="1635.6933240000001"/>
    <n v="14.673793270000001"/>
    <n v="22.54879798"/>
    <n v="23.780237620000001"/>
    <n v="26.0568487"/>
    <n v="212.40781430000001"/>
    <n v="248.6162788"/>
    <n v="29.595137767555599"/>
    <n v="14.803140006906499"/>
    <n v="17.972469733013199"/>
    <n v="21.4276922139288"/>
    <n v="25.165615529800299"/>
    <n v="29.183352901056601"/>
    <n v="2"/>
    <n v="0"/>
  </r>
  <r>
    <x v="144"/>
    <n v="59.43"/>
    <n v="1635.6933240000001"/>
    <n v="1635.6933240000001"/>
    <n v="15.14981195"/>
    <n v="25.715357040000001"/>
    <n v="26.522519150000001"/>
    <n v="27.826396410000001"/>
    <n v="278.92625099999998"/>
    <n v="311.85432589999999"/>
    <n v="29.2938803906559"/>
    <n v="18.976703104306999"/>
    <n v="21.889893531570099"/>
    <n v="24.915012705080301"/>
    <n v="28.045780551908202"/>
    <n v="31.276765427080999"/>
    <n v="2"/>
    <n v="0"/>
  </r>
  <r>
    <x v="145"/>
    <n v="45.57"/>
    <n v="1715.1780960000001"/>
    <n v="1658.004113"/>
    <n v="14.932499079999999"/>
    <n v="23.366308329999999"/>
    <n v="25.042721950000001"/>
    <n v="28.064405749999999"/>
    <n v="241.3311234"/>
    <n v="282.48604289999997"/>
    <n v="30.8987332417706"/>
    <n v="13.7824503856697"/>
    <n v="16.981459049800002"/>
    <n v="20.5181756547893"/>
    <n v="24.393323652970899"/>
    <n v="28.607565784405999"/>
    <n v="1"/>
    <n v="0"/>
  </r>
  <r>
    <x v="145"/>
    <n v="70.66"/>
    <n v="1715.1780960000001"/>
    <n v="1658.004113"/>
    <n v="16.16393871"/>
    <n v="29.244104220000001"/>
    <n v="31.665590559999998"/>
    <n v="33.32130772"/>
    <n v="391.44257979999998"/>
    <n v="440.79329919999998"/>
    <n v="31.857750474553701"/>
    <n v="22.6050399702406"/>
    <n v="25.1517378991817"/>
    <n v="27.7071022535197"/>
    <n v="30.270382760969898"/>
    <n v="32.8409506399652"/>
    <n v="1"/>
    <n v="0"/>
  </r>
  <r>
    <x v="145"/>
    <n v="20.76"/>
    <n v="1715.1780960000001"/>
    <n v="1658.004113"/>
    <n v="9.8515170639999994"/>
    <n v="11.99360113"/>
    <n v="12.987031419999999"/>
    <n v="11.86942234"/>
    <n v="50.592507269999999"/>
    <n v="61.685812200000001"/>
    <n v="29.910660624895399"/>
    <n v="3.9751966433899999"/>
    <n v="6.3283840872763202"/>
    <n v="9.6455220602779193"/>
    <n v="14.180607575458"/>
    <n v="20.2241859439496"/>
    <n v="2"/>
    <n v="1"/>
  </r>
  <r>
    <x v="145"/>
    <n v="32.33"/>
    <n v="1715.1780960000001"/>
    <n v="1658.004113"/>
    <n v="12.89389733"/>
    <n v="17.705825310000002"/>
    <n v="18.895872010000001"/>
    <n v="20.510196239999999"/>
    <n v="129.5081261"/>
    <n v="154.2507493"/>
    <n v="30.103800994365098"/>
    <n v="8.4008057513457004"/>
    <n v="11.462555594532301"/>
    <n v="15.1918088917602"/>
    <n v="19.654807175409299"/>
    <n v="24.917861287192601"/>
    <n v="2"/>
    <n v="0"/>
  </r>
  <r>
    <x v="146"/>
    <n v="45.57"/>
    <n v="1624.993252"/>
    <n v="1516.6576090000001"/>
    <n v="15.015284940000001"/>
    <n v="21.08969724"/>
    <n v="24.990980789999998"/>
    <n v="26.522519150000001"/>
    <n v="217.7578504"/>
    <n v="254.90800400000001"/>
    <n v="30.867157099166501"/>
    <n v="13.7824503856697"/>
    <n v="16.981459049800002"/>
    <n v="20.5181756547893"/>
    <n v="24.393323652970899"/>
    <n v="28.607565784405999"/>
    <n v="1"/>
    <n v="0"/>
  </r>
  <r>
    <x v="146"/>
    <n v="70.66"/>
    <n v="1624.993252"/>
    <n v="1516.6576090000001"/>
    <n v="16.205331640000001"/>
    <n v="25.694660580000001"/>
    <n v="31.738028190000001"/>
    <n v="31.510367080000002"/>
    <n v="352.51253020000001"/>
    <n v="396.96853579999998"/>
    <n v="31.928187971138598"/>
    <n v="22.6050399702406"/>
    <n v="25.1517378991817"/>
    <n v="27.7071022535197"/>
    <n v="30.270382760969898"/>
    <n v="32.8409506399652"/>
    <n v="1"/>
    <n v="0"/>
  </r>
  <r>
    <x v="146"/>
    <n v="20.76"/>
    <n v="1624.993252"/>
    <n v="1516.6576090000001"/>
    <n v="10.048133480000001"/>
    <n v="10.45171453"/>
    <n v="11.71419886"/>
    <n v="11.372707200000001"/>
    <n v="42.738199029999997"/>
    <n v="52.11369741"/>
    <n v="29.233767419463899"/>
    <n v="3.9751966433899999"/>
    <n v="6.3283840872763202"/>
    <n v="9.6455220602779193"/>
    <n v="14.180607575458"/>
    <n v="20.2241859439496"/>
    <n v="2"/>
    <n v="1"/>
  </r>
  <r>
    <x v="146"/>
    <n v="32.33"/>
    <n v="1624.993252"/>
    <n v="1516.6576090000001"/>
    <n v="12.987031419999999"/>
    <n v="14.911802610000001"/>
    <n v="17.281547790000001"/>
    <n v="19.340845999999999"/>
    <n v="107.1559445"/>
    <n v="127.62474779999999"/>
    <n v="29.224250286342201"/>
    <n v="8.4008057513457004"/>
    <n v="11.462555594532301"/>
    <n v="15.1918088917602"/>
    <n v="19.654807175409299"/>
    <n v="24.917861287192601"/>
    <n v="2"/>
    <n v="0"/>
  </r>
  <r>
    <x v="147"/>
    <n v="45.57"/>
    <n v="1676.7344129999999"/>
    <n v="1676.7344129999999"/>
    <n v="14.870409690000001"/>
    <n v="19.26840837"/>
    <n v="24.804712609999999"/>
    <n v="28.633558520000001"/>
    <n v="215.05696180000001"/>
    <n v="251.72074850000001"/>
    <n v="30.753208386779001"/>
    <n v="13.7824503856697"/>
    <n v="16.981459049800002"/>
    <n v="20.5181756547893"/>
    <n v="24.393323652970899"/>
    <n v="28.607565784405999"/>
    <n v="1"/>
    <n v="0"/>
  </r>
  <r>
    <x v="147"/>
    <n v="70.66"/>
    <n v="1676.7344129999999"/>
    <n v="1676.7344129999999"/>
    <n v="15.905232910000001"/>
    <n v="25.53943709"/>
    <n v="31.02400016"/>
    <n v="33.373048879999999"/>
    <n v="357.8211733"/>
    <n v="402.92911750000002"/>
    <n v="31.2336388461665"/>
    <n v="22.6050399702406"/>
    <n v="25.1517378991817"/>
    <n v="27.7071022535197"/>
    <n v="30.270382760969898"/>
    <n v="32.8409506399652"/>
    <n v="1"/>
    <n v="0"/>
  </r>
  <r>
    <x v="147"/>
    <n v="20.76"/>
    <n v="1676.7344129999999"/>
    <n v="1676.7344129999999"/>
    <n v="9.9963923149999996"/>
    <n v="10.65867918"/>
    <n v="11.517582450000001"/>
    <n v="12.38683395"/>
    <n v="46.918884839999997"/>
    <n v="57.215375889999997"/>
    <n v="29.124161316000698"/>
    <n v="3.9751966433899999"/>
    <n v="6.3283840872763202"/>
    <n v="9.6455220602779193"/>
    <n v="14.180607575458"/>
    <n v="20.2241859439496"/>
    <n v="2"/>
    <n v="1"/>
  </r>
  <r>
    <x v="147"/>
    <n v="32.33"/>
    <n v="1676.7344129999999"/>
    <n v="1676.7344129999999"/>
    <n v="13.069817280000001"/>
    <n v="14.99458847"/>
    <n v="17.92313819"/>
    <n v="21.576064160000001"/>
    <n v="116.42796060000001"/>
    <n v="138.6663116"/>
    <n v="29.580127988964001"/>
    <n v="8.4008057513457004"/>
    <n v="11.462555594532301"/>
    <n v="15.1918088917602"/>
    <n v="19.654807175409299"/>
    <n v="24.917861287192601"/>
    <n v="2"/>
    <n v="0"/>
  </r>
  <r>
    <x v="148"/>
    <n v="45.3"/>
    <n v="1620.502119"/>
    <n v="1620.502119"/>
    <n v="14.61170388"/>
    <n v="22.75576263"/>
    <n v="24.546006800000001"/>
    <n v="26.367295670000001"/>
    <n v="222.59047480000001"/>
    <n v="260.53744230000001"/>
    <n v="30.644787200654001"/>
    <n v="13.6750102297342"/>
    <n v="16.876279194942398"/>
    <n v="20.4209223809004"/>
    <n v="24.310179506974698"/>
    <n v="28.545187851636101"/>
    <n v="1"/>
    <n v="0"/>
  </r>
  <r>
    <x v="148"/>
    <n v="70.400000000000006"/>
    <n v="1620.502119"/>
    <n v="1620.502119"/>
    <n v="15.667223570000001"/>
    <n v="27.3400295"/>
    <n v="30.320320370000001"/>
    <n v="30.62041911"/>
    <n v="342.12290510000003"/>
    <n v="385.24398869999999"/>
    <n v="30.592335710873002"/>
    <n v="22.527463451424001"/>
    <n v="25.0831868160627"/>
    <n v="27.649336880915001"/>
    <n v="30.225017127180202"/>
    <n v="32.809475742618098"/>
    <n v="1"/>
    <n v="0"/>
  </r>
  <r>
    <x v="148"/>
    <n v="20.5"/>
    <n v="1620.502119"/>
    <n v="1620.502119"/>
    <n v="9.1995784339999993"/>
    <n v="10.886340280000001"/>
    <n v="11.517582450000001"/>
    <n v="10.16196403"/>
    <n v="39.447461179999998"/>
    <n v="48.10893154"/>
    <n v="29.201247189383999"/>
    <n v="3.8857176700111502"/>
    <n v="6.2150297453641299"/>
    <n v="9.5131236166697608"/>
    <n v="14.040455379623401"/>
    <n v="20.096166756973201"/>
    <n v="2"/>
    <n v="1"/>
  </r>
  <r>
    <x v="148"/>
    <n v="32.06"/>
    <n v="1620.502119"/>
    <n v="1620.502119"/>
    <n v="12.531709210000001"/>
    <n v="16.650305629999998"/>
    <n v="17.591994759999999"/>
    <n v="19.071791959999999"/>
    <n v="113.0544369"/>
    <n v="134.64084930000001"/>
    <n v="29.462308059362002"/>
    <n v="8.2913435360035592"/>
    <n v="11.3438207724598"/>
    <n v="15.071325244304701"/>
    <n v="19.5426625490813"/>
    <n v="24.826871985001102"/>
    <n v="2"/>
    <n v="0"/>
  </r>
  <r>
    <x v="149"/>
    <n v="33.25"/>
    <n v="1692.722432"/>
    <n v="1669.8424910000001"/>
    <n v="12.966334959999999"/>
    <n v="18.306022779999999"/>
    <n v="20.55158917"/>
    <n v="21.307010120000001"/>
    <n v="146.0239047"/>
    <n v="174.1917928"/>
    <n v="30.768302319703398"/>
    <n v="8.7747642056142201"/>
    <n v="11.865819741619701"/>
    <n v="15.598844821920601"/>
    <n v="20.031836881448498"/>
    <n v="25.222403595409801"/>
    <n v="1"/>
    <n v="0"/>
  </r>
  <r>
    <x v="149"/>
    <n v="44.91"/>
    <n v="1692.722432"/>
    <n v="1669.8424910000001"/>
    <n v="14.539266250000001"/>
    <n v="20.779250279999999"/>
    <n v="24.980632549999999"/>
    <n v="27.288288340000001"/>
    <n v="224.61872829999999"/>
    <n v="261.67574789999998"/>
    <n v="30.9801116322467"/>
    <n v="13.519502247951801"/>
    <n v="16.7237404275842"/>
    <n v="20.279625377841601"/>
    <n v="24.1891824834597"/>
    <n v="28.454273585212299"/>
    <n v="1"/>
    <n v="0"/>
  </r>
  <r>
    <x v="149"/>
    <n v="57.69"/>
    <n v="1692.722432"/>
    <n v="1669.8424910000001"/>
    <n v="15.21190135"/>
    <n v="24.204515140000002"/>
    <n v="28.488683269999999"/>
    <n v="30.1030075"/>
    <n v="290.51627109999998"/>
    <n v="333.80292639999999"/>
    <n v="31.137115652949301"/>
    <n v="18.364849180947701"/>
    <n v="21.327684623977301"/>
    <n v="24.424183612825502"/>
    <n v="27.6476238405373"/>
    <n v="30.992156780238702"/>
    <n v="1"/>
    <n v="0"/>
  </r>
  <r>
    <x v="149"/>
    <n v="69.38"/>
    <n v="1692.722432"/>
    <n v="1669.8424910000001"/>
    <n v="15.998367"/>
    <n v="23.749192919999999"/>
    <n v="30.723901430000002"/>
    <n v="33.373048879999999"/>
    <n v="327.90443399999998"/>
    <n v="373.19864639999997"/>
    <n v="31.144836022524"/>
    <n v="22.220163563707299"/>
    <n v="24.8111587021207"/>
    <n v="27.419741676512601"/>
    <n v="30.0444417074192"/>
    <n v="32.684022356109097"/>
    <n v="1"/>
    <n v="0"/>
  </r>
  <r>
    <x v="149"/>
    <n v="20.66"/>
    <n v="1692.722432"/>
    <n v="1669.8424910000001"/>
    <n v="10.048133480000001"/>
    <n v="12.055690520000001"/>
    <n v="13.866631160000001"/>
    <n v="12.50066451"/>
    <n v="52.393099679999999"/>
    <n v="65.297345239999999"/>
    <n v="30.3749272107944"/>
    <n v="3.9407077423645398"/>
    <n v="6.2847555573045399"/>
    <n v="9.5946303134240605"/>
    <n v="14.1267998594095"/>
    <n v="20.175090583630301"/>
    <n v="2"/>
    <n v="1"/>
  </r>
  <r>
    <x v="150"/>
    <n v="33.25"/>
    <n v="1441.094818"/>
    <n v="1418.225224"/>
    <n v="14.301256909999999"/>
    <n v="18.626817979999998"/>
    <n v="20.261838669999999"/>
    <n v="22.27974395"/>
    <n v="151.40498550000001"/>
    <n v="181.7253058"/>
    <n v="30.619287980981401"/>
    <n v="8.7747642056142201"/>
    <n v="11.865819741619701"/>
    <n v="15.598844821920601"/>
    <n v="20.031836881448498"/>
    <n v="25.222403595409801"/>
    <n v="1"/>
    <n v="0"/>
  </r>
  <r>
    <x v="150"/>
    <n v="20.66"/>
    <n v="1441.094818"/>
    <n v="1418.225224"/>
    <n v="10.51380393"/>
    <n v="13.059469050000001"/>
    <n v="13.783845299999999"/>
    <n v="11.76594002"/>
    <n v="53.220958250000002"/>
    <n v="65.91823918"/>
    <n v="30.334745701625799"/>
    <n v="3.9407077423645398"/>
    <n v="6.2847555573045399"/>
    <n v="9.5946303134240605"/>
    <n v="14.1267998594095"/>
    <n v="20.175090583630301"/>
    <n v="2"/>
    <n v="1"/>
  </r>
  <r>
    <x v="150"/>
    <n v="44.91"/>
    <n v="1441.094818"/>
    <n v="1418.225224"/>
    <n v="15.88453644"/>
    <n v="20.003132860000001"/>
    <n v="22.16591339"/>
    <n v="27.85744111"/>
    <n v="207.19230529999999"/>
    <n v="245.58424679999999"/>
    <n v="29.2345449857966"/>
    <n v="13.519502247951801"/>
    <n v="16.7237404275842"/>
    <n v="20.279625377841601"/>
    <n v="24.1891824834597"/>
    <n v="28.454273585212299"/>
    <n v="2"/>
    <n v="0"/>
  </r>
  <r>
    <x v="150"/>
    <n v="57.69"/>
    <n v="1441.094818"/>
    <n v="1418.225224"/>
    <n v="16.846922039999999"/>
    <n v="23.656058829999999"/>
    <n v="27.319333029999999"/>
    <n v="31.531063540000002"/>
    <n v="299.64341189999999"/>
    <n v="344.29603379999998"/>
    <n v="30.249689026282699"/>
    <n v="18.364849180947701"/>
    <n v="21.327684623977301"/>
    <n v="24.424183612825502"/>
    <n v="27.6476238405373"/>
    <n v="30.992156780238702"/>
    <n v="2"/>
    <n v="0"/>
  </r>
  <r>
    <x v="150"/>
    <n v="69.38"/>
    <n v="1441.094818"/>
    <n v="1418.225224"/>
    <n v="17.974879349999998"/>
    <n v="26.32590274"/>
    <n v="29.782212300000001"/>
    <n v="36.322295060000002"/>
    <n v="382.5741448"/>
    <n v="435.4225667"/>
    <n v="30.250882848908901"/>
    <n v="22.220163563707299"/>
    <n v="24.8111587021207"/>
    <n v="27.419741676512601"/>
    <n v="30.0444417074192"/>
    <n v="32.684022356109097"/>
    <n v="2"/>
    <n v="0"/>
  </r>
  <r>
    <x v="151"/>
    <n v="57.69"/>
    <n v="1572.931296"/>
    <n v="1593.6277600000001"/>
    <n v="16.443340979999999"/>
    <n v="24.48391741"/>
    <n v="28.12649515"/>
    <n v="33.342004180000004"/>
    <n v="323.79618579999999"/>
    <n v="372.0499926"/>
    <n v="30.863477680860001"/>
    <n v="18.364849180947701"/>
    <n v="21.327684623977301"/>
    <n v="24.424183612825502"/>
    <n v="27.6476238405373"/>
    <n v="30.992156780238702"/>
    <n v="1"/>
    <n v="0"/>
  </r>
  <r>
    <x v="151"/>
    <n v="69.38"/>
    <n v="1572.931296"/>
    <n v="1593.6277600000001"/>
    <n v="17.33328895"/>
    <n v="26.01545578"/>
    <n v="30.154748659999999"/>
    <n v="37.419207669999999"/>
    <n v="391.2563116"/>
    <n v="445.3051284"/>
    <n v="30.604749334513599"/>
    <n v="22.220163563707299"/>
    <n v="24.8111587021207"/>
    <n v="27.419741676512601"/>
    <n v="30.0444417074192"/>
    <n v="32.684022356109097"/>
    <n v="1"/>
    <n v="0"/>
  </r>
  <r>
    <x v="151"/>
    <n v="33.25"/>
    <n v="1572.931296"/>
    <n v="1593.6277600000001"/>
    <n v="13.59757712"/>
    <n v="17.58164652"/>
    <n v="18.99935434"/>
    <n v="22.217654549999999"/>
    <n v="142.2778447"/>
    <n v="171.91518170000001"/>
    <n v="29.953111289824001"/>
    <n v="8.7747642056142201"/>
    <n v="11.865819741619701"/>
    <n v="15.598844821920601"/>
    <n v="20.031836881448498"/>
    <n v="25.222403595409801"/>
    <n v="2"/>
    <n v="1"/>
  </r>
  <r>
    <x v="151"/>
    <n v="44.91"/>
    <n v="1572.931296"/>
    <n v="1593.6277600000001"/>
    <n v="15.34642837"/>
    <n v="21.193179570000002"/>
    <n v="23.366308329999999"/>
    <n v="28.716344379999999"/>
    <n v="231.50030279999999"/>
    <n v="270.86497809999997"/>
    <n v="29.992169230694699"/>
    <n v="13.519502247951801"/>
    <n v="16.7237404275842"/>
    <n v="20.279625377841601"/>
    <n v="24.1891824834597"/>
    <n v="28.454273585212299"/>
    <n v="2"/>
    <n v="0"/>
  </r>
  <r>
    <x v="152"/>
    <n v="36.1"/>
    <n v="1584.4385299999999"/>
    <n v="1531.621153"/>
    <n v="14.394391000000001"/>
    <n v="20.86203613"/>
    <n v="22.269395719999999"/>
    <n v="23.71814822"/>
    <n v="181.93227049999999"/>
    <n v="213.8358704"/>
    <n v="31.092856383770702"/>
    <n v="9.9395571974459695"/>
    <n v="13.1000508672475"/>
    <n v="16.825019452093599"/>
    <n v="21.151306539229399"/>
    <n v="26.114700852257599"/>
    <n v="1"/>
    <n v="0"/>
  </r>
  <r>
    <x v="152"/>
    <n v="60.02"/>
    <n v="1584.4385299999999"/>
    <n v="1531.621153"/>
    <n v="17.31259249"/>
    <n v="26.087893399999999"/>
    <n v="28.923309029999999"/>
    <n v="34.780408459999997"/>
    <n v="361.04982180000002"/>
    <n v="405.59896149999997"/>
    <n v="31.0905633318737"/>
    <n v="19.1812444400366"/>
    <n v="22.0770009271879"/>
    <n v="25.0777037855269"/>
    <n v="28.177265864774899"/>
    <n v="31.370432528637501"/>
    <n v="1"/>
    <n v="0"/>
  </r>
  <r>
    <x v="152"/>
    <n v="71.680000000000007"/>
    <n v="1584.4385299999999"/>
    <n v="1531.621153"/>
    <n v="18.09905813"/>
    <n v="28.964701949999998"/>
    <n v="31.976037529999999"/>
    <n v="38.226369779999999"/>
    <n v="441.69359539999999"/>
    <n v="496.20808269999998"/>
    <n v="32.020277922257598"/>
    <n v="22.906420114268801"/>
    <n v="25.417596672972699"/>
    <n v="27.9307820623571"/>
    <n v="30.445797819446401"/>
    <n v="32.962494736196199"/>
    <n v="1"/>
    <n v="0"/>
  </r>
  <r>
    <x v="152"/>
    <n v="24.08"/>
    <n v="1584.4385299999999"/>
    <n v="1531.621153"/>
    <n v="11.03121554"/>
    <n v="14.125336969999999"/>
    <n v="15.58443771"/>
    <n v="13.80454177"/>
    <n v="68.650172479999995"/>
    <n v="84.296699579999995"/>
    <n v="30.346861517393499"/>
    <n v="5.16750451439479"/>
    <n v="7.79356326230244"/>
    <n v="11.310651658874599"/>
    <n v="15.899981591365201"/>
    <n v="21.759387755263699"/>
    <n v="2"/>
    <n v="1"/>
  </r>
  <r>
    <x v="152"/>
    <n v="48.52"/>
    <n v="1584.4385299999999"/>
    <n v="1531.621153"/>
    <n v="16.27776927"/>
    <n v="22.600539149999999"/>
    <n v="24.75297145"/>
    <n v="30.57902618"/>
    <n v="260.90997870000001"/>
    <n v="303.04798030000001"/>
    <n v="30.163498444150601"/>
    <n v="14.9434767423751"/>
    <n v="18.107605390774701"/>
    <n v="21.5507885667833"/>
    <n v="25.2694238553504"/>
    <n v="29.260258741523899"/>
    <n v="2"/>
    <n v="0"/>
  </r>
  <r>
    <x v="153"/>
    <n v="34.03"/>
    <n v="1799.0194730000001"/>
    <n v="1739.0514680000001"/>
    <n v="13.649318279999999"/>
    <n v="18.86482732"/>
    <n v="21.06900078"/>
    <n v="24.463220939999999"/>
    <n v="172.7533885"/>
    <n v="205.28823059999999"/>
    <n v="30.875824438615101"/>
    <n v="9.0927975510102907"/>
    <n v="12.205993392874101"/>
    <n v="15.939673329685901"/>
    <n v="20.3454142237903"/>
    <n v="25.474121072351501"/>
    <n v="1"/>
    <n v="0"/>
  </r>
  <r>
    <x v="153"/>
    <n v="45.01"/>
    <n v="1799.0194730000001"/>
    <n v="1679.0834620000001"/>
    <n v="15.42921422"/>
    <n v="23.62501413"/>
    <n v="26.284509809999999"/>
    <n v="30.361713300000002"/>
    <n v="284.40046580000001"/>
    <n v="325.4725995"/>
    <n v="31.738101542967399"/>
    <n v="13.5594111739867"/>
    <n v="16.762921681207299"/>
    <n v="20.3159478989012"/>
    <n v="24.2203091780998"/>
    <n v="28.477677077878202"/>
    <n v="1"/>
    <n v="0"/>
  </r>
  <r>
    <x v="153"/>
    <n v="59.1"/>
    <n v="1799.0194730000001"/>
    <n v="1679.0834620000001"/>
    <n v="16.919359660000001"/>
    <n v="25.166900729999998"/>
    <n v="28.79913024"/>
    <n v="36.974233689999998"/>
    <n v="379.71803269999998"/>
    <n v="418.6170376"/>
    <n v="31.143700736396902"/>
    <n v="18.861648003082401"/>
    <n v="21.784462555905801"/>
    <n v="24.8231957346051"/>
    <n v="27.971468379529099"/>
    <n v="31.223757103186301"/>
    <n v="1"/>
    <n v="0"/>
  </r>
  <r>
    <x v="154"/>
    <n v="59.1"/>
    <n v="1761.2484260000001"/>
    <n v="1731.9008389999999"/>
    <n v="16.577867999999999"/>
    <n v="24.908194930000001"/>
    <n v="28.198932769999999"/>
    <n v="36.912144290000001"/>
    <n v="373.87128150000001"/>
    <n v="412.18043710000001"/>
    <n v="30.677439043701298"/>
    <n v="18.861648003082401"/>
    <n v="21.784462555905801"/>
    <n v="24.8231957346051"/>
    <n v="27.971468379529099"/>
    <n v="31.223757103186301"/>
    <n v="1"/>
    <n v="0"/>
  </r>
  <r>
    <x v="154"/>
    <n v="34.03"/>
    <n v="1761.2484260000001"/>
    <n v="1731.9008389999999"/>
    <n v="13.90802409"/>
    <n v="17.322940719999998"/>
    <n v="19.951391699999999"/>
    <n v="25.36351715"/>
    <n v="161.6911283"/>
    <n v="195.32288299999999"/>
    <n v="30.291686837859601"/>
    <n v="9.0927975510102907"/>
    <n v="12.205993392874101"/>
    <n v="15.939673329685901"/>
    <n v="20.3454142237903"/>
    <n v="25.474121072351501"/>
    <n v="2"/>
    <n v="1"/>
  </r>
  <r>
    <x v="154"/>
    <n v="45.01"/>
    <n v="1761.2484260000001"/>
    <n v="1731.9008389999999"/>
    <n v="15.37747306"/>
    <n v="19.57885534"/>
    <n v="23.15934369"/>
    <n v="31.334447130000001"/>
    <n v="233.9838785"/>
    <n v="276.24605880000001"/>
    <n v="29.842517250143398"/>
    <n v="13.5594111739867"/>
    <n v="16.762921681207299"/>
    <n v="20.3159478989012"/>
    <n v="24.2203091780998"/>
    <n v="28.477677077878202"/>
    <n v="2"/>
    <n v="0"/>
  </r>
  <r>
    <x v="155"/>
    <n v="23.32"/>
    <n v="1706.5787150000001"/>
    <n v="1706.5787150000001"/>
    <n v="10.59658978"/>
    <n v="13.89767586"/>
    <n v="15.58443771"/>
    <n v="14.228819290000001"/>
    <n v="72.365187840000004"/>
    <n v="88.529126550000001"/>
    <n v="30.532012327943701"/>
    <n v="4.8871083903169996"/>
    <n v="7.4559102122163603"/>
    <n v="10.933981421665401"/>
    <n v="15.517654772594501"/>
    <n v="21.423412859405101"/>
    <n v="1"/>
    <n v="0"/>
  </r>
  <r>
    <x v="155"/>
    <n v="35.049999999999997"/>
    <n v="1735.5020239999999"/>
    <n v="1735.5020239999999"/>
    <n v="13.83558646"/>
    <n v="17.674780609999999"/>
    <n v="20.779250279999999"/>
    <n v="25.125507809999998"/>
    <n v="168.4485239"/>
    <n v="201.6146081"/>
    <n v="30.517021837533498"/>
    <n v="9.5096778027628606"/>
    <n v="12.6482098044126"/>
    <n v="16.379421444877501"/>
    <n v="20.747229985913499"/>
    <n v="25.794634281021199"/>
    <n v="1"/>
    <n v="0"/>
  </r>
  <r>
    <x v="155"/>
    <n v="46.02"/>
    <n v="1735.5020239999999"/>
    <n v="1648.7320970000001"/>
    <n v="15.71896473"/>
    <n v="22.95237904"/>
    <n v="26.03615224"/>
    <n v="30.744597890000001"/>
    <n v="282.20664060000001"/>
    <n v="323.36156010000002"/>
    <n v="31.423260335239899"/>
    <n v="13.9611058957823"/>
    <n v="17.155982996093801"/>
    <n v="20.679235136683801"/>
    <n v="24.530773857409802"/>
    <n v="28.710518308879099"/>
    <n v="1"/>
    <n v="0"/>
  </r>
  <r>
    <x v="155"/>
    <n v="60.12"/>
    <n v="1735.5020239999999"/>
    <n v="1590.875131"/>
    <n v="17.385030109999999"/>
    <n v="27.143413089999999"/>
    <n v="28.87156787"/>
    <n v="36.570652629999998"/>
    <n v="393.35700279999998"/>
    <n v="433.6426707"/>
    <n v="31.033285504542"/>
    <n v="19.2157639353373"/>
    <n v="22.1085375212377"/>
    <n v="25.105093044640501"/>
    <n v="28.199377954243801"/>
    <n v="31.3861691714941"/>
    <n v="1"/>
    <n v="0"/>
  </r>
  <r>
    <x v="156"/>
    <n v="45.63"/>
    <n v="1673.5678539999999"/>
    <n v="1366.742769"/>
    <n v="15.34642837"/>
    <n v="18.25428162"/>
    <n v="24.525310340000001"/>
    <n v="25.042721950000001"/>
    <n v="184.13644389999999"/>
    <n v="215.87447209999999"/>
    <n v="30.570189028350299"/>
    <n v="13.8063011059687"/>
    <n v="17.004785046418299"/>
    <n v="20.5397245274497"/>
    <n v="24.411731278332098"/>
    <n v="28.6213655179691"/>
    <n v="1"/>
    <n v="0"/>
  </r>
  <r>
    <x v="156"/>
    <n v="22.93"/>
    <n v="1673.5678539999999"/>
    <n v="1673.5678539999999"/>
    <n v="10.24474989"/>
    <n v="10.4103216"/>
    <n v="12.64553976"/>
    <n v="13.08016551"/>
    <n v="45.4597841"/>
    <n v="57.629305180000003"/>
    <n v="29.123464857967999"/>
    <n v="4.74482176747828"/>
    <n v="7.28304930137912"/>
    <n v="10.7395978160626"/>
    <n v="15.3189054417434"/>
    <n v="21.247580763827202"/>
    <n v="2"/>
    <n v="1"/>
  </r>
  <r>
    <x v="156"/>
    <n v="34.659999999999997"/>
    <n v="1673.5678539999999"/>
    <n v="1506.2162430000001"/>
    <n v="13.566532430000001"/>
    <n v="13.67001475"/>
    <n v="18.337067480000002"/>
    <n v="21.141438399999998"/>
    <n v="108.9565369"/>
    <n v="134.42353639999999"/>
    <n v="29.260168700773601"/>
    <n v="9.3501746451896501"/>
    <n v="12.4794942301366"/>
    <n v="16.212081270403701"/>
    <n v="20.594686591725399"/>
    <n v="25.673222134429299"/>
    <n v="2"/>
    <n v="0"/>
  </r>
  <r>
    <x v="156"/>
    <n v="59.72"/>
    <n v="1673.5678539999999"/>
    <n v="1310.9657970000001"/>
    <n v="16.826225569999998"/>
    <n v="20.34462452"/>
    <n v="27.960923430000001"/>
    <n v="29.54420296"/>
    <n v="269.5714491"/>
    <n v="297.50132780000001"/>
    <n v="30.381653108888099"/>
    <n v="19.077427326407498"/>
    <n v="21.982084261114299"/>
    <n v="24.9952138560772"/>
    <n v="28.110628418080498"/>
    <n v="31.322981298316101"/>
    <n v="2"/>
    <n v="0"/>
  </r>
  <r>
    <x v="157"/>
    <n v="45.63"/>
    <n v="1732.501037"/>
    <n v="1703.629469"/>
    <n v="15.336080129999999"/>
    <n v="21.26561719"/>
    <n v="24.897846699999999"/>
    <n v="31.106786020000001"/>
    <n v="265.82538899999997"/>
    <n v="308.11861399999998"/>
    <n v="30.799262843167099"/>
    <n v="13.8063011059687"/>
    <n v="17.004785046418299"/>
    <n v="20.5397245274497"/>
    <n v="24.411731278332098"/>
    <n v="28.6213655179691"/>
    <n v="1"/>
    <n v="0"/>
  </r>
  <r>
    <x v="157"/>
    <n v="34.659999999999997"/>
    <n v="1732.501037"/>
    <n v="1703.629469"/>
    <n v="13.94941702"/>
    <n v="18.088709900000001"/>
    <n v="20.55158917"/>
    <n v="25.353168910000001"/>
    <n v="171.25289480000001"/>
    <n v="205.31927529999999"/>
    <n v="30.4771720422887"/>
    <n v="9.3501746451896501"/>
    <n v="12.4794942301366"/>
    <n v="16.212081270403701"/>
    <n v="20.594686591725399"/>
    <n v="25.673222134429299"/>
    <n v="2"/>
    <n v="1"/>
  </r>
  <r>
    <x v="157"/>
    <n v="59.72"/>
    <n v="1732.501037"/>
    <n v="1703.629469"/>
    <n v="16.505430369999999"/>
    <n v="22.383226270000002"/>
    <n v="27.681521159999999"/>
    <n v="36.581000860000003"/>
    <n v="352.84367370000001"/>
    <n v="389.01074519999997"/>
    <n v="30.1603139737758"/>
    <n v="19.077427326407498"/>
    <n v="21.982084261114299"/>
    <n v="24.9952138560772"/>
    <n v="28.110628418080498"/>
    <n v="31.322981298316101"/>
    <n v="2"/>
    <n v="0"/>
  </r>
  <r>
    <x v="158"/>
    <n v="45.63"/>
    <n v="1760.8551930000001"/>
    <n v="1702.16002"/>
    <n v="15.11876726"/>
    <n v="21.834769959999999"/>
    <n v="25.51874063"/>
    <n v="30.372061540000001"/>
    <n v="263.33146499999998"/>
    <n v="304.91066210000002"/>
    <n v="31.1772407591838"/>
    <n v="13.8063011059687"/>
    <n v="17.004785046418299"/>
    <n v="20.5397245274497"/>
    <n v="24.411731278332098"/>
    <n v="28.6213655179691"/>
    <n v="1"/>
    <n v="0"/>
  </r>
  <r>
    <x v="158"/>
    <n v="59.72"/>
    <n v="1760.8551930000001"/>
    <n v="1702.16002"/>
    <n v="16.288117499999998"/>
    <n v="23.728496459999999"/>
    <n v="28.64390676"/>
    <n v="35.856624609999997"/>
    <n v="359.3320152"/>
    <n v="396.14067720000003"/>
    <n v="30.9201910341523"/>
    <n v="19.077427326407498"/>
    <n v="21.982084261114299"/>
    <n v="24.9952138560772"/>
    <n v="28.110628418080498"/>
    <n v="31.322981298316101"/>
    <n v="1"/>
    <n v="0"/>
  </r>
  <r>
    <x v="158"/>
    <n v="34.659999999999997"/>
    <n v="1760.8551930000001"/>
    <n v="1702.16002"/>
    <n v="13.711407680000001"/>
    <n v="17.705825310000002"/>
    <n v="20.406713920000001"/>
    <n v="24.514962100000002"/>
    <n v="161.5048601"/>
    <n v="194.4846761"/>
    <n v="30.400207859926802"/>
    <n v="9.3501746451896501"/>
    <n v="12.4794942301366"/>
    <n v="16.212081270403701"/>
    <n v="20.594686591725399"/>
    <n v="25.673222134429299"/>
    <n v="2"/>
    <n v="1"/>
  </r>
  <r>
    <x v="159"/>
    <n v="35.119999999999997"/>
    <n v="1659.6598300000001"/>
    <n v="1659.6598300000001"/>
    <n v="12.75937031"/>
    <n v="16.991797290000001"/>
    <n v="18.48194273"/>
    <n v="20.25149043"/>
    <n v="128.20424879999999"/>
    <n v="154.34388340000001"/>
    <n v="29.2339408937193"/>
    <n v="9.5383182503028792"/>
    <n v="12.6784424365467"/>
    <n v="16.409351959525299"/>
    <n v="20.774467614590499"/>
    <n v="25.8162792949521"/>
    <n v="2"/>
    <n v="0"/>
  </r>
  <r>
    <x v="159"/>
    <n v="46.09"/>
    <n v="1659.6598300000001"/>
    <n v="1659.6598300000001"/>
    <n v="14.61170388"/>
    <n v="21.369099510000002"/>
    <n v="23.863023479999999"/>
    <n v="26.853662580000002"/>
    <n v="226.9988218"/>
    <n v="262.78300869999998"/>
    <n v="30.067523408299799"/>
    <n v="13.9888495266762"/>
    <n v="17.183043616877399"/>
    <n v="20.704173435642101"/>
    <n v="24.552029540911501"/>
    <n v="28.726420578385099"/>
    <n v="2"/>
    <n v="0"/>
  </r>
  <r>
    <x v="159"/>
    <n v="60.18"/>
    <n v="1659.6598300000001"/>
    <n v="1659.6598300000001"/>
    <n v="16.23637634"/>
    <n v="24.287300999999999"/>
    <n v="27.557342370000001"/>
    <n v="33.693844069999997"/>
    <n v="337.7145582"/>
    <n v="372.3500914"/>
    <n v="29.976313708543302"/>
    <n v="19.236454902897499"/>
    <n v="22.1274349419981"/>
    <n v="25.121500886009599"/>
    <n v="28.212621197010101"/>
    <n v="31.3955919382438"/>
    <n v="2"/>
    <n v="0"/>
  </r>
  <r>
    <x v="160"/>
    <n v="46.09"/>
    <n v="1628.3564280000001"/>
    <n v="1574.0799500000001"/>
    <n v="16.23637634"/>
    <n v="23.262826010000001"/>
    <n v="25.80849113"/>
    <n v="31.417232989999999"/>
    <n v="286.45976400000001"/>
    <n v="329.30144539999998"/>
    <n v="31.273367550730001"/>
    <n v="13.9888495266762"/>
    <n v="17.183043616877399"/>
    <n v="20.704173435642101"/>
    <n v="24.552029540911501"/>
    <n v="28.726420578385099"/>
    <n v="1"/>
    <n v="0"/>
  </r>
  <r>
    <x v="160"/>
    <n v="60.18"/>
    <n v="1628.3564280000001"/>
    <n v="1574.0799500000001"/>
    <n v="17.5402536"/>
    <n v="26.046500470000002"/>
    <n v="28.561120899999999"/>
    <n v="37.046671310000001"/>
    <n v="389.14527220000002"/>
    <n v="429.00666269999999"/>
    <n v="30.7772090142971"/>
    <n v="19.236454902897499"/>
    <n v="22.1274349419981"/>
    <n v="25.121500886009599"/>
    <n v="28.212621197010101"/>
    <n v="31.3955919382438"/>
    <n v="1"/>
    <n v="0"/>
  </r>
  <r>
    <x v="160"/>
    <n v="35.119999999999997"/>
    <n v="1628.3564280000001"/>
    <n v="1601.2233630000001"/>
    <n v="14.446132159999999"/>
    <n v="19.040747270000001"/>
    <n v="20.61367856"/>
    <n v="25.22899013"/>
    <n v="177.5032271"/>
    <n v="211.67308980000001"/>
    <n v="30.414197315400699"/>
    <n v="9.5383182503028792"/>
    <n v="12.6784424365467"/>
    <n v="16.409351959525299"/>
    <n v="20.774467614590499"/>
    <n v="25.8162792949521"/>
    <n v="2"/>
    <n v="1"/>
  </r>
  <r>
    <x v="161"/>
    <n v="25.33"/>
    <n v="1669.8114459999999"/>
    <n v="1715.550632"/>
    <n v="8.4338092509999996"/>
    <n v="13.28713016"/>
    <n v="13.94941702"/>
    <n v="9.116792577"/>
    <n v="46.308339140000001"/>
    <n v="56.532392559999998"/>
    <n v="29.177614048541901"/>
    <n v="5.6369481160051"/>
    <n v="8.3505747536114097"/>
    <n v="11.9237688262955"/>
    <n v="16.514744803338701"/>
    <n v="22.293575003265499"/>
    <n v="2"/>
    <n v="0"/>
  </r>
  <r>
    <x v="161"/>
    <n v="36.43"/>
    <n v="1669.8114459999999"/>
    <n v="1715.550632"/>
    <n v="10.110222869999999"/>
    <n v="15.23259781"/>
    <n v="17.44711951"/>
    <n v="13.15260314"/>
    <n v="78.501689540000001"/>
    <n v="94.686324720000002"/>
    <n v="28.2986925505381"/>
    <n v="10.0747433785487"/>
    <n v="13.2413046175089"/>
    <n v="16.963575178871"/>
    <n v="21.276335189730901"/>
    <n v="26.213287369543899"/>
    <n v="2"/>
    <n v="0"/>
  </r>
  <r>
    <x v="161"/>
    <n v="50.2"/>
    <n v="1669.8114459999999"/>
    <n v="1715.550632"/>
    <n v="11.72454709"/>
    <n v="18.906220250000001"/>
    <n v="22.000341679999998"/>
    <n v="17.778262940000001"/>
    <n v="125.5240567"/>
    <n v="146.92420089999999"/>
    <n v="27.918416437238601"/>
    <n v="15.592961503834999"/>
    <n v="18.729661771433499"/>
    <n v="22.114670623936401"/>
    <n v="25.742838429894299"/>
    <n v="29.609551142731199"/>
    <n v="3"/>
    <n v="1"/>
  </r>
  <r>
    <x v="161"/>
    <n v="63.07"/>
    <n v="1669.8114459999999"/>
    <n v="1715.550632"/>
    <n v="12.89389733"/>
    <n v="21.596760620000001"/>
    <n v="24.959936089999999"/>
    <n v="21.607108849999999"/>
    <n v="182.44968209999999"/>
    <n v="209.6344881"/>
    <n v="27.197914093897701"/>
    <n v="20.214454627982501"/>
    <n v="23.015973963932701"/>
    <n v="25.889319270966499"/>
    <n v="28.829662288020799"/>
    <n v="31.832874278803299"/>
    <n v="3"/>
    <n v="0"/>
  </r>
  <r>
    <x v="162"/>
    <n v="50.3"/>
    <n v="1715.550632"/>
    <n v="1807.0497009999999"/>
    <n v="14.518569790000001"/>
    <n v="23.656058829999999"/>
    <n v="26.139634560000001"/>
    <n v="28.975050190000001"/>
    <n v="253.6869126"/>
    <n v="296.93217499999997"/>
    <n v="30.7458938386631"/>
    <n v="15.6313296245347"/>
    <n v="18.7662405647093"/>
    <n v="22.147690158834799"/>
    <n v="25.770454434739499"/>
    <n v="29.629854803559901"/>
    <n v="1"/>
    <n v="0"/>
  </r>
  <r>
    <x v="162"/>
    <n v="25.43"/>
    <n v="1715.550632"/>
    <n v="1807.0497009999999"/>
    <n v="10.54484862"/>
    <n v="15.62583064"/>
    <n v="16.060456389999999"/>
    <n v="14.911802610000001"/>
    <n v="85.786845020000001"/>
    <n v="103.7306797"/>
    <n v="30.253301466491902"/>
    <n v="5.67491537638921"/>
    <n v="8.3951966898629493"/>
    <n v="11.972461523378399"/>
    <n v="16.5631819026611"/>
    <n v="22.335355981763598"/>
    <n v="2"/>
    <n v="1"/>
  </r>
  <r>
    <x v="162"/>
    <n v="63.17"/>
    <n v="1715.550632"/>
    <n v="1807.0497009999999"/>
    <n v="15.615482399999999"/>
    <n v="25.260034820000001"/>
    <n v="28.292066859999998"/>
    <n v="33.869764019999998"/>
    <n v="335.38620589999999"/>
    <n v="385.38886400000001"/>
    <n v="30.028669628895599"/>
    <n v="20.247636204688199"/>
    <n v="23.045962721407999"/>
    <n v="25.915110614008402"/>
    <n v="28.8502988410164"/>
    <n v="31.8474402518235"/>
    <n v="2"/>
    <n v="0"/>
  </r>
  <r>
    <x v="163"/>
    <n v="24.38"/>
    <n v="1692.6810390000001"/>
    <n v="1624.061911"/>
    <n v="7.8543082469999996"/>
    <n v="9.8929099919999999"/>
    <n v="11.6935024"/>
    <n v="7.5128165840000003"/>
    <n v="26.905403750000001"/>
    <n v="33.921505179999997"/>
    <n v="28.144639074166399"/>
    <n v="5.27926805155907"/>
    <n v="7.9270881452549098"/>
    <n v="11.458540149447799"/>
    <n v="16.049107573447799"/>
    <n v="21.889642451847799"/>
    <n v="2"/>
    <n v="0"/>
  </r>
  <r>
    <x v="163"/>
    <n v="35.479999999999997"/>
    <n v="1692.6810390000001"/>
    <n v="1624.061911"/>
    <n v="11.18643902"/>
    <n v="16.226028100000001"/>
    <n v="18.026620510000001"/>
    <n v="15.24294604"/>
    <n v="94.10682371"/>
    <n v="113.3959286"/>
    <n v="28.883096497738102"/>
    <n v="9.6856594333457693"/>
    <n v="12.8336804890632"/>
    <n v="16.562775336045"/>
    <n v="20.913868575734298"/>
    <n v="25.926897688102699"/>
    <n v="2"/>
    <n v="0"/>
  </r>
  <r>
    <x v="163"/>
    <n v="49.24"/>
    <n v="1692.6810390000001"/>
    <n v="1624.061911"/>
    <n v="13.58722889"/>
    <n v="21.296661889999999"/>
    <n v="22.559146219999999"/>
    <n v="22.75576263"/>
    <n v="179.1899889"/>
    <n v="209.73797039999999"/>
    <n v="28.534237023559498"/>
    <n v="15.222940847827299"/>
    <n v="18.3759367498713"/>
    <n v="21.794575879402899"/>
    <n v="25.474521184556998"/>
    <n v="29.411869881177498"/>
    <n v="2"/>
    <n v="0"/>
  </r>
  <r>
    <x v="163"/>
    <n v="62.12"/>
    <n v="1692.6810390000001"/>
    <n v="1624.061911"/>
    <n v="14.99458847"/>
    <n v="24.63914089"/>
    <n v="27.298636569999999"/>
    <n v="27.929878729999999"/>
    <n v="270.83393339999998"/>
    <n v="311.18169080000001"/>
    <n v="29.3932089928193"/>
    <n v="19.8970178768514"/>
    <n v="22.728566024573301"/>
    <n v="25.641735792992201"/>
    <n v="28.631266702034299"/>
    <n v="31.6926475778906"/>
    <n v="2"/>
    <n v="0"/>
  </r>
  <r>
    <x v="164"/>
    <n v="48.62"/>
    <n v="1785.101101"/>
    <n v="1725.5987660000001"/>
    <n v="12.75937031"/>
    <n v="21.555367690000001"/>
    <n v="22.476360360000001"/>
    <n v="20.944821990000001"/>
    <n v="180.442125"/>
    <n v="207.9063333"/>
    <n v="28.617252092802801"/>
    <n v="14.982388430417499"/>
    <n v="18.1450285594298"/>
    <n v="21.584839415084801"/>
    <n v="25.298109773033701"/>
    <n v="29.2814904425714"/>
    <n v="2"/>
    <n v="0"/>
  </r>
  <r>
    <x v="164"/>
    <n v="24.67"/>
    <n v="1785.101101"/>
    <n v="1725.5987660000001"/>
    <n v="7.7818706219999996"/>
    <n v="10.43101807"/>
    <n v="10.989822609999999"/>
    <n v="7.750825925"/>
    <n v="29.378631240000001"/>
    <n v="36.839706669999998"/>
    <n v="27.613970543118299"/>
    <n v="5.3878610000237197"/>
    <n v="8.0562681053780008"/>
    <n v="11.6010594265255"/>
    <n v="16.192307812686099"/>
    <n v="22.014311044010299"/>
    <n v="3"/>
    <n v="1"/>
  </r>
  <r>
    <x v="164"/>
    <n v="36.83"/>
    <n v="1785.101101"/>
    <n v="1725.5987660000001"/>
    <n v="11.155394319999999"/>
    <n v="15.843143510000001"/>
    <n v="16.764136180000001"/>
    <n v="15.956974069999999"/>
    <n v="95.151995170000006"/>
    <n v="115.2172174"/>
    <n v="27.769566972090701"/>
    <n v="10.2386239448723"/>
    <n v="13.4120181386195"/>
    <n v="17.130564817050001"/>
    <n v="21.426640638635899"/>
    <n v="26.331528783378001"/>
    <n v="3"/>
    <n v="0"/>
  </r>
  <r>
    <x v="164"/>
    <n v="61.01"/>
    <n v="1785.101101"/>
    <n v="1725.5987660000001"/>
    <n v="14.001158179999999"/>
    <n v="24.007898730000001"/>
    <n v="24.701230280000001"/>
    <n v="25.332472450000001"/>
    <n v="234.78069239999999"/>
    <n v="270.73045109999998"/>
    <n v="27.461350864476"/>
    <n v="19.5210786181642"/>
    <n v="22.386963943280499"/>
    <n v="25.346507012811401"/>
    <n v="28.393985502093098"/>
    <n v="31.524475296411602"/>
    <n v="3"/>
    <n v="0"/>
  </r>
  <r>
    <x v="164"/>
    <n v="73.650000000000006"/>
    <n v="1785.101101"/>
    <n v="1725.5987660000001"/>
    <n v="14.98424024"/>
    <n v="25.78779467"/>
    <n v="27.660824699999999"/>
    <n v="29.150970130000001"/>
    <n v="291.67527310000003"/>
    <n v="336.33824329999999"/>
    <n v="27.290936023652801"/>
    <n v="23.475180492070201"/>
    <n v="25.917369308578401"/>
    <n v="28.349782127474001"/>
    <n v="30.7733283402317"/>
    <n v="33.188764909967198"/>
    <n v="3"/>
    <n v="0"/>
  </r>
  <r>
    <x v="165"/>
    <n v="70.89"/>
    <n v="1659.83575"/>
    <n v="1576.842928"/>
    <n v="16.350206889999999"/>
    <n v="23.490487120000001"/>
    <n v="30.547981480000001"/>
    <n v="32.91772666"/>
    <n v="321.10564549999998"/>
    <n v="365.65478510000003"/>
    <n v="30.7325097311615"/>
    <n v="22.673409869268099"/>
    <n v="25.2121132944003"/>
    <n v="27.757947610941599"/>
    <n v="30.3102917918517"/>
    <n v="32.868625655503301"/>
    <n v="1"/>
    <n v="0"/>
  </r>
  <r>
    <x v="165"/>
    <n v="24.7"/>
    <n v="1659.83575"/>
    <n v="1687.4965749999999"/>
    <n v="10.29649105"/>
    <n v="13.41130894"/>
    <n v="14.83936499"/>
    <n v="13.100861979999999"/>
    <n v="62.803421280000002"/>
    <n v="77.321991069999996"/>
    <n v="29.8173296749756"/>
    <n v="5.3991252068878204"/>
    <n v="8.0696368982147995"/>
    <n v="11.6157778722768"/>
    <n v="16.207068299820801"/>
    <n v="22.027138713449698"/>
    <n v="2"/>
    <n v="1"/>
  </r>
  <r>
    <x v="165"/>
    <n v="37.58"/>
    <n v="1659.83575"/>
    <n v="1576.842928"/>
    <n v="13.43200541"/>
    <n v="15.07737433"/>
    <n v="18.068013440000001"/>
    <n v="21.410492439999999"/>
    <n v="118.12507069999999"/>
    <n v="144.09913349999999"/>
    <n v="28.389471971764301"/>
    <n v="10.5458752469975"/>
    <n v="13.7305733532628"/>
    <n v="17.440841752939601"/>
    <n v="21.704828035980199"/>
    <n v="26.549585493546701"/>
    <n v="2"/>
    <n v="0"/>
  </r>
  <r>
    <x v="165"/>
    <n v="60.45"/>
    <n v="1659.83575"/>
    <n v="1576.842928"/>
    <n v="15.89488467"/>
    <n v="22.124520459999999"/>
    <n v="27.960923430000001"/>
    <n v="30.889473150000001"/>
    <n v="295.06949320000001"/>
    <n v="328.53567620000001"/>
    <n v="30.250562040903901"/>
    <n v="19.329371526939301"/>
    <n v="22.212245748986899"/>
    <n v="25.195098017538001"/>
    <n v="28.271993658319101"/>
    <n v="31.4378167467714"/>
    <n v="2"/>
    <n v="0"/>
  </r>
  <r>
    <x v="165"/>
    <n v="47.8"/>
    <n v="1659.83575"/>
    <n v="1576.842928"/>
    <n v="14.76692736"/>
    <n v="17.736870010000001"/>
    <n v="21.213876030000002"/>
    <n v="26.09824163"/>
    <n v="173.4156754"/>
    <n v="206.8404654"/>
    <n v="27.937714464222498"/>
    <n v="14.662410831177899"/>
    <n v="17.836690771067101"/>
    <n v="21.303790325652098"/>
    <n v="25.060958301581099"/>
    <n v="29.1057022405998"/>
    <n v="3"/>
    <n v="1"/>
  </r>
  <r>
    <x v="166"/>
    <n v="29.57"/>
    <n v="1558.4334229999999"/>
    <n v="1584.407485"/>
    <n v="12.51101274"/>
    <n v="16.308813959999998"/>
    <n v="19.351194230000001"/>
    <n v="18.492290959999998"/>
    <n v="110.0017084"/>
    <n v="132.99548039999999"/>
    <n v="30.931646616994499"/>
    <n v="7.2900437322820704"/>
    <n v="10.2419892466351"/>
    <n v="13.938558901398"/>
    <n v="18.475579353590401"/>
    <n v="23.951439705338199"/>
    <n v="1"/>
    <n v="0"/>
  </r>
  <r>
    <x v="166"/>
    <n v="42.44"/>
    <n v="1558.4334229999999"/>
    <n v="1454.5371709999999"/>
    <n v="14.528918020000001"/>
    <n v="18.761344999999999"/>
    <n v="24.090684580000001"/>
    <n v="24.19416691"/>
    <n v="181.66321640000001"/>
    <n v="213.90830800000001"/>
    <n v="30.904883443174199"/>
    <n v="12.5267693163059"/>
    <n v="15.7412079637028"/>
    <n v="19.3620742210449"/>
    <n v="23.397580602768699"/>
    <n v="27.8553805086081"/>
    <n v="1"/>
    <n v="0"/>
  </r>
  <r>
    <x v="166"/>
    <n v="52.66"/>
    <n v="1558.4334229999999"/>
    <n v="1428.5631080000001"/>
    <n v="15.439562459999999"/>
    <n v="20.45845508"/>
    <n v="27.153761320000001"/>
    <n v="26.905403750000001"/>
    <n v="230.041202"/>
    <n v="266.4876759"/>
    <n v="31.018504047937299"/>
    <n v="16.526717020761598"/>
    <n v="19.614729751949"/>
    <n v="22.909442951467899"/>
    <n v="26.4043777026294"/>
    <n v="30.093789292818599"/>
    <n v="1"/>
    <n v="0"/>
  </r>
  <r>
    <x v="166"/>
    <n v="65.31"/>
    <n v="1558.4334229999999"/>
    <n v="1428.5631080000001"/>
    <n v="16.39159982"/>
    <n v="25.146204269999998"/>
    <n v="30.341016840000002"/>
    <n v="30.516936789999999"/>
    <n v="334.57904380000002"/>
    <n v="372.36043960000001"/>
    <n v="31.427868941652999"/>
    <n v="20.947015553903999"/>
    <n v="23.675720324791701"/>
    <n v="26.454918762270001"/>
    <n v="29.280903259150602"/>
    <n v="32.150523633075899"/>
    <n v="1"/>
    <n v="0"/>
  </r>
  <r>
    <x v="166"/>
    <n v="75.760000000000005"/>
    <n v="1558.4334229999999"/>
    <n v="1428.5631080000001"/>
    <n v="17.053886680000002"/>
    <n v="25.994759309999999"/>
    <n v="32.110564549999999"/>
    <n v="33.103994839999999"/>
    <n v="360.01499860000001"/>
    <n v="409.76929899999999"/>
    <n v="31.582056664547402"/>
    <n v="24.065002182978901"/>
    <n v="26.433019985364801"/>
    <n v="28.7801061984288"/>
    <n v="31.1082961426251"/>
    <n v="33.419276423017699"/>
    <n v="1"/>
    <n v="0"/>
  </r>
  <r>
    <x v="167"/>
    <n v="37.65"/>
    <n v="1774.74252"/>
    <n v="1774.74252"/>
    <n v="12.821459709999999"/>
    <n v="20.354972759999999"/>
    <n v="21.91755582"/>
    <n v="22.41427097"/>
    <n v="174.957562"/>
    <n v="204.35688970000001"/>
    <n v="30.602578837812299"/>
    <n v="10.5745461230925"/>
    <n v="13.760200716124"/>
    <n v="17.4696125805261"/>
    <n v="21.730552459604699"/>
    <n v="26.569698470554499"/>
    <n v="1"/>
    <n v="0"/>
  </r>
  <r>
    <x v="167"/>
    <n v="24.51"/>
    <n v="1774.74252"/>
    <n v="1774.74252"/>
    <n v="9.6031594909999995"/>
    <n v="12.562753900000001"/>
    <n v="13.45270187"/>
    <n v="12.42822688"/>
    <n v="55.766623379999999"/>
    <n v="69.053753540000002"/>
    <n v="29.128069184385801"/>
    <n v="5.3278812179110604"/>
    <n v="7.9849844235963303"/>
    <n v="11.522481939264701"/>
    <n v="16.113416496391402"/>
    <n v="21.9456785306499"/>
    <n v="2"/>
    <n v="1"/>
  </r>
  <r>
    <x v="167"/>
    <n v="47.6"/>
    <n v="1774.74252"/>
    <n v="1774.74252"/>
    <n v="13.876979390000001"/>
    <n v="22.569494450000001"/>
    <n v="25.00132902"/>
    <n v="26.41903683"/>
    <n v="242.24176779999999"/>
    <n v="277.50854320000002"/>
    <n v="30.499286544490701"/>
    <n v="14.584061426252701"/>
    <n v="17.760981034238601"/>
    <n v="21.234606863507299"/>
    <n v="25.0024460440121"/>
    <n v="29.062237972518801"/>
    <n v="2"/>
    <n v="0"/>
  </r>
  <r>
    <x v="167"/>
    <n v="61.5"/>
    <n v="1774.74252"/>
    <n v="1774.74252"/>
    <n v="14.84971322"/>
    <n v="24.19416691"/>
    <n v="27.76430702"/>
    <n v="30.527285020000001"/>
    <n v="313.8825794"/>
    <n v="356.95192179999998"/>
    <n v="29.897832313970198"/>
    <n v="19.687700157664899"/>
    <n v="22.538532537604102"/>
    <n v="25.4776296840393"/>
    <n v="28.499466845666198"/>
    <n v="31.599297190411001"/>
    <n v="2"/>
    <n v="0"/>
  </r>
  <r>
    <x v="167"/>
    <n v="76.150000000000006"/>
    <n v="1774.74252"/>
    <n v="1774.74252"/>
    <n v="15.398169530000001"/>
    <n v="26.584608549999999"/>
    <n v="31.07574133"/>
    <n v="32.979816049999997"/>
    <n v="375.9512762"/>
    <n v="427.5372137"/>
    <n v="30.399271657504499"/>
    <n v="24.171842598605501"/>
    <n v="26.526144840561098"/>
    <n v="28.857609854113001"/>
    <n v="31.1684753915203"/>
    <n v="33.460594325850401"/>
    <n v="2"/>
    <n v="0"/>
  </r>
  <r>
    <x v="168"/>
    <n v="24.51"/>
    <n v="1719.9279340000001"/>
    <n v="1777.257141"/>
    <n v="9.6549006520000002"/>
    <n v="11.19678725"/>
    <n v="11.85907411"/>
    <n v="12.34544103"/>
    <n v="46.949929539999999"/>
    <n v="59.036664760000001"/>
    <n v="28.206358188590301"/>
    <n v="5.3278812179110604"/>
    <n v="7.9849844235963303"/>
    <n v="11.522481939264701"/>
    <n v="16.113416496391402"/>
    <n v="21.9456785306499"/>
    <n v="2"/>
    <n v="0"/>
  </r>
  <r>
    <x v="168"/>
    <n v="37.65"/>
    <n v="1719.9279340000001"/>
    <n v="1777.257141"/>
    <n v="12.66623622"/>
    <n v="18.07836167"/>
    <n v="19.392587160000001"/>
    <n v="21.317358349999999"/>
    <n v="143.20918549999999"/>
    <n v="171.0666267"/>
    <n v="29.169506301199199"/>
    <n v="10.5745461230925"/>
    <n v="13.760200716124"/>
    <n v="17.4696125805261"/>
    <n v="21.730552459604699"/>
    <n v="26.569698470554499"/>
    <n v="2"/>
    <n v="0"/>
  </r>
  <r>
    <x v="168"/>
    <n v="47.6"/>
    <n v="1719.9279340000001"/>
    <n v="1777.257141"/>
    <n v="13.980461719999999"/>
    <n v="21.76233234"/>
    <n v="23.490487120000001"/>
    <n v="26.067196939999999"/>
    <n v="223.73912859999999"/>
    <n v="258.60232289999999"/>
    <n v="29.519964328303701"/>
    <n v="14.584061426252701"/>
    <n v="17.760981034238601"/>
    <n v="21.234606863507299"/>
    <n v="25.0024460440121"/>
    <n v="29.062237972518801"/>
    <n v="2"/>
    <n v="0"/>
  </r>
  <r>
    <x v="168"/>
    <n v="61.5"/>
    <n v="1719.9279340000001"/>
    <n v="1777.257141"/>
    <n v="15.20155312"/>
    <n v="25.00132902"/>
    <n v="26.336250969999998"/>
    <n v="31.07574133"/>
    <n v="317.15262080000002"/>
    <n v="360.66693720000001"/>
    <n v="28.717165718292499"/>
    <n v="19.687700157664899"/>
    <n v="22.538532537604102"/>
    <n v="25.4776296840393"/>
    <n v="28.499466845666198"/>
    <n v="31.599297190411001"/>
    <n v="2"/>
    <n v="0"/>
  </r>
  <r>
    <x v="168"/>
    <n v="76.150000000000006"/>
    <n v="1719.9279340000001"/>
    <n v="1777.257141"/>
    <n v="15.843143510000001"/>
    <n v="27.72291409"/>
    <n v="29.823605229999998"/>
    <n v="33.900808720000001"/>
    <n v="388.50368179999998"/>
    <n v="441.80742600000002"/>
    <n v="29.042472377811599"/>
    <n v="24.171842598605501"/>
    <n v="26.526144840561098"/>
    <n v="28.857609854113001"/>
    <n v="31.1684753915203"/>
    <n v="33.460594325850401"/>
    <n v="2"/>
    <n v="0"/>
  </r>
  <r>
    <x v="169"/>
    <n v="38.67"/>
    <n v="1686.7101090000001"/>
    <n v="1686.7101090000001"/>
    <n v="13.30782662"/>
    <n v="19.413283629999999"/>
    <n v="21.08969724"/>
    <n v="22.59019091"/>
    <n v="165.1060449"/>
    <n v="195.03313249999999"/>
    <n v="29.928260652763399"/>
    <n v="10.992086657036801"/>
    <n v="14.1898222842538"/>
    <n v="17.885195170864801"/>
    <n v="22.100814057308799"/>
    <n v="26.858247981462799"/>
    <n v="2"/>
    <n v="0"/>
  </r>
  <r>
    <x v="169"/>
    <n v="48.62"/>
    <n v="1686.7101090000001"/>
    <n v="1686.7101090000001"/>
    <n v="14.46682863"/>
    <n v="21.669198250000001"/>
    <n v="23.71814822"/>
    <n v="26.84331435"/>
    <n v="227.8370286"/>
    <n v="264.07653779999998"/>
    <n v="29.458497349873898"/>
    <n v="14.982388430417499"/>
    <n v="18.1450285594298"/>
    <n v="21.584839415084801"/>
    <n v="25.298109773033701"/>
    <n v="29.2814904425714"/>
    <n v="2"/>
    <n v="0"/>
  </r>
  <r>
    <x v="169"/>
    <n v="62.52"/>
    <n v="1686.7101090000001"/>
    <n v="1658.5939619999999"/>
    <n v="15.76035766"/>
    <n v="23.997550489999998"/>
    <n v="26.470777989999998"/>
    <n v="31.262009509999999"/>
    <n v="308.50149859999999"/>
    <n v="350.82576840000002"/>
    <n v="28.615375008896301"/>
    <n v="20.031162437587199"/>
    <n v="22.850135248356001"/>
    <n v="25.746549240367901"/>
    <n v="28.715322153206699"/>
    <n v="31.7521009168535"/>
    <n v="2"/>
    <n v="0"/>
  </r>
  <r>
    <x v="169"/>
    <n v="77.17"/>
    <n v="1686.7101090000001"/>
    <n v="1658.5939619999999"/>
    <n v="16.422644519999999"/>
    <n v="27.3400295"/>
    <n v="30.547981480000001"/>
    <n v="34.190559219999997"/>
    <n v="389.69372859999999"/>
    <n v="443.16304439999999"/>
    <n v="29.6416107879183"/>
    <n v="24.448076901144201"/>
    <n v="26.766525835726501"/>
    <n v="29.057373085987798"/>
    <n v="31.323376302041599"/>
    <n v="33.5668141611837"/>
    <n v="2"/>
    <n v="0"/>
  </r>
  <r>
    <x v="170"/>
    <n v="38.21"/>
    <n v="1683.822952"/>
    <n v="1655.758546"/>
    <n v="12.75937031"/>
    <n v="18.27497808"/>
    <n v="18.7303003"/>
    <n v="20.023829330000002"/>
    <n v="135.5411455"/>
    <n v="161.70147650000001"/>
    <n v="28.639411517597502"/>
    <n v="10.80384790505"/>
    <n v="13.9965611910915"/>
    <n v="17.698621145693899"/>
    <n v="21.9348895094437"/>
    <n v="26.7291582351274"/>
    <n v="2"/>
    <n v="0"/>
  </r>
  <r>
    <x v="170"/>
    <n v="48.16"/>
    <n v="1683.822952"/>
    <n v="1655.758546"/>
    <n v="13.721755910000001"/>
    <n v="22.383226270000002"/>
    <n v="23.635362369999999"/>
    <n v="23.273174239999999"/>
    <n v="207.55449340000001"/>
    <n v="238.3922254"/>
    <n v="29.499103405363002"/>
    <n v="14.803140006906499"/>
    <n v="17.972469733013199"/>
    <n v="21.4276922139288"/>
    <n v="25.165615529800299"/>
    <n v="29.183352901056601"/>
    <n v="2"/>
    <n v="0"/>
  </r>
  <r>
    <x v="170"/>
    <n v="62.06"/>
    <n v="1683.822952"/>
    <n v="1655.758546"/>
    <n v="14.870409690000001"/>
    <n v="24.525310340000001"/>
    <n v="26.884707280000001"/>
    <n v="27.536645910000001"/>
    <n v="278.27431239999999"/>
    <n v="316.4592892"/>
    <n v="29.059164872080402"/>
    <n v="19.876835268501601"/>
    <n v="22.710260832313001"/>
    <n v="25.6259421761476"/>
    <n v="28.6185925911692"/>
    <n v="31.6836775823332"/>
    <n v="2"/>
    <n v="0"/>
  </r>
  <r>
    <x v="170"/>
    <n v="77.86"/>
    <n v="1683.822952"/>
    <n v="1655.758546"/>
    <n v="15.87418821"/>
    <n v="26.19137572"/>
    <n v="30.06161457"/>
    <n v="31.52071531"/>
    <n v="342.96111189999999"/>
    <n v="390.01452380000001"/>
    <n v="28.970882965838999"/>
    <n v="24.632331201417902"/>
    <n v="26.9265538736094"/>
    <n v="29.190126697218101"/>
    <n v="31.426150713159601"/>
    <n v="33.637184878719601"/>
    <n v="2"/>
    <n v="0"/>
  </r>
  <r>
    <x v="171"/>
    <n v="61.86"/>
    <n v="1554.1802990000001"/>
    <n v="1554.1802990000001"/>
    <n v="14.83936499"/>
    <n v="25.208293659999999"/>
    <n v="26.59495678"/>
    <n v="25.67396411"/>
    <n v="262.27594540000001"/>
    <n v="298.2567487"/>
    <n v="28.8578357015124"/>
    <n v="19.809445342927901"/>
    <n v="22.649111838442401"/>
    <n v="25.573161433254199"/>
    <n v="28.576220979268399"/>
    <n v="31.653679022171598"/>
    <n v="2"/>
    <n v="0"/>
  </r>
  <r>
    <x v="171"/>
    <n v="76.510000000000005"/>
    <n v="1554.1802990000001"/>
    <n v="1554.1802990000001"/>
    <n v="15.78105412"/>
    <n v="27.381422430000001"/>
    <n v="30.030569870000001"/>
    <n v="29.223407760000001"/>
    <n v="328.23557749999998"/>
    <n v="373.27108399999997"/>
    <n v="29.197562651965399"/>
    <n v="24.269864065731301"/>
    <n v="26.6115082780757"/>
    <n v="28.928597803488501"/>
    <n v="31.223555499936801"/>
    <n v="33.498386045558298"/>
    <n v="2"/>
    <n v="0"/>
  </r>
  <r>
    <x v="171"/>
    <n v="24.87"/>
    <n v="1554.1802990000001"/>
    <n v="1554.1802990000001"/>
    <n v="8.0612728909999998"/>
    <n v="10.16196403"/>
    <n v="11.445144819999999"/>
    <n v="7.4817718879999999"/>
    <n v="27.174457780000001"/>
    <n v="34.22160392"/>
    <n v="27.841717107353801"/>
    <n v="5.4630616850978404"/>
    <n v="8.1454106979307497"/>
    <n v="11.6990933959371"/>
    <n v="16.2905228638183"/>
    <n v="22.099586191817899"/>
    <n v="3"/>
    <n v="1"/>
  </r>
  <r>
    <x v="171"/>
    <n v="38.01"/>
    <n v="1554.1802990000001"/>
    <n v="1554.1802990000001"/>
    <n v="12.014297600000001"/>
    <n v="15.92592937"/>
    <n v="17.364333649999999"/>
    <n v="16.608912700000001"/>
    <n v="97.759749679999999"/>
    <n v="118.9736257"/>
    <n v="27.840182202336202"/>
    <n v="10.7219695285402"/>
    <n v="13.912282122762401"/>
    <n v="17.617068719317"/>
    <n v="21.862208655050001"/>
    <n v="26.672501470534101"/>
    <n v="3"/>
    <n v="0"/>
  </r>
  <r>
    <x v="171"/>
    <n v="47.96"/>
    <n v="1554.1802990000001"/>
    <n v="1554.1802990000001"/>
    <n v="13.42165718"/>
    <n v="18.564728580000001"/>
    <n v="20.696464420000002"/>
    <n v="20.810294970000001"/>
    <n v="145.75485069999999"/>
    <n v="173.26045189999999"/>
    <n v="27.537254359029401"/>
    <n v="14.725005055279601"/>
    <n v="17.897116226924201"/>
    <n v="21.358957456733801"/>
    <n v="25.1075778694427"/>
    <n v="29.1403061486205"/>
    <n v="3"/>
    <n v="0"/>
  </r>
  <r>
    <x v="172"/>
    <n v="38.01"/>
    <n v="1793.71083"/>
    <n v="1793.71083"/>
    <n v="10.80355443"/>
    <n v="14.901454380000001"/>
    <n v="16.991797290000001"/>
    <n v="15.65687533"/>
    <n v="89.067234630000002"/>
    <n v="108.5529559"/>
    <n v="27.6020254304395"/>
    <n v="10.7219695285402"/>
    <n v="13.912282122762401"/>
    <n v="17.617068719317"/>
    <n v="21.862208655050001"/>
    <n v="26.672501470534101"/>
    <n v="3"/>
    <n v="0"/>
  </r>
  <r>
    <x v="172"/>
    <n v="47.96"/>
    <n v="1793.71083"/>
    <n v="1793.71083"/>
    <n v="11.952208199999999"/>
    <n v="18.068013440000001"/>
    <n v="20.717160880000002"/>
    <n v="19.185622519999999"/>
    <n v="135.78950309999999"/>
    <n v="160.74943909999999"/>
    <n v="27.551815352706701"/>
    <n v="14.725005055279601"/>
    <n v="17.897116226924201"/>
    <n v="21.358957456733801"/>
    <n v="25.1075778694427"/>
    <n v="29.1403061486205"/>
    <n v="3"/>
    <n v="0"/>
  </r>
  <r>
    <x v="172"/>
    <n v="61.86"/>
    <n v="1793.71083"/>
    <n v="1793.71083"/>
    <n v="13.26643369"/>
    <n v="22.072779300000001"/>
    <n v="24.452872710000001"/>
    <n v="23.6767553"/>
    <n v="213.5668163"/>
    <n v="242.87300999999999"/>
    <n v="27.0503663672641"/>
    <n v="19.809445342927901"/>
    <n v="22.649111838442401"/>
    <n v="25.573161433254199"/>
    <n v="28.576220979268399"/>
    <n v="31.653679022171598"/>
    <n v="3"/>
    <n v="0"/>
  </r>
  <r>
    <x v="172"/>
    <n v="76.510000000000005"/>
    <n v="1793.71083"/>
    <n v="1793.71083"/>
    <n v="14.1046405"/>
    <n v="24.463220939999999"/>
    <n v="27.805699950000001"/>
    <n v="26.895055509999999"/>
    <n v="271.02020160000001"/>
    <n v="308.21174810000002"/>
    <n v="26.785328746151698"/>
    <n v="24.269864065731301"/>
    <n v="26.6115082780757"/>
    <n v="28.928597803488501"/>
    <n v="31.223555499936801"/>
    <n v="33.498386045558298"/>
    <n v="3"/>
    <n v="0"/>
  </r>
  <r>
    <x v="173"/>
    <n v="23.23"/>
    <n v="1636.9868530000001"/>
    <n v="1555.142685"/>
    <n v="8.071621124"/>
    <n v="10.25509812"/>
    <n v="11.17609079"/>
    <n v="7.5335130489999997"/>
    <n v="27.795351719999999"/>
    <n v="34.956328399999997"/>
    <n v="28.177854850032301"/>
    <n v="4.8541739149513496"/>
    <n v="7.41599216369013"/>
    <n v="10.8891882521146"/>
    <n v="15.471944339170401"/>
    <n v="21.383045442812001"/>
    <n v="2"/>
    <n v="0"/>
  </r>
  <r>
    <x v="173"/>
    <n v="36.369999999999997"/>
    <n v="1636.9868530000001"/>
    <n v="1582.420625"/>
    <n v="10.844947360000001"/>
    <n v="14.239167520000001"/>
    <n v="14.98424024"/>
    <n v="14.04255111"/>
    <n v="75.314434019999993"/>
    <n v="92.740857059999996"/>
    <n v="26.735941911998601"/>
    <n v="10.050162572813999"/>
    <n v="13.2156497528968"/>
    <n v="16.938436285401501"/>
    <n v="21.253671985782599"/>
    <n v="26.195432712141798"/>
    <n v="3"/>
    <n v="1"/>
  </r>
  <r>
    <x v="173"/>
    <n v="46.32"/>
    <n v="1636.9868530000001"/>
    <n v="1582.420625"/>
    <n v="12.08673522"/>
    <n v="17.726521779999999"/>
    <n v="18.399156869999999"/>
    <n v="17.42642304"/>
    <n v="118.3837765"/>
    <n v="141.06710150000001"/>
    <n v="26.3273875557725"/>
    <n v="14.079915872407501"/>
    <n v="17.271790450945002"/>
    <n v="20.785895252772601"/>
    <n v="24.621633158444801"/>
    <n v="28.7784592519493"/>
    <n v="3"/>
    <n v="0"/>
  </r>
  <r>
    <x v="173"/>
    <n v="60.22"/>
    <n v="1636.9868530000001"/>
    <n v="1555.142685"/>
    <n v="13.732104140000001"/>
    <n v="21.958948750000001"/>
    <n v="22.973075510000001"/>
    <n v="21.927904049999999"/>
    <n v="195.13661479999999"/>
    <n v="221.90749149999999"/>
    <n v="26.204415729380901"/>
    <n v="19.2502402369153"/>
    <n v="22.140023002102701"/>
    <n v="25.132428743242201"/>
    <n v="28.2214400360299"/>
    <n v="31.4018657902031"/>
    <n v="3"/>
    <n v="0"/>
  </r>
  <r>
    <x v="173"/>
    <n v="74.87"/>
    <n v="1636.9868530000001"/>
    <n v="1555.142685"/>
    <n v="14.86006145"/>
    <n v="25.084114880000001"/>
    <n v="26.698439100000002"/>
    <n v="25.818839359999998"/>
    <n v="264.21106479999997"/>
    <n v="300.46092220000003"/>
    <n v="26.0027584974798"/>
    <n v="23.818646124259001"/>
    <n v="26.217964032732901"/>
    <n v="28.600878663125499"/>
    <n v="30.968956392881701"/>
    <n v="33.3234976396772"/>
    <n v="3"/>
    <n v="0"/>
  </r>
  <r>
    <x v="174"/>
    <n v="36.369999999999997"/>
    <n v="1478.5968109999999"/>
    <n v="1503.2463"/>
    <n v="10.52415216"/>
    <n v="13.773497069999999"/>
    <n v="15.025633170000001"/>
    <n v="12.304048099999999"/>
    <n v="63.238047029999997"/>
    <n v="78.24298374"/>
    <n v="26.7637501176564"/>
    <n v="10.050162572813999"/>
    <n v="13.2156497528968"/>
    <n v="16.938436285401501"/>
    <n v="21.253671985782599"/>
    <n v="26.195432712141798"/>
    <n v="3"/>
    <n v="0"/>
  </r>
  <r>
    <x v="174"/>
    <n v="46.32"/>
    <n v="1478.5968109999999"/>
    <n v="1503.2463"/>
    <n v="11.85907411"/>
    <n v="16.308813959999998"/>
    <n v="17.281547790000001"/>
    <n v="15.63617887"/>
    <n v="94.375877750000001"/>
    <n v="114.2858765"/>
    <n v="25.507273860356801"/>
    <n v="14.079915872407501"/>
    <n v="17.271790450945002"/>
    <n v="20.785895252772601"/>
    <n v="24.621633158444801"/>
    <n v="28.7784592519493"/>
    <n v="3"/>
    <n v="0"/>
  </r>
  <r>
    <x v="174"/>
    <n v="60.22"/>
    <n v="1478.5968109999999"/>
    <n v="1503.2463"/>
    <n v="13.328523089999999"/>
    <n v="21.348403050000002"/>
    <n v="22.093475770000001"/>
    <n v="19.785819979999999"/>
    <n v="170.16633049999999"/>
    <n v="193.51194229999999"/>
    <n v="25.460437385795501"/>
    <n v="19.2502402369153"/>
    <n v="22.140023002102701"/>
    <n v="25.132428743242201"/>
    <n v="28.2214400360299"/>
    <n v="31.4018657902031"/>
    <n v="4"/>
    <n v="1"/>
  </r>
  <r>
    <x v="174"/>
    <n v="74.87"/>
    <n v="1478.5968109999999"/>
    <n v="1503.2463"/>
    <n v="14.363346310000001"/>
    <n v="24.266604529999999"/>
    <n v="25.353168910000001"/>
    <n v="23.035164900000002"/>
    <n v="226.05713259999999"/>
    <n v="257.07078460000002"/>
    <n v="24.5968479635516"/>
    <n v="23.818646124259001"/>
    <n v="26.217964032732901"/>
    <n v="28.600878663125499"/>
    <n v="30.968956392881701"/>
    <n v="33.3234976396772"/>
    <n v="4"/>
    <n v="0"/>
  </r>
  <r>
    <x v="175"/>
    <n v="27.79"/>
    <n v="1601.2233630000001"/>
    <n v="1601.2233630000001"/>
    <n v="9.4686324719999995"/>
    <n v="11.75559179"/>
    <n v="12.12812815"/>
    <n v="10.59658978"/>
    <n v="43.369441190000003"/>
    <n v="54.121254460000003"/>
    <n v="27.386402725843102"/>
    <n v="6.5863144528621502"/>
    <n v="9.4489374112517694"/>
    <n v="13.1054629830507"/>
    <n v="17.675169190298501"/>
    <n v="23.282763372770798"/>
    <n v="3"/>
    <n v="0"/>
  </r>
  <r>
    <x v="175"/>
    <n v="38.76"/>
    <n v="1601.2233630000001"/>
    <n v="1601.2233630000001"/>
    <n v="12.190217540000001"/>
    <n v="16.226028100000001"/>
    <n v="17.012493750000001"/>
    <n v="17.612691219999999"/>
    <n v="104.8379405"/>
    <n v="127.4384797"/>
    <n v="27.4156113165024"/>
    <n v="11.028900592245"/>
    <n v="14.227538394030301"/>
    <n v="17.921536323103801"/>
    <n v="22.133076284404101"/>
    <n v="26.883307433870399"/>
    <n v="3"/>
    <n v="0"/>
  </r>
  <r>
    <x v="175"/>
    <n v="52.66"/>
    <n v="1601.2233630000001"/>
    <n v="1601.2233630000001"/>
    <n v="13.90802409"/>
    <n v="20.924125530000001"/>
    <n v="21.93825228"/>
    <n v="23.04551313"/>
    <n v="195.16765950000001"/>
    <n v="221.9488844"/>
    <n v="27.278865346258002"/>
    <n v="16.526717020761598"/>
    <n v="19.614729751949"/>
    <n v="22.909442951467899"/>
    <n v="26.4043777026294"/>
    <n v="30.093789292818599"/>
    <n v="3"/>
    <n v="0"/>
  </r>
  <r>
    <x v="175"/>
    <n v="67.31"/>
    <n v="1601.2233630000001"/>
    <n v="1601.2233630000001"/>
    <n v="15.07737433"/>
    <n v="24.804712609999999"/>
    <n v="26.243116879999999"/>
    <n v="27.20550248"/>
    <n v="274.51790410000001"/>
    <n v="312.18546930000002"/>
    <n v="27.357390011514301"/>
    <n v="21.5820149198791"/>
    <n v="24.243760946495701"/>
    <n v="26.938932553852101"/>
    <n v="29.664902416189499"/>
    <n v="32.419450194070897"/>
    <n v="3"/>
    <n v="0"/>
  </r>
  <r>
    <x v="176"/>
    <n v="67.31"/>
    <n v="1614.3242250000001"/>
    <n v="1635.0206889999999"/>
    <n v="16.288117499999998"/>
    <n v="27.039930760000001"/>
    <n v="30.030569870000001"/>
    <n v="33.445486500000001"/>
    <n v="381.30131219999998"/>
    <n v="433.61162610000002"/>
    <n v="30.833334373680799"/>
    <n v="21.5820149198791"/>
    <n v="24.243760946495701"/>
    <n v="26.938932553852101"/>
    <n v="29.664902416189499"/>
    <n v="32.419450194070897"/>
    <n v="1"/>
    <n v="0"/>
  </r>
  <r>
    <x v="176"/>
    <n v="38.76"/>
    <n v="1614.3242250000001"/>
    <n v="1635.0206889999999"/>
    <n v="13.25608546"/>
    <n v="19.082140190000001"/>
    <n v="20.282535129999999"/>
    <n v="21.72093941"/>
    <n v="153.75403420000001"/>
    <n v="182.5635126"/>
    <n v="29.4398403512667"/>
    <n v="11.028900592245"/>
    <n v="14.227538394030301"/>
    <n v="17.921536323103801"/>
    <n v="22.133076284404101"/>
    <n v="26.883307433870399"/>
    <n v="2"/>
    <n v="1"/>
  </r>
  <r>
    <x v="176"/>
    <n v="52.66"/>
    <n v="1614.3242250000001"/>
    <n v="1635.0206889999999"/>
    <n v="15.07737433"/>
    <n v="23.097254289999999"/>
    <n v="25.435954769999999"/>
    <n v="28.447290339999999"/>
    <n v="274.76626160000001"/>
    <n v="312.46487159999998"/>
    <n v="29.821188827321901"/>
    <n v="16.526717020761598"/>
    <n v="19.614729751949"/>
    <n v="22.909442951467899"/>
    <n v="26.4043777026294"/>
    <n v="30.093789292818599"/>
    <n v="2"/>
    <n v="0"/>
  </r>
  <r>
    <x v="177"/>
    <n v="27.86"/>
    <n v="1532.593887"/>
    <n v="1509.7242940000001"/>
    <n v="8.3820680900000006"/>
    <n v="11.82802942"/>
    <n v="11.672805930000001"/>
    <n v="8.0612728909999998"/>
    <n v="33.818022859999999"/>
    <n v="42.034519240000002"/>
    <n v="27.066705518035501"/>
    <n v="6.6137530370781796"/>
    <n v="9.4801754372900309"/>
    <n v="13.1385818150556"/>
    <n v="17.7072567789352"/>
    <n v="23.3097773189719"/>
    <n v="3"/>
    <n v="0"/>
  </r>
  <r>
    <x v="177"/>
    <n v="38.83"/>
    <n v="1532.593887"/>
    <n v="1486.8443520000001"/>
    <n v="11.04156377"/>
    <n v="15.49130362"/>
    <n v="17.157368999999999"/>
    <n v="13.67001475"/>
    <n v="80.509246590000004"/>
    <n v="97.728704989999997"/>
    <n v="27.491374345361599"/>
    <n v="11.0575297845528"/>
    <n v="14.2568512488448"/>
    <n v="17.9497649107388"/>
    <n v="22.158123798580998"/>
    <n v="26.902753826283099"/>
    <n v="3"/>
    <n v="0"/>
  </r>
  <r>
    <x v="177"/>
    <n v="52.73"/>
    <n v="1532.593887"/>
    <n v="1486.8443520000001"/>
    <n v="12.79041501"/>
    <n v="19.96173993"/>
    <n v="21.151786640000001"/>
    <n v="18.378460400000002"/>
    <n v="149.66648240000001"/>
    <n v="170.19737520000001"/>
    <n v="26.667575542544999"/>
    <n v="16.552969584799399"/>
    <n v="19.639462020727301"/>
    <n v="22.931529228579102"/>
    <n v="26.422668395707198"/>
    <n v="30.107115266603699"/>
    <n v="3"/>
    <n v="0"/>
  </r>
  <r>
    <x v="177"/>
    <n v="68.53"/>
    <n v="1532.593887"/>
    <n v="1486.8443520000001"/>
    <n v="13.75280061"/>
    <n v="22.838548490000001"/>
    <n v="24.649489119999998"/>
    <n v="21.327706580000001"/>
    <n v="199.8968016"/>
    <n v="227.3299652"/>
    <n v="25.565346572867799"/>
    <n v="21.960473923661599"/>
    <n v="24.580671319061601"/>
    <n v="27.224743547949199"/>
    <n v="29.890742382231899"/>
    <n v="32.577026533512701"/>
    <n v="3"/>
    <n v="0"/>
  </r>
  <r>
    <x v="178"/>
    <n v="38.83"/>
    <n v="1593.6277600000001"/>
    <n v="1552.234831"/>
    <n v="11.300269569999999"/>
    <n v="16.81587734"/>
    <n v="19.26840837"/>
    <n v="15.05667787"/>
    <n v="98.411688310000002"/>
    <n v="117.60765910000001"/>
    <n v="28.817658258453001"/>
    <n v="11.0575297845528"/>
    <n v="14.2568512488448"/>
    <n v="17.9497649107388"/>
    <n v="22.158123798580998"/>
    <n v="26.902753826283099"/>
    <n v="2"/>
    <n v="0"/>
  </r>
  <r>
    <x v="178"/>
    <n v="52.73"/>
    <n v="1593.6277600000001"/>
    <n v="1531.5383670000001"/>
    <n v="13.45270187"/>
    <n v="21.64850178"/>
    <n v="23.98720226"/>
    <n v="21.006911389999999"/>
    <n v="187.74797699999999"/>
    <n v="213.51507520000001"/>
    <n v="28.7709670223404"/>
    <n v="16.552969584799399"/>
    <n v="19.639462020727301"/>
    <n v="22.931529228579102"/>
    <n v="26.422668395707198"/>
    <n v="30.107115266603699"/>
    <n v="2"/>
    <n v="0"/>
  </r>
  <r>
    <x v="178"/>
    <n v="68.53"/>
    <n v="1593.6277600000001"/>
    <n v="1531.5383670000001"/>
    <n v="14.62205211"/>
    <n v="25.477347699999999"/>
    <n v="28.354156249999999"/>
    <n v="25.00132902"/>
    <n v="264.15932359999999"/>
    <n v="300.40918099999999"/>
    <n v="29.0615063216853"/>
    <n v="21.960473923661599"/>
    <n v="24.580671319061601"/>
    <n v="27.224743547949199"/>
    <n v="29.890742382231899"/>
    <n v="32.577026533512701"/>
    <n v="2"/>
    <n v="0"/>
  </r>
  <r>
    <x v="179"/>
    <n v="20.5"/>
    <n v="1407.3595809999999"/>
    <n v="1407.3595809999999"/>
    <n v="8.2475410710000006"/>
    <n v="10.886340280000001"/>
    <n v="11.796984719999999"/>
    <n v="7.1506284569999998"/>
    <n v="28.271370399999999"/>
    <n v="35.339213000000001"/>
    <n v="29.355426441916102"/>
    <n v="3.8857176700111502"/>
    <n v="6.2150297453641299"/>
    <n v="9.5131236166697608"/>
    <n v="14.040455379623401"/>
    <n v="20.096166756973201"/>
    <n v="2"/>
    <n v="0"/>
  </r>
  <r>
    <x v="179"/>
    <n v="31.73"/>
    <n v="1407.3595809999999"/>
    <n v="1407.3595809999999"/>
    <n v="11.879770580000001"/>
    <n v="17.012493750000001"/>
    <n v="17.302244250000001"/>
    <n v="14.901454380000001"/>
    <n v="95.441745670000003"/>
    <n v="114.5963235"/>
    <n v="29.3818289511029"/>
    <n v="8.1577567289841895"/>
    <n v="11.1984789121119"/>
    <n v="14.923437839991401"/>
    <n v="19.404665359868499"/>
    <n v="24.714648159492199"/>
    <n v="2"/>
    <n v="0"/>
  </r>
  <r>
    <x v="179"/>
    <n v="45.76"/>
    <n v="1407.3595809999999"/>
    <n v="1407.3595809999999"/>
    <n v="14.63240034"/>
    <n v="22.103823999999999"/>
    <n v="23.656058829999999"/>
    <n v="22.807503789999998"/>
    <n v="186.4027068"/>
    <n v="218.18212790000001"/>
    <n v="30.002720470189299"/>
    <n v="13.8579462396539"/>
    <n v="17.0552655369052"/>
    <n v="20.586335296461399"/>
    <n v="24.451528872251298"/>
    <n v="28.651187951009099"/>
    <n v="2"/>
    <n v="0"/>
  </r>
  <r>
    <x v="179"/>
    <n v="57.03"/>
    <n v="1407.3595809999999"/>
    <n v="1407.3595809999999"/>
    <n v="15.65687533"/>
    <n v="24.183818670000001"/>
    <n v="26.429385060000001"/>
    <n v="26.212072190000001"/>
    <n v="246.46384649999999"/>
    <n v="283.1897227"/>
    <n v="29.695524893708502"/>
    <n v="18.129446049036499"/>
    <n v="21.1103582800596"/>
    <n v="24.233636659760599"/>
    <n v="27.492448436560998"/>
    <n v="30.8808351798152"/>
    <n v="2"/>
    <n v="0"/>
  </r>
  <r>
    <x v="180"/>
    <n v="47.86"/>
    <n v="1761.3415600000001"/>
    <n v="1761.3415600000001"/>
    <n v="12.71797739"/>
    <n v="19.80651645"/>
    <n v="22.207306320000001"/>
    <n v="21.958948750000001"/>
    <n v="174.25388219999999"/>
    <n v="203.4255488"/>
    <n v="28.6055028898394"/>
    <n v="14.685892597454499"/>
    <n v="17.8593651589693"/>
    <n v="21.324496697079201"/>
    <n v="25.078460417319501"/>
    <n v="29.118696106157699"/>
    <n v="2"/>
    <n v="0"/>
  </r>
  <r>
    <x v="180"/>
    <n v="72.83"/>
    <n v="1761.3415600000001"/>
    <n v="1761.3415600000001"/>
    <n v="14.72553443"/>
    <n v="24.866802"/>
    <n v="29.38897948"/>
    <n v="30.175445119999999"/>
    <n v="305.88339589999998"/>
    <n v="348.13522799999998"/>
    <n v="29.230022995491399"/>
    <n v="23.240565527383499"/>
    <n v="25.711517788410099"/>
    <n v="28.1774323957316"/>
    <n v="30.638769346511101"/>
    <n v="33.095912229140303"/>
    <n v="2"/>
    <n v="0"/>
  </r>
  <r>
    <x v="180"/>
    <n v="23.49"/>
    <n v="1761.3415600000001"/>
    <n v="1761.3415600000001"/>
    <n v="7.49212012"/>
    <n v="8.4441574829999997"/>
    <n v="9.4582842399999993"/>
    <n v="7.4714236549999997"/>
    <n v="22.01068991"/>
    <n v="28.26102216"/>
    <n v="26.9686551708749"/>
    <n v="4.9494772279471002"/>
    <n v="7.5313525767504004"/>
    <n v="11.0184837245535"/>
    <n v="15.6037443389458"/>
    <n v="21.4993233071866"/>
    <n v="3"/>
    <n v="1"/>
  </r>
  <r>
    <x v="180"/>
    <n v="34.69"/>
    <n v="1761.3415600000001"/>
    <n v="1761.3415600000001"/>
    <n v="10.648330939999999"/>
    <n v="14.021854640000001"/>
    <n v="15.23259781"/>
    <n v="15.180856650000001"/>
    <n v="80.592032450000005"/>
    <n v="99.394770370000003"/>
    <n v="27.374854396700499"/>
    <n v="9.3624398818495305"/>
    <n v="12.492488804510799"/>
    <n v="16.2249887491426"/>
    <n v="20.606468464371599"/>
    <n v="25.682611079789901"/>
    <n v="3"/>
    <n v="0"/>
  </r>
  <r>
    <x v="180"/>
    <n v="60.68"/>
    <n v="1761.3415600000001"/>
    <n v="1761.3415600000001"/>
    <n v="13.845934700000001"/>
    <n v="21.76233234"/>
    <n v="25.166900729999998"/>
    <n v="26.32590274"/>
    <n v="229.87563030000001"/>
    <n v="264.1282789"/>
    <n v="27.924977245952899"/>
    <n v="19.408273424539502"/>
    <n v="22.2841984840788"/>
    <n v="25.2574853363251"/>
    <n v="28.322284704234601"/>
    <n v="31.473557975318801"/>
    <n v="3"/>
    <n v="0"/>
  </r>
  <r>
    <x v="181"/>
    <n v="34.72"/>
    <n v="1646.9728970000001"/>
    <n v="1624.092956"/>
    <n v="10.855295590000001"/>
    <n v="14.777275599999999"/>
    <n v="16.867618499999999"/>
    <n v="14.218471060000001"/>
    <n v="79.298503420000003"/>
    <n v="96.952587570000006"/>
    <n v="28.384102539001901"/>
    <n v="9.3747058659520093"/>
    <n v="12.505480662435399"/>
    <n v="16.237890371812"/>
    <n v="20.618242356479598"/>
    <n v="25.6919917314776"/>
    <n v="2"/>
    <n v="0"/>
  </r>
  <r>
    <x v="181"/>
    <n v="47.9"/>
    <n v="1646.9728970000001"/>
    <n v="1624.092956"/>
    <n v="12.842156170000001"/>
    <n v="20.292883360000001"/>
    <n v="22.207306320000001"/>
    <n v="19.972088159999998"/>
    <n v="159.404169"/>
    <n v="185.7300717"/>
    <n v="28.5964262554585"/>
    <n v="14.7015411606447"/>
    <n v="17.874471525294901"/>
    <n v="21.3382884775185"/>
    <n v="25.090115303342799"/>
    <n v="29.127347075719801"/>
    <n v="2"/>
    <n v="0"/>
  </r>
  <r>
    <x v="181"/>
    <n v="72.86"/>
    <n v="1646.9728970000001"/>
    <n v="1624.092956"/>
    <n v="15.035981400000001"/>
    <n v="25.90162522"/>
    <n v="29.18201483"/>
    <n v="27.753958789999999"/>
    <n v="279.18495680000001"/>
    <n v="317.74247000000003"/>
    <n v="29.013922600065001"/>
    <n v="23.249202417925002"/>
    <n v="25.719103378186698"/>
    <n v="28.183789198513502"/>
    <n v="30.643736413042198"/>
    <n v="33.099342373613098"/>
    <n v="2"/>
    <n v="0"/>
  </r>
  <r>
    <x v="181"/>
    <n v="23.52"/>
    <n v="1646.9728970000001"/>
    <n v="1624.092956"/>
    <n v="8.2578893030000007"/>
    <n v="10.224053420000001"/>
    <n v="10.82425089"/>
    <n v="8.2371928390000004"/>
    <n v="29.83395346"/>
    <n v="37.605475849999998"/>
    <n v="27.868463439832201"/>
    <n v="4.9605049073640703"/>
    <n v="7.5446713949309396"/>
    <n v="11.033381279602199"/>
    <n v="15.618902431093399"/>
    <n v="21.512673469445801"/>
    <n v="3"/>
    <n v="1"/>
  </r>
  <r>
    <x v="181"/>
    <n v="60.71"/>
    <n v="1646.9728970000001"/>
    <n v="1624.092956"/>
    <n v="14.03220288"/>
    <n v="23.324915399999998"/>
    <n v="25.166900729999998"/>
    <n v="23.976854029999998"/>
    <n v="213.8979598"/>
    <n v="245.7808632"/>
    <n v="27.918213381955599"/>
    <n v="19.418548032938201"/>
    <n v="22.293563731395398"/>
    <n v="25.265602076198601"/>
    <n v="28.328825119016699"/>
    <n v="31.4782044851049"/>
    <n v="3"/>
    <n v="0"/>
  </r>
  <r>
    <x v="182"/>
    <n v="34.72"/>
    <n v="1635.0206889999999"/>
    <n v="1614.3242250000001"/>
    <n v="11.931511739999999"/>
    <n v="16.95040436"/>
    <n v="17.861048790000002"/>
    <n v="17.10562784"/>
    <n v="108.7392241"/>
    <n v="130.6567799"/>
    <n v="28.971757475493199"/>
    <n v="9.3747058659520093"/>
    <n v="12.505480662435399"/>
    <n v="16.237890371812"/>
    <n v="20.618242356479598"/>
    <n v="25.6919917314776"/>
    <n v="2"/>
    <n v="0"/>
  </r>
  <r>
    <x v="182"/>
    <n v="47.9"/>
    <n v="1635.0206889999999"/>
    <n v="1614.3242250000001"/>
    <n v="13.65966652"/>
    <n v="23.273174239999999"/>
    <n v="23.98720226"/>
    <n v="22.54879798"/>
    <n v="211.18672290000001"/>
    <n v="240.83440820000001"/>
    <n v="29.784579922381901"/>
    <n v="14.7015411606447"/>
    <n v="17.874471525294901"/>
    <n v="21.3382884775185"/>
    <n v="25.090115303342799"/>
    <n v="29.127347075719801"/>
    <n v="2"/>
    <n v="0"/>
  </r>
  <r>
    <x v="182"/>
    <n v="60.71"/>
    <n v="1635.0206889999999"/>
    <n v="1614.3242250000001"/>
    <n v="14.7151862"/>
    <n v="24.049291660000002"/>
    <n v="25.849884060000001"/>
    <n v="26.32590274"/>
    <n v="242.8419653"/>
    <n v="279.02973329999998"/>
    <n v="28.482512446856301"/>
    <n v="19.418548032938201"/>
    <n v="22.293563731395398"/>
    <n v="25.265602076198601"/>
    <n v="28.328825119016699"/>
    <n v="31.4782044851049"/>
    <n v="2"/>
    <n v="0"/>
  </r>
  <r>
    <x v="182"/>
    <n v="72.86"/>
    <n v="1635.0206889999999"/>
    <n v="1614.3242250000001"/>
    <n v="15.532696550000001"/>
    <n v="27.391770659999999"/>
    <n v="30.299623910000001"/>
    <n v="29.533854730000002"/>
    <n v="314.8760097"/>
    <n v="358.37997789999997"/>
    <n v="30.1500105681368"/>
    <n v="23.249202417925002"/>
    <n v="25.719103378186698"/>
    <n v="28.183789198513502"/>
    <n v="30.643736413042198"/>
    <n v="33.099342373613098"/>
    <n v="2"/>
    <n v="0"/>
  </r>
  <r>
    <x v="183"/>
    <n v="28.32"/>
    <n v="1486.8443520000001"/>
    <n v="1509.7242940000001"/>
    <n v="10.482759229999999"/>
    <n v="13.866631160000001"/>
    <n v="14.48752509"/>
    <n v="12.324744559999999"/>
    <n v="63.724413949999999"/>
    <n v="78.770743580000001"/>
    <n v="28.671004802453801"/>
    <n v="6.7945740255104301"/>
    <n v="9.6853732749066896"/>
    <n v="13.355501047569501"/>
    <n v="17.916862493725901"/>
    <n v="23.485808225127499"/>
    <n v="2"/>
    <n v="0"/>
  </r>
  <r>
    <x v="183"/>
    <n v="53.42"/>
    <n v="1486.8443520000001"/>
    <n v="1509.7242940000001"/>
    <n v="15.305035439999999"/>
    <n v="22.631583840000001"/>
    <n v="24.2562563"/>
    <n v="26.605305009999999"/>
    <n v="232.37990249999999"/>
    <n v="268.59871520000002"/>
    <n v="28.817189465659698"/>
    <n v="16.8107688917794"/>
    <n v="19.881905068924102"/>
    <n v="23.1476895123905"/>
    <n v="26.601420296995201"/>
    <n v="30.2371731531038"/>
    <n v="2"/>
    <n v="0"/>
  </r>
  <r>
    <x v="183"/>
    <n v="65.64"/>
    <n v="1486.8443520000001"/>
    <n v="1509.7242940000001"/>
    <n v="16.153590479999998"/>
    <n v="24.152773979999999"/>
    <n v="27.195154250000002"/>
    <n v="29.740819370000001"/>
    <n v="278.59510749999998"/>
    <n v="317.0801831"/>
    <n v="28.589886441491299"/>
    <n v="21.053034501893201"/>
    <n v="23.770804002500199"/>
    <n v="26.5361260577872"/>
    <n v="29.345467323156601"/>
    <n v="32.195828408020098"/>
    <n v="2"/>
    <n v="0"/>
  </r>
  <r>
    <x v="183"/>
    <n v="77.56"/>
    <n v="1486.8443520000001"/>
    <n v="1509.7242940000001"/>
    <n v="16.867618499999999"/>
    <n v="28.323111560000001"/>
    <n v="31.148178949999998"/>
    <n v="32.627976160000003"/>
    <n v="363.51270110000002"/>
    <n v="408.4964665"/>
    <n v="30.239173238805201"/>
    <n v="24.552478711721101"/>
    <n v="26.857231007456701"/>
    <n v="29.132641750178902"/>
    <n v="31.381663533460198"/>
    <n v="33.606734244203402"/>
    <n v="2"/>
    <n v="0"/>
  </r>
  <r>
    <x v="184"/>
    <n v="53.42"/>
    <n v="1635.0206889999999"/>
    <n v="1552.234831"/>
    <n v="15.14981195"/>
    <n v="23.138647219999999"/>
    <n v="24.835757300000001"/>
    <n v="26.770876730000001"/>
    <n v="238.67162769999999"/>
    <n v="275.49063790000002"/>
    <n v="29.238641483020999"/>
    <n v="16.8107688917794"/>
    <n v="19.881905068924102"/>
    <n v="23.1476895123905"/>
    <n v="26.601420296995201"/>
    <n v="30.2371731531038"/>
    <n v="2"/>
    <n v="0"/>
  </r>
  <r>
    <x v="184"/>
    <n v="65.64"/>
    <n v="1635.0206889999999"/>
    <n v="1552.234831"/>
    <n v="15.977670529999999"/>
    <n v="23.98720226"/>
    <n v="27.422815360000001"/>
    <n v="29.885694619999999"/>
    <n v="277.96386539999997"/>
    <n v="316.36615510000001"/>
    <n v="28.793161618422001"/>
    <n v="21.053034501893201"/>
    <n v="23.770804002500199"/>
    <n v="26.5361260577872"/>
    <n v="29.345467323156601"/>
    <n v="32.195828408020098"/>
    <n v="2"/>
    <n v="0"/>
  </r>
  <r>
    <x v="184"/>
    <n v="77.56"/>
    <n v="1635.0206889999999"/>
    <n v="1552.234831"/>
    <n v="16.650305629999998"/>
    <n v="28.633558520000001"/>
    <n v="30.879124910000002"/>
    <n v="32.59693146"/>
    <n v="362.70553890000002"/>
    <n v="407.5754738"/>
    <n v="29.938975369620699"/>
    <n v="24.552478711721101"/>
    <n v="26.857231007456701"/>
    <n v="29.132641750178902"/>
    <n v="31.381663533460198"/>
    <n v="33.606734244203402"/>
    <n v="2"/>
    <n v="0"/>
  </r>
  <r>
    <x v="185"/>
    <n v="53.42"/>
    <n v="1490.145438"/>
    <n v="1469.4489739999999"/>
    <n v="15.50165185"/>
    <n v="22.921334340000001"/>
    <n v="24.959936089999999"/>
    <n v="26.543215620000002"/>
    <n v="234.3046737"/>
    <n v="270.65801340000002"/>
    <n v="29.328458022752201"/>
    <n v="16.8107688917794"/>
    <n v="19.881905068924102"/>
    <n v="23.1476895123905"/>
    <n v="26.601420296995201"/>
    <n v="30.2371731531038"/>
    <n v="2"/>
    <n v="0"/>
  </r>
  <r>
    <x v="185"/>
    <n v="65.64"/>
    <n v="1490.145438"/>
    <n v="1469.4489739999999"/>
    <n v="16.41229628"/>
    <n v="24.2562563"/>
    <n v="27.87813757"/>
    <n v="29.947784009999999"/>
    <n v="282.32047110000002"/>
    <n v="321.31261009999997"/>
    <n v="29.198954703417598"/>
    <n v="21.053034501893201"/>
    <n v="23.770804002500199"/>
    <n v="26.5361260577872"/>
    <n v="29.345467323156601"/>
    <n v="32.195828408020098"/>
    <n v="2"/>
    <n v="0"/>
  </r>
  <r>
    <x v="185"/>
    <n v="77.56"/>
    <n v="1490.145438"/>
    <n v="1469.4489739999999"/>
    <n v="17.04353845"/>
    <n v="27.164109549999999"/>
    <n v="31.168875419999999"/>
    <n v="32.493449140000003"/>
    <n v="352.02616330000001"/>
    <n v="395.58187270000002"/>
    <n v="30.2622815507751"/>
    <n v="24.552478711721101"/>
    <n v="26.857231007456701"/>
    <n v="29.132641750178902"/>
    <n v="31.381663533460198"/>
    <n v="33.606734244203402"/>
    <n v="2"/>
    <n v="0"/>
  </r>
  <r>
    <x v="186"/>
    <n v="22.4"/>
    <n v="1790.347655"/>
    <n v="1790.347655"/>
    <n v="8.0095317300000008"/>
    <n v="11.57967184"/>
    <n v="12.314396329999999"/>
    <n v="8.4958986440000004"/>
    <n v="36.69483142"/>
    <n v="45.4597841"/>
    <n v="29.090755102355001"/>
    <n v="4.5532964608095803"/>
    <n v="7.0486697897173904"/>
    <n v="10.4742909562896"/>
    <n v="15.0459975086283"/>
    <n v="21.004794341099199"/>
    <n v="2"/>
    <n v="0"/>
  </r>
  <r>
    <x v="186"/>
    <n v="36.17"/>
    <n v="1790.347655"/>
    <n v="1790.347655"/>
    <n v="11.83837765"/>
    <n v="18.399156869999999"/>
    <n v="19.723730589999999"/>
    <n v="18.606121510000001"/>
    <n v="129.89101070000001"/>
    <n v="153.66090009999999"/>
    <n v="29.698122163238502"/>
    <n v="9.9682311359836699"/>
    <n v="13.1300446929357"/>
    <n v="16.854469656932501"/>
    <n v="21.177905715416198"/>
    <n v="26.1356921692722"/>
    <n v="2"/>
    <n v="0"/>
  </r>
  <r>
    <x v="186"/>
    <n v="45.14"/>
    <n v="1790.347655"/>
    <n v="1790.347655"/>
    <n v="13.225040760000001"/>
    <n v="24.2562563"/>
    <n v="24.069988120000001"/>
    <n v="23.211084849999999"/>
    <n v="229.68936210000001"/>
    <n v="259.5026191"/>
    <n v="30.382702356609698"/>
    <n v="13.6112567796735"/>
    <n v="16.813786498912599"/>
    <n v="20.363071747062801"/>
    <n v="24.260668778454601"/>
    <n v="28.5080064485511"/>
    <n v="2"/>
    <n v="0"/>
  </r>
  <r>
    <x v="186"/>
    <n v="58.51"/>
    <n v="1790.347655"/>
    <n v="1790.347655"/>
    <n v="14.953195539999999"/>
    <n v="24.61844443"/>
    <n v="26.149982789999999"/>
    <n v="29.83395346"/>
    <n v="290.25756519999999"/>
    <n v="330.16034860000002"/>
    <n v="29.184562385936101"/>
    <n v="18.654788279063801"/>
    <n v="21.5945719779656"/>
    <n v="24.657560863600999"/>
    <n v="27.837215648243099"/>
    <n v="31.127863049362698"/>
    <n v="2"/>
    <n v="0"/>
  </r>
  <r>
    <x v="186"/>
    <n v="70.430000000000007"/>
    <n v="1790.347655"/>
    <n v="1790.347655"/>
    <n v="15.812098819999999"/>
    <n v="26.82261789"/>
    <n v="29.18201483"/>
    <n v="33.486879430000002"/>
    <n v="343.80966690000002"/>
    <n v="391.30805279999998"/>
    <n v="29.4830297674504"/>
    <n v="22.5364302330592"/>
    <n v="25.091112864927901"/>
    <n v="27.6560177562042"/>
    <n v="30.230265268970999"/>
    <n v="32.813117800046101"/>
    <n v="2"/>
    <n v="0"/>
  </r>
  <r>
    <x v="186"/>
    <n v="77.86"/>
    <n v="1790.347655"/>
    <n v="1790.347655"/>
    <n v="16.31916219"/>
    <n v="27.660824699999999"/>
    <n v="30.496240319999998"/>
    <n v="35.742794050000001"/>
    <n v="384.39543370000001"/>
    <n v="431.96625710000001"/>
    <n v="29.456758690547002"/>
    <n v="24.632331201417902"/>
    <n v="26.9265538736094"/>
    <n v="29.190126697218101"/>
    <n v="31.426150713159601"/>
    <n v="33.637184878719601"/>
    <n v="2"/>
    <n v="0"/>
  </r>
  <r>
    <x v="187"/>
    <n v="36.17"/>
    <n v="1780.2891729999999"/>
    <n v="1839.636285"/>
    <n v="10.00674055"/>
    <n v="15.50165185"/>
    <n v="17.591994759999999"/>
    <n v="13.79419354"/>
    <n v="83.251528129999997"/>
    <n v="100.1915843"/>
    <n v="28.452758096137899"/>
    <n v="9.9682311359836699"/>
    <n v="13.1300446929357"/>
    <n v="16.854469656932501"/>
    <n v="21.177905715416198"/>
    <n v="26.1356921692722"/>
    <n v="2"/>
    <n v="0"/>
  </r>
  <r>
    <x v="187"/>
    <n v="22.4"/>
    <n v="1780.2891729999999"/>
    <n v="1839.636285"/>
    <n v="6.2710287190000003"/>
    <n v="8.4441574829999997"/>
    <n v="9.7273382769999994"/>
    <n v="5.4328219100000004"/>
    <n v="17.322940719999998"/>
    <n v="22.01068991"/>
    <n v="27.515103306762601"/>
    <n v="4.5532964608095803"/>
    <n v="7.0486697897173904"/>
    <n v="10.4742909562896"/>
    <n v="15.0459975086283"/>
    <n v="21.004794341099199"/>
    <n v="3"/>
    <n v="1"/>
  </r>
  <r>
    <x v="187"/>
    <n v="45.14"/>
    <n v="1780.2891729999999"/>
    <n v="1839.636285"/>
    <n v="11.48653775"/>
    <n v="17.861048790000002"/>
    <n v="19.992784629999999"/>
    <n v="18.243933389999999"/>
    <n v="127.91449830000001"/>
    <n v="151.50846780000001"/>
    <n v="27.750197127058701"/>
    <n v="13.6112567796735"/>
    <n v="16.813786498912599"/>
    <n v="20.363071747062801"/>
    <n v="24.260668778454601"/>
    <n v="28.5080064485511"/>
    <n v="3"/>
    <n v="0"/>
  </r>
  <r>
    <x v="187"/>
    <n v="58.51"/>
    <n v="1780.2891729999999"/>
    <n v="1839.636285"/>
    <n v="12.75937031"/>
    <n v="21.369099510000002"/>
    <n v="23.976854029999998"/>
    <n v="22.693673239999999"/>
    <n v="194.98139130000001"/>
    <n v="221.78331270000001"/>
    <n v="27.452723941137499"/>
    <n v="18.654788279063801"/>
    <n v="21.5945719779656"/>
    <n v="24.657560863600999"/>
    <n v="27.837215648243099"/>
    <n v="31.127863049362698"/>
    <n v="3"/>
    <n v="0"/>
  </r>
  <r>
    <x v="187"/>
    <n v="70.430000000000007"/>
    <n v="1780.2891729999999"/>
    <n v="1839.636285"/>
    <n v="13.58722889"/>
    <n v="23.894068170000001"/>
    <n v="26.563912080000001"/>
    <n v="25.891276990000001"/>
    <n v="240.81371179999999"/>
    <n v="274.08327830000002"/>
    <n v="26.936689132954299"/>
    <n v="22.5364302330592"/>
    <n v="25.091112864927901"/>
    <n v="27.6560177562042"/>
    <n v="30.230265268970999"/>
    <n v="32.813117800046101"/>
    <n v="3"/>
    <n v="0"/>
  </r>
  <r>
    <x v="187"/>
    <n v="77.86"/>
    <n v="1780.2891729999999"/>
    <n v="1839.636285"/>
    <n v="13.93906879"/>
    <n v="24.908194930000001"/>
    <n v="27.867789340000002"/>
    <n v="27.3400295"/>
    <n v="269.47831500000001"/>
    <n v="302.82031919999997"/>
    <n v="26.535650798030801"/>
    <n v="24.632331201417902"/>
    <n v="26.9265538736094"/>
    <n v="29.190126697218101"/>
    <n v="31.426150713159601"/>
    <n v="33.637184878719601"/>
    <n v="3"/>
    <n v="0"/>
  </r>
  <r>
    <x v="188"/>
    <n v="35.450000000000003"/>
    <n v="1510.841903"/>
    <n v="1490.145438"/>
    <n v="12.852504400000001"/>
    <n v="16.97110082"/>
    <n v="18.7303003"/>
    <n v="18.833782620000001"/>
    <n v="120.47411940000001"/>
    <n v="145.34092140000001"/>
    <n v="29.2985148792513"/>
    <n v="9.6733782344121995"/>
    <n v="12.820759757315001"/>
    <n v="16.550022369693199"/>
    <n v="20.902295077320499"/>
    <n v="25.917723951256701"/>
    <n v="2"/>
    <n v="0"/>
  </r>
  <r>
    <x v="188"/>
    <n v="48.65"/>
    <n v="1510.841903"/>
    <n v="1490.145438"/>
    <n v="14.539266250000001"/>
    <n v="19.620248270000001"/>
    <n v="22.062431069999999"/>
    <n v="24.245908069999999"/>
    <n v="181.5493859"/>
    <n v="212.5112967"/>
    <n v="28.325157678406399"/>
    <n v="14.9940558849976"/>
    <n v="18.1562457842603"/>
    <n v="21.595042600210601"/>
    <n v="25.306702900660401"/>
    <n v="29.287848901356899"/>
    <n v="2"/>
    <n v="0"/>
  </r>
  <r>
    <x v="188"/>
    <n v="60.71"/>
    <n v="1510.841903"/>
    <n v="1490.145438"/>
    <n v="15.62583064"/>
    <n v="23.92511287"/>
    <n v="26.32590274"/>
    <n v="28.30241509"/>
    <n v="264.28350239999997"/>
    <n v="303.65852599999999"/>
    <n v="28.873583848091499"/>
    <n v="19.418548032938201"/>
    <n v="22.293563731395398"/>
    <n v="25.265602076198601"/>
    <n v="28.328825119016699"/>
    <n v="31.4782044851049"/>
    <n v="2"/>
    <n v="0"/>
  </r>
  <r>
    <x v="189"/>
    <n v="60.84"/>
    <n v="1572.931296"/>
    <n v="1572.931296"/>
    <n v="15.48095539"/>
    <n v="25.839535829999999"/>
    <n v="28.478335040000001"/>
    <n v="29.244104220000001"/>
    <n v="294.66591219999998"/>
    <n v="338.57346139999999"/>
    <n v="30.597719220657002"/>
    <n v="19.463026087597701"/>
    <n v="22.334093455504998"/>
    <n v="25.300719425397698"/>
    <n v="28.357115635636099"/>
    <n v="31.4982984747597"/>
    <n v="1"/>
    <n v="0"/>
  </r>
  <r>
    <x v="189"/>
    <n v="23.59"/>
    <n v="1572.931296"/>
    <n v="1572.931296"/>
    <n v="9.1892302019999992"/>
    <n v="11.434796589999999"/>
    <n v="12.58345037"/>
    <n v="9.9860440819999994"/>
    <n v="40.316712690000003"/>
    <n v="50.375194399999998"/>
    <n v="28.900494258842599"/>
    <n v="4.9862609184044304"/>
    <n v="7.5757548040440703"/>
    <n v="11.0681250940184"/>
    <n v="15.6542315105076"/>
    <n v="21.543770668813"/>
    <n v="2"/>
    <n v="1"/>
  </r>
  <r>
    <x v="189"/>
    <n v="35.58"/>
    <n v="1572.931296"/>
    <n v="1572.931296"/>
    <n v="12.58345037"/>
    <n v="17.48851243"/>
    <n v="18.937264939999999"/>
    <n v="18.895872010000001"/>
    <n v="123.36127620000001"/>
    <n v="148.13494410000001"/>
    <n v="29.386519947304802"/>
    <n v="9.7265999951968194"/>
    <n v="12.876728637972199"/>
    <n v="16.6052427621566"/>
    <n v="20.952390308037501"/>
    <n v="25.957418769609699"/>
    <n v="2"/>
    <n v="0"/>
  </r>
  <r>
    <x v="189"/>
    <n v="48.78"/>
    <n v="1572.931296"/>
    <n v="1572.931296"/>
    <n v="14.539266250000001"/>
    <n v="22.27974395"/>
    <n v="24.77366791"/>
    <n v="25.53943709"/>
    <n v="212.81139540000001"/>
    <n v="249.0922975"/>
    <n v="30.1267026159361"/>
    <n v="15.044582426196399"/>
    <n v="18.204801841056099"/>
    <n v="21.6391920872478"/>
    <n v="25.343872464398"/>
    <n v="29.3153434436014"/>
    <n v="2"/>
    <n v="0"/>
  </r>
  <r>
    <x v="190"/>
    <n v="23.62"/>
    <n v="1697.1100819999999"/>
    <n v="1676.413618"/>
    <n v="9.2616678280000002"/>
    <n v="11.59002007"/>
    <n v="13.43200541"/>
    <n v="10.772509729999999"/>
    <n v="44.549139660000002"/>
    <n v="55.538962269999999"/>
    <n v="29.361307848160799"/>
    <n v="4.9973097738156804"/>
    <n v="7.5890788663102899"/>
    <n v="11.0830079318565"/>
    <n v="15.6693555027848"/>
    <n v="21.557075300741101"/>
    <n v="2"/>
    <n v="0"/>
  </r>
  <r>
    <x v="190"/>
    <n v="35.61"/>
    <n v="1697.1100819999999"/>
    <n v="1676.413618"/>
    <n v="12.10743169"/>
    <n v="17.498860669999999"/>
    <n v="18.7303003"/>
    <n v="18.554380349999999"/>
    <n v="122.0987918"/>
    <n v="146.14808350000001"/>
    <n v="29.260939390504401"/>
    <n v="9.7388830917760192"/>
    <n v="12.889636770242101"/>
    <n v="16.617970248716901"/>
    <n v="20.963929869300799"/>
    <n v="25.966557717300802"/>
    <n v="2"/>
    <n v="0"/>
  </r>
  <r>
    <x v="190"/>
    <n v="48.82"/>
    <n v="1697.1100819999999"/>
    <n v="1676.413618"/>
    <n v="13.607925359999999"/>
    <n v="20.799946739999999"/>
    <n v="23.780237620000001"/>
    <n v="23.60431767"/>
    <n v="183.21545130000001"/>
    <n v="214.44641609999999"/>
    <n v="29.458460231423501"/>
    <n v="15.0601184145311"/>
    <n v="18.219725181612901"/>
    <n v="21.652755532509101"/>
    <n v="25.355287276963502"/>
    <n v="29.3237841271816"/>
    <n v="2"/>
    <n v="0"/>
  </r>
  <r>
    <x v="190"/>
    <n v="60.87"/>
    <n v="1697.1100819999999"/>
    <n v="1676.413618"/>
    <n v="14.46682863"/>
    <n v="24.090684580000001"/>
    <n v="27.298636569999999"/>
    <n v="26.946796670000001"/>
    <n v="255.63238029999999"/>
    <n v="293.72422299999999"/>
    <n v="29.6364400706277"/>
    <n v="19.473279804831702"/>
    <n v="22.3434342382685"/>
    <n v="25.3088107048887"/>
    <n v="28.363632399290701"/>
    <n v="31.502926131161999"/>
    <n v="2"/>
    <n v="0"/>
  </r>
  <r>
    <x v="191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1">
  <r>
    <n v="1539"/>
    <x v="0"/>
  </r>
  <r>
    <n v="1540"/>
    <x v="0"/>
  </r>
  <r>
    <n v="1541"/>
    <x v="1"/>
  </r>
  <r>
    <n v="1542"/>
    <x v="1"/>
  </r>
  <r>
    <n v="1543"/>
    <x v="0"/>
  </r>
  <r>
    <n v="1544"/>
    <x v="1"/>
  </r>
  <r>
    <n v="1545"/>
    <x v="2"/>
  </r>
  <r>
    <n v="1546"/>
    <x v="0"/>
  </r>
  <r>
    <n v="1547"/>
    <x v="0"/>
  </r>
  <r>
    <n v="1548"/>
    <x v="1"/>
  </r>
  <r>
    <n v="1549"/>
    <x v="2"/>
  </r>
  <r>
    <n v="1550"/>
    <x v="0"/>
  </r>
  <r>
    <n v="1551"/>
    <x v="0"/>
  </r>
  <r>
    <n v="1552"/>
    <x v="0"/>
  </r>
  <r>
    <n v="1553"/>
    <x v="2"/>
  </r>
  <r>
    <n v="1554"/>
    <x v="0"/>
  </r>
  <r>
    <n v="1555"/>
    <x v="1"/>
  </r>
  <r>
    <n v="1556"/>
    <x v="2"/>
  </r>
  <r>
    <n v="1557"/>
    <x v="0"/>
  </r>
  <r>
    <n v="1558"/>
    <x v="0"/>
  </r>
  <r>
    <n v="1559"/>
    <x v="2"/>
  </r>
  <r>
    <n v="1560"/>
    <x v="2"/>
  </r>
  <r>
    <n v="1561"/>
    <x v="0"/>
  </r>
  <r>
    <n v="1562"/>
    <x v="2"/>
  </r>
  <r>
    <n v="1563"/>
    <x v="0"/>
  </r>
  <r>
    <n v="1564"/>
    <x v="0"/>
  </r>
  <r>
    <n v="1565"/>
    <x v="2"/>
  </r>
  <r>
    <n v="1566"/>
    <x v="2"/>
  </r>
  <r>
    <n v="1567"/>
    <x v="1"/>
  </r>
  <r>
    <n v="1568"/>
    <x v="0"/>
  </r>
  <r>
    <n v="1569"/>
    <x v="0"/>
  </r>
  <r>
    <n v="1570"/>
    <x v="2"/>
  </r>
  <r>
    <n v="1571"/>
    <x v="0"/>
  </r>
  <r>
    <n v="1572"/>
    <x v="0"/>
  </r>
  <r>
    <n v="1573"/>
    <x v="0"/>
  </r>
  <r>
    <n v="1574"/>
    <x v="2"/>
  </r>
  <r>
    <n v="1575"/>
    <x v="0"/>
  </r>
  <r>
    <n v="1576"/>
    <x v="2"/>
  </r>
  <r>
    <n v="1577"/>
    <x v="0"/>
  </r>
  <r>
    <n v="1578"/>
    <x v="0"/>
  </r>
  <r>
    <n v="1579"/>
    <x v="0"/>
  </r>
  <r>
    <n v="1580"/>
    <x v="0"/>
  </r>
  <r>
    <n v="1581"/>
    <x v="0"/>
  </r>
  <r>
    <n v="1582"/>
    <x v="2"/>
  </r>
  <r>
    <n v="1583"/>
    <x v="0"/>
  </r>
  <r>
    <n v="1584"/>
    <x v="0"/>
  </r>
  <r>
    <n v="1585"/>
    <x v="0"/>
  </r>
  <r>
    <n v="1586"/>
    <x v="0"/>
  </r>
  <r>
    <n v="1587"/>
    <x v="0"/>
  </r>
  <r>
    <n v="1588"/>
    <x v="2"/>
  </r>
  <r>
    <n v="1589"/>
    <x v="0"/>
  </r>
  <r>
    <n v="1590"/>
    <x v="0"/>
  </r>
  <r>
    <n v="1591"/>
    <x v="2"/>
  </r>
  <r>
    <n v="1592"/>
    <x v="2"/>
  </r>
  <r>
    <n v="1593"/>
    <x v="2"/>
  </r>
  <r>
    <n v="1594"/>
    <x v="0"/>
  </r>
  <r>
    <n v="1595"/>
    <x v="2"/>
  </r>
  <r>
    <n v="1596"/>
    <x v="0"/>
  </r>
  <r>
    <n v="1597"/>
    <x v="2"/>
  </r>
  <r>
    <n v="1598"/>
    <x v="2"/>
  </r>
  <r>
    <n v="1599"/>
    <x v="2"/>
  </r>
  <r>
    <n v="1600"/>
    <x v="2"/>
  </r>
  <r>
    <n v="1601"/>
    <x v="0"/>
  </r>
  <r>
    <n v="1602"/>
    <x v="2"/>
  </r>
  <r>
    <n v="1603"/>
    <x v="2"/>
  </r>
  <r>
    <n v="1604"/>
    <x v="2"/>
  </r>
  <r>
    <n v="1605"/>
    <x v="0"/>
  </r>
  <r>
    <n v="1606"/>
    <x v="0"/>
  </r>
  <r>
    <n v="1607"/>
    <x v="2"/>
  </r>
  <r>
    <n v="1608"/>
    <x v="0"/>
  </r>
  <r>
    <n v="1609"/>
    <x v="0"/>
  </r>
  <r>
    <n v="1610"/>
    <x v="2"/>
  </r>
  <r>
    <n v="1611"/>
    <x v="2"/>
  </r>
  <r>
    <n v="1612"/>
    <x v="0"/>
  </r>
  <r>
    <n v="1613"/>
    <x v="0"/>
  </r>
  <r>
    <n v="1614"/>
    <x v="2"/>
  </r>
  <r>
    <n v="1615"/>
    <x v="0"/>
  </r>
  <r>
    <n v="1616"/>
    <x v="2"/>
  </r>
  <r>
    <n v="1617"/>
    <x v="2"/>
  </r>
  <r>
    <n v="1618"/>
    <x v="2"/>
  </r>
  <r>
    <n v="1619"/>
    <x v="0"/>
  </r>
  <r>
    <n v="1620"/>
    <x v="0"/>
  </r>
  <r>
    <n v="1621"/>
    <x v="0"/>
  </r>
  <r>
    <n v="1622"/>
    <x v="0"/>
  </r>
  <r>
    <n v="1623"/>
    <x v="2"/>
  </r>
  <r>
    <n v="1624"/>
    <x v="2"/>
  </r>
  <r>
    <n v="1625"/>
    <x v="0"/>
  </r>
  <r>
    <n v="1626"/>
    <x v="0"/>
  </r>
  <r>
    <n v="1627"/>
    <x v="0"/>
  </r>
  <r>
    <n v="1628"/>
    <x v="0"/>
  </r>
  <r>
    <n v="1629"/>
    <x v="0"/>
  </r>
  <r>
    <n v="1630"/>
    <x v="0"/>
  </r>
  <r>
    <n v="1631"/>
    <x v="2"/>
  </r>
  <r>
    <n v="1632"/>
    <x v="2"/>
  </r>
  <r>
    <n v="1633"/>
    <x v="2"/>
  </r>
  <r>
    <n v="1634"/>
    <x v="2"/>
  </r>
  <r>
    <n v="1635"/>
    <x v="2"/>
  </r>
  <r>
    <n v="1636"/>
    <x v="0"/>
  </r>
  <r>
    <n v="1637"/>
    <x v="2"/>
  </r>
  <r>
    <n v="1638"/>
    <x v="0"/>
  </r>
  <r>
    <n v="1639"/>
    <x v="0"/>
  </r>
  <r>
    <n v="1640"/>
    <x v="2"/>
  </r>
  <r>
    <n v="1641"/>
    <x v="2"/>
  </r>
  <r>
    <n v="1642"/>
    <x v="2"/>
  </r>
  <r>
    <n v="1643"/>
    <x v="0"/>
  </r>
  <r>
    <n v="1644"/>
    <x v="0"/>
  </r>
  <r>
    <n v="1645"/>
    <x v="2"/>
  </r>
  <r>
    <n v="1646"/>
    <x v="0"/>
  </r>
  <r>
    <n v="1647"/>
    <x v="0"/>
  </r>
  <r>
    <n v="1648"/>
    <x v="0"/>
  </r>
  <r>
    <n v="1649"/>
    <x v="2"/>
  </r>
  <r>
    <n v="1650"/>
    <x v="2"/>
  </r>
  <r>
    <n v="1651"/>
    <x v="0"/>
  </r>
  <r>
    <n v="1652"/>
    <x v="2"/>
  </r>
  <r>
    <n v="1653"/>
    <x v="2"/>
  </r>
  <r>
    <n v="1654"/>
    <x v="2"/>
  </r>
  <r>
    <n v="1655"/>
    <x v="0"/>
  </r>
  <r>
    <n v="1656"/>
    <x v="0"/>
  </r>
  <r>
    <n v="1657"/>
    <x v="0"/>
  </r>
  <r>
    <n v="1658"/>
    <x v="0"/>
  </r>
  <r>
    <n v="1659"/>
    <x v="0"/>
  </r>
  <r>
    <n v="1660"/>
    <x v="0"/>
  </r>
  <r>
    <n v="1661"/>
    <x v="0"/>
  </r>
  <r>
    <n v="1662"/>
    <x v="0"/>
  </r>
  <r>
    <n v="1663"/>
    <x v="2"/>
  </r>
  <r>
    <n v="1664"/>
    <x v="2"/>
  </r>
  <r>
    <n v="1665"/>
    <x v="2"/>
  </r>
  <r>
    <n v="1666"/>
    <x v="2"/>
  </r>
  <r>
    <n v="1667"/>
    <x v="0"/>
  </r>
  <r>
    <n v="1668"/>
    <x v="1"/>
  </r>
  <r>
    <n v="1669"/>
    <x v="0"/>
  </r>
  <r>
    <n v="1670"/>
    <x v="0"/>
  </r>
  <r>
    <n v="1671"/>
    <x v="0"/>
  </r>
  <r>
    <n v="1672"/>
    <x v="0"/>
  </r>
  <r>
    <n v="1673"/>
    <x v="0"/>
  </r>
  <r>
    <n v="1674"/>
    <x v="2"/>
  </r>
  <r>
    <n v="1675"/>
    <x v="0"/>
  </r>
  <r>
    <n v="1676"/>
    <x v="2"/>
  </r>
  <r>
    <n v="1677"/>
    <x v="2"/>
  </r>
  <r>
    <n v="1678"/>
    <x v="2"/>
  </r>
  <r>
    <n v="1679"/>
    <x v="0"/>
  </r>
  <r>
    <n v="1680"/>
    <x v="0"/>
  </r>
  <r>
    <n v="1681"/>
    <x v="0"/>
  </r>
  <r>
    <n v="1682"/>
    <x v="2"/>
  </r>
  <r>
    <n v="1683"/>
    <x v="2"/>
  </r>
  <r>
    <n v="1684"/>
    <x v="0"/>
  </r>
  <r>
    <n v="1685"/>
    <x v="0"/>
  </r>
  <r>
    <n v="1686"/>
    <x v="0"/>
  </r>
  <r>
    <n v="1687"/>
    <x v="0"/>
  </r>
  <r>
    <n v="1688"/>
    <x v="0"/>
  </r>
  <r>
    <n v="1689"/>
    <x v="0"/>
  </r>
  <r>
    <n v="1690"/>
    <x v="0"/>
  </r>
  <r>
    <n v="1691"/>
    <x v="0"/>
  </r>
  <r>
    <n v="1692"/>
    <x v="2"/>
  </r>
  <r>
    <n v="1693"/>
    <x v="0"/>
  </r>
  <r>
    <n v="1694"/>
    <x v="2"/>
  </r>
  <r>
    <n v="1695"/>
    <x v="0"/>
  </r>
  <r>
    <n v="1696"/>
    <x v="0"/>
  </r>
  <r>
    <n v="1697"/>
    <x v="0"/>
  </r>
  <r>
    <n v="1698"/>
    <x v="2"/>
  </r>
  <r>
    <n v="1699"/>
    <x v="0"/>
  </r>
  <r>
    <n v="1700"/>
    <x v="0"/>
  </r>
  <r>
    <n v="1701"/>
    <x v="0"/>
  </r>
  <r>
    <n v="1702"/>
    <x v="2"/>
  </r>
  <r>
    <n v="1703"/>
    <x v="0"/>
  </r>
  <r>
    <n v="1704"/>
    <x v="1"/>
  </r>
  <r>
    <n v="1705"/>
    <x v="2"/>
  </r>
  <r>
    <n v="1706"/>
    <x v="0"/>
  </r>
  <r>
    <n v="1707"/>
    <x v="2"/>
  </r>
  <r>
    <n v="1708"/>
    <x v="2"/>
  </r>
  <r>
    <n v="1709"/>
    <x v="2"/>
  </r>
  <r>
    <n v="1710"/>
    <x v="0"/>
  </r>
  <r>
    <n v="1711"/>
    <x v="2"/>
  </r>
  <r>
    <n v="1712"/>
    <x v="0"/>
  </r>
  <r>
    <n v="1713"/>
    <x v="0"/>
  </r>
  <r>
    <n v="1714"/>
    <x v="2"/>
  </r>
  <r>
    <n v="1715"/>
    <x v="0"/>
  </r>
  <r>
    <n v="1716"/>
    <x v="2"/>
  </r>
  <r>
    <n v="1717"/>
    <x v="2"/>
  </r>
  <r>
    <n v="1718"/>
    <x v="2"/>
  </r>
  <r>
    <n v="1719"/>
    <x v="0"/>
  </r>
  <r>
    <n v="1720"/>
    <x v="0"/>
  </r>
  <r>
    <n v="1721"/>
    <x v="2"/>
  </r>
  <r>
    <n v="1722"/>
    <x v="2"/>
  </r>
  <r>
    <n v="1723"/>
    <x v="2"/>
  </r>
  <r>
    <n v="1724"/>
    <x v="2"/>
  </r>
  <r>
    <n v="1725"/>
    <x v="2"/>
  </r>
  <r>
    <n v="1726"/>
    <x v="0"/>
  </r>
  <r>
    <n v="1727"/>
    <x v="2"/>
  </r>
  <r>
    <n v="1728"/>
    <x v="0"/>
  </r>
  <r>
    <n v="17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197" firstHeaderRow="2" firstDataRow="2" firstDataCol="1"/>
  <pivotFields count="18">
    <pivotField axis="axisRow" compact="0" outline="0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Items count="1">
    <i/>
  </colItems>
  <dataFields count="1">
    <dataField name="Soma de mudou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8" firstHeaderRow="2" firstDataRow="2" firstDataCol="1"/>
  <pivotFields count="2">
    <pivotField dataField="1" compact="0" outline="0" showAll="0"/>
    <pivotField axis="axisRow" compact="0" outline="0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arcel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7"/>
  <sheetViews>
    <sheetView workbookViewId="0">
      <selection activeCell="D8" sqref="D8"/>
    </sheetView>
  </sheetViews>
  <sheetFormatPr defaultRowHeight="15" x14ac:dyDescent="0.25"/>
  <cols>
    <col min="1" max="1" width="15.42578125" bestFit="1" customWidth="1"/>
    <col min="2" max="2" width="5.42578125" bestFit="1" customWidth="1"/>
  </cols>
  <sheetData>
    <row r="3" spans="1:2" x14ac:dyDescent="0.25">
      <c r="A3" s="1" t="s">
        <v>25</v>
      </c>
    </row>
    <row r="4" spans="1:2" x14ac:dyDescent="0.25">
      <c r="A4" s="1" t="s">
        <v>4</v>
      </c>
      <c r="B4" t="s">
        <v>24</v>
      </c>
    </row>
    <row r="5" spans="1:2" x14ac:dyDescent="0.25">
      <c r="A5">
        <v>1539</v>
      </c>
      <c r="B5" s="2">
        <v>1</v>
      </c>
    </row>
    <row r="6" spans="1:2" x14ac:dyDescent="0.25">
      <c r="A6">
        <v>1540</v>
      </c>
      <c r="B6" s="2">
        <v>1</v>
      </c>
    </row>
    <row r="7" spans="1:2" x14ac:dyDescent="0.25">
      <c r="A7">
        <v>1541</v>
      </c>
      <c r="B7" s="2">
        <v>2</v>
      </c>
    </row>
    <row r="8" spans="1:2" x14ac:dyDescent="0.25">
      <c r="A8">
        <v>1542</v>
      </c>
      <c r="B8" s="2">
        <v>2</v>
      </c>
    </row>
    <row r="9" spans="1:2" x14ac:dyDescent="0.25">
      <c r="A9">
        <v>1543</v>
      </c>
      <c r="B9" s="2">
        <v>1</v>
      </c>
    </row>
    <row r="10" spans="1:2" x14ac:dyDescent="0.25">
      <c r="A10">
        <v>1544</v>
      </c>
      <c r="B10" s="2">
        <v>2</v>
      </c>
    </row>
    <row r="11" spans="1:2" x14ac:dyDescent="0.25">
      <c r="A11">
        <v>1545</v>
      </c>
      <c r="B11" s="2">
        <v>0</v>
      </c>
    </row>
    <row r="12" spans="1:2" x14ac:dyDescent="0.25">
      <c r="A12">
        <v>1546</v>
      </c>
      <c r="B12" s="2">
        <v>1</v>
      </c>
    </row>
    <row r="13" spans="1:2" x14ac:dyDescent="0.25">
      <c r="A13">
        <v>1547</v>
      </c>
      <c r="B13" s="2">
        <v>1</v>
      </c>
    </row>
    <row r="14" spans="1:2" x14ac:dyDescent="0.25">
      <c r="A14">
        <v>1548</v>
      </c>
      <c r="B14" s="2">
        <v>2</v>
      </c>
    </row>
    <row r="15" spans="1:2" x14ac:dyDescent="0.25">
      <c r="A15">
        <v>1549</v>
      </c>
      <c r="B15" s="2">
        <v>0</v>
      </c>
    </row>
    <row r="16" spans="1:2" x14ac:dyDescent="0.25">
      <c r="A16">
        <v>1550</v>
      </c>
      <c r="B16" s="2">
        <v>1</v>
      </c>
    </row>
    <row r="17" spans="1:2" x14ac:dyDescent="0.25">
      <c r="A17">
        <v>1551</v>
      </c>
      <c r="B17" s="2">
        <v>1</v>
      </c>
    </row>
    <row r="18" spans="1:2" x14ac:dyDescent="0.25">
      <c r="A18">
        <v>1552</v>
      </c>
      <c r="B18" s="2">
        <v>1</v>
      </c>
    </row>
    <row r="19" spans="1:2" x14ac:dyDescent="0.25">
      <c r="A19">
        <v>1553</v>
      </c>
      <c r="B19" s="2">
        <v>0</v>
      </c>
    </row>
    <row r="20" spans="1:2" x14ac:dyDescent="0.25">
      <c r="A20">
        <v>1554</v>
      </c>
      <c r="B20" s="2">
        <v>1</v>
      </c>
    </row>
    <row r="21" spans="1:2" x14ac:dyDescent="0.25">
      <c r="A21">
        <v>1555</v>
      </c>
      <c r="B21" s="2">
        <v>2</v>
      </c>
    </row>
    <row r="22" spans="1:2" x14ac:dyDescent="0.25">
      <c r="A22">
        <v>1556</v>
      </c>
      <c r="B22" s="2">
        <v>0</v>
      </c>
    </row>
    <row r="23" spans="1:2" x14ac:dyDescent="0.25">
      <c r="A23">
        <v>1557</v>
      </c>
      <c r="B23" s="2">
        <v>1</v>
      </c>
    </row>
    <row r="24" spans="1:2" x14ac:dyDescent="0.25">
      <c r="A24">
        <v>1558</v>
      </c>
      <c r="B24" s="2">
        <v>1</v>
      </c>
    </row>
    <row r="25" spans="1:2" x14ac:dyDescent="0.25">
      <c r="A25">
        <v>1559</v>
      </c>
      <c r="B25" s="2">
        <v>0</v>
      </c>
    </row>
    <row r="26" spans="1:2" x14ac:dyDescent="0.25">
      <c r="A26">
        <v>1560</v>
      </c>
      <c r="B26" s="2">
        <v>0</v>
      </c>
    </row>
    <row r="27" spans="1:2" x14ac:dyDescent="0.25">
      <c r="A27">
        <v>1561</v>
      </c>
      <c r="B27" s="2">
        <v>1</v>
      </c>
    </row>
    <row r="28" spans="1:2" x14ac:dyDescent="0.25">
      <c r="A28">
        <v>1562</v>
      </c>
      <c r="B28" s="2">
        <v>0</v>
      </c>
    </row>
    <row r="29" spans="1:2" x14ac:dyDescent="0.25">
      <c r="A29">
        <v>1563</v>
      </c>
      <c r="B29" s="2">
        <v>1</v>
      </c>
    </row>
    <row r="30" spans="1:2" x14ac:dyDescent="0.25">
      <c r="A30">
        <v>1564</v>
      </c>
      <c r="B30" s="2">
        <v>1</v>
      </c>
    </row>
    <row r="31" spans="1:2" x14ac:dyDescent="0.25">
      <c r="A31">
        <v>1565</v>
      </c>
      <c r="B31" s="2">
        <v>0</v>
      </c>
    </row>
    <row r="32" spans="1:2" x14ac:dyDescent="0.25">
      <c r="A32">
        <v>1566</v>
      </c>
      <c r="B32" s="2">
        <v>0</v>
      </c>
    </row>
    <row r="33" spans="1:2" x14ac:dyDescent="0.25">
      <c r="A33">
        <v>1567</v>
      </c>
      <c r="B33" s="2">
        <v>2</v>
      </c>
    </row>
    <row r="34" spans="1:2" x14ac:dyDescent="0.25">
      <c r="A34">
        <v>1568</v>
      </c>
      <c r="B34" s="2">
        <v>1</v>
      </c>
    </row>
    <row r="35" spans="1:2" x14ac:dyDescent="0.25">
      <c r="A35">
        <v>1569</v>
      </c>
      <c r="B35" s="2">
        <v>1</v>
      </c>
    </row>
    <row r="36" spans="1:2" x14ac:dyDescent="0.25">
      <c r="A36">
        <v>1570</v>
      </c>
      <c r="B36" s="2">
        <v>0</v>
      </c>
    </row>
    <row r="37" spans="1:2" x14ac:dyDescent="0.25">
      <c r="A37">
        <v>1571</v>
      </c>
      <c r="B37" s="2">
        <v>1</v>
      </c>
    </row>
    <row r="38" spans="1:2" x14ac:dyDescent="0.25">
      <c r="A38">
        <v>1572</v>
      </c>
      <c r="B38" s="2">
        <v>1</v>
      </c>
    </row>
    <row r="39" spans="1:2" x14ac:dyDescent="0.25">
      <c r="A39">
        <v>1573</v>
      </c>
      <c r="B39" s="2">
        <v>1</v>
      </c>
    </row>
    <row r="40" spans="1:2" x14ac:dyDescent="0.25">
      <c r="A40">
        <v>1574</v>
      </c>
      <c r="B40" s="2">
        <v>0</v>
      </c>
    </row>
    <row r="41" spans="1:2" x14ac:dyDescent="0.25">
      <c r="A41">
        <v>1575</v>
      </c>
      <c r="B41" s="2">
        <v>1</v>
      </c>
    </row>
    <row r="42" spans="1:2" x14ac:dyDescent="0.25">
      <c r="A42">
        <v>1576</v>
      </c>
      <c r="B42" s="2">
        <v>0</v>
      </c>
    </row>
    <row r="43" spans="1:2" x14ac:dyDescent="0.25">
      <c r="A43">
        <v>1577</v>
      </c>
      <c r="B43" s="2">
        <v>1</v>
      </c>
    </row>
    <row r="44" spans="1:2" x14ac:dyDescent="0.25">
      <c r="A44">
        <v>1578</v>
      </c>
      <c r="B44" s="2">
        <v>1</v>
      </c>
    </row>
    <row r="45" spans="1:2" x14ac:dyDescent="0.25">
      <c r="A45">
        <v>1579</v>
      </c>
      <c r="B45" s="2">
        <v>1</v>
      </c>
    </row>
    <row r="46" spans="1:2" x14ac:dyDescent="0.25">
      <c r="A46">
        <v>1580</v>
      </c>
      <c r="B46" s="2">
        <v>1</v>
      </c>
    </row>
    <row r="47" spans="1:2" x14ac:dyDescent="0.25">
      <c r="A47">
        <v>1581</v>
      </c>
      <c r="B47" s="2">
        <v>1</v>
      </c>
    </row>
    <row r="48" spans="1:2" x14ac:dyDescent="0.25">
      <c r="A48">
        <v>1582</v>
      </c>
      <c r="B48" s="2">
        <v>0</v>
      </c>
    </row>
    <row r="49" spans="1:2" x14ac:dyDescent="0.25">
      <c r="A49">
        <v>1583</v>
      </c>
      <c r="B49" s="2">
        <v>1</v>
      </c>
    </row>
    <row r="50" spans="1:2" x14ac:dyDescent="0.25">
      <c r="A50">
        <v>1584</v>
      </c>
      <c r="B50" s="2">
        <v>1</v>
      </c>
    </row>
    <row r="51" spans="1:2" x14ac:dyDescent="0.25">
      <c r="A51">
        <v>1585</v>
      </c>
      <c r="B51" s="2">
        <v>1</v>
      </c>
    </row>
    <row r="52" spans="1:2" x14ac:dyDescent="0.25">
      <c r="A52">
        <v>1586</v>
      </c>
      <c r="B52" s="2">
        <v>1</v>
      </c>
    </row>
    <row r="53" spans="1:2" x14ac:dyDescent="0.25">
      <c r="A53">
        <v>1587</v>
      </c>
      <c r="B53" s="2">
        <v>1</v>
      </c>
    </row>
    <row r="54" spans="1:2" x14ac:dyDescent="0.25">
      <c r="A54">
        <v>1588</v>
      </c>
      <c r="B54" s="2">
        <v>0</v>
      </c>
    </row>
    <row r="55" spans="1:2" x14ac:dyDescent="0.25">
      <c r="A55">
        <v>1589</v>
      </c>
      <c r="B55" s="2">
        <v>1</v>
      </c>
    </row>
    <row r="56" spans="1:2" x14ac:dyDescent="0.25">
      <c r="A56">
        <v>1590</v>
      </c>
      <c r="B56" s="2">
        <v>1</v>
      </c>
    </row>
    <row r="57" spans="1:2" x14ac:dyDescent="0.25">
      <c r="A57">
        <v>1591</v>
      </c>
      <c r="B57" s="2">
        <v>0</v>
      </c>
    </row>
    <row r="58" spans="1:2" x14ac:dyDescent="0.25">
      <c r="A58">
        <v>1592</v>
      </c>
      <c r="B58" s="2">
        <v>0</v>
      </c>
    </row>
    <row r="59" spans="1:2" x14ac:dyDescent="0.25">
      <c r="A59">
        <v>1593</v>
      </c>
      <c r="B59" s="2">
        <v>0</v>
      </c>
    </row>
    <row r="60" spans="1:2" x14ac:dyDescent="0.25">
      <c r="A60">
        <v>1594</v>
      </c>
      <c r="B60" s="2">
        <v>1</v>
      </c>
    </row>
    <row r="61" spans="1:2" x14ac:dyDescent="0.25">
      <c r="A61">
        <v>1595</v>
      </c>
      <c r="B61" s="2">
        <v>0</v>
      </c>
    </row>
    <row r="62" spans="1:2" x14ac:dyDescent="0.25">
      <c r="A62">
        <v>1596</v>
      </c>
      <c r="B62" s="2">
        <v>1</v>
      </c>
    </row>
    <row r="63" spans="1:2" x14ac:dyDescent="0.25">
      <c r="A63">
        <v>1597</v>
      </c>
      <c r="B63" s="2">
        <v>0</v>
      </c>
    </row>
    <row r="64" spans="1:2" x14ac:dyDescent="0.25">
      <c r="A64">
        <v>1598</v>
      </c>
      <c r="B64" s="2">
        <v>0</v>
      </c>
    </row>
    <row r="65" spans="1:2" x14ac:dyDescent="0.25">
      <c r="A65">
        <v>1599</v>
      </c>
      <c r="B65" s="2">
        <v>0</v>
      </c>
    </row>
    <row r="66" spans="1:2" x14ac:dyDescent="0.25">
      <c r="A66">
        <v>1600</v>
      </c>
      <c r="B66" s="2">
        <v>0</v>
      </c>
    </row>
    <row r="67" spans="1:2" x14ac:dyDescent="0.25">
      <c r="A67">
        <v>1601</v>
      </c>
      <c r="B67" s="2">
        <v>1</v>
      </c>
    </row>
    <row r="68" spans="1:2" x14ac:dyDescent="0.25">
      <c r="A68">
        <v>1602</v>
      </c>
      <c r="B68" s="2">
        <v>0</v>
      </c>
    </row>
    <row r="69" spans="1:2" x14ac:dyDescent="0.25">
      <c r="A69">
        <v>1603</v>
      </c>
      <c r="B69" s="2">
        <v>0</v>
      </c>
    </row>
    <row r="70" spans="1:2" x14ac:dyDescent="0.25">
      <c r="A70">
        <v>1604</v>
      </c>
      <c r="B70" s="2">
        <v>0</v>
      </c>
    </row>
    <row r="71" spans="1:2" x14ac:dyDescent="0.25">
      <c r="A71">
        <v>1605</v>
      </c>
      <c r="B71" s="2">
        <v>1</v>
      </c>
    </row>
    <row r="72" spans="1:2" x14ac:dyDescent="0.25">
      <c r="A72">
        <v>1606</v>
      </c>
      <c r="B72" s="2">
        <v>1</v>
      </c>
    </row>
    <row r="73" spans="1:2" x14ac:dyDescent="0.25">
      <c r="A73">
        <v>1607</v>
      </c>
      <c r="B73" s="2">
        <v>0</v>
      </c>
    </row>
    <row r="74" spans="1:2" x14ac:dyDescent="0.25">
      <c r="A74">
        <v>1608</v>
      </c>
      <c r="B74" s="2">
        <v>1</v>
      </c>
    </row>
    <row r="75" spans="1:2" x14ac:dyDescent="0.25">
      <c r="A75">
        <v>1609</v>
      </c>
      <c r="B75" s="2">
        <v>1</v>
      </c>
    </row>
    <row r="76" spans="1:2" x14ac:dyDescent="0.25">
      <c r="A76">
        <v>1610</v>
      </c>
      <c r="B76" s="2">
        <v>0</v>
      </c>
    </row>
    <row r="77" spans="1:2" x14ac:dyDescent="0.25">
      <c r="A77">
        <v>1611</v>
      </c>
      <c r="B77" s="2">
        <v>0</v>
      </c>
    </row>
    <row r="78" spans="1:2" x14ac:dyDescent="0.25">
      <c r="A78">
        <v>1612</v>
      </c>
      <c r="B78" s="2">
        <v>1</v>
      </c>
    </row>
    <row r="79" spans="1:2" x14ac:dyDescent="0.25">
      <c r="A79">
        <v>1613</v>
      </c>
      <c r="B79" s="2">
        <v>1</v>
      </c>
    </row>
    <row r="80" spans="1:2" x14ac:dyDescent="0.25">
      <c r="A80">
        <v>1614</v>
      </c>
      <c r="B80" s="2">
        <v>0</v>
      </c>
    </row>
    <row r="81" spans="1:2" x14ac:dyDescent="0.25">
      <c r="A81">
        <v>1615</v>
      </c>
      <c r="B81" s="2">
        <v>1</v>
      </c>
    </row>
    <row r="82" spans="1:2" x14ac:dyDescent="0.25">
      <c r="A82">
        <v>1616</v>
      </c>
      <c r="B82" s="2">
        <v>0</v>
      </c>
    </row>
    <row r="83" spans="1:2" x14ac:dyDescent="0.25">
      <c r="A83">
        <v>1617</v>
      </c>
      <c r="B83" s="2">
        <v>0</v>
      </c>
    </row>
    <row r="84" spans="1:2" x14ac:dyDescent="0.25">
      <c r="A84">
        <v>1618</v>
      </c>
      <c r="B84" s="2">
        <v>0</v>
      </c>
    </row>
    <row r="85" spans="1:2" x14ac:dyDescent="0.25">
      <c r="A85">
        <v>1619</v>
      </c>
      <c r="B85" s="2">
        <v>1</v>
      </c>
    </row>
    <row r="86" spans="1:2" x14ac:dyDescent="0.25">
      <c r="A86">
        <v>1620</v>
      </c>
      <c r="B86" s="2">
        <v>1</v>
      </c>
    </row>
    <row r="87" spans="1:2" x14ac:dyDescent="0.25">
      <c r="A87">
        <v>1621</v>
      </c>
      <c r="B87" s="2">
        <v>1</v>
      </c>
    </row>
    <row r="88" spans="1:2" x14ac:dyDescent="0.25">
      <c r="A88">
        <v>1622</v>
      </c>
      <c r="B88" s="2">
        <v>1</v>
      </c>
    </row>
    <row r="89" spans="1:2" x14ac:dyDescent="0.25">
      <c r="A89">
        <v>1623</v>
      </c>
      <c r="B89" s="2">
        <v>0</v>
      </c>
    </row>
    <row r="90" spans="1:2" x14ac:dyDescent="0.25">
      <c r="A90">
        <v>1624</v>
      </c>
      <c r="B90" s="2">
        <v>0</v>
      </c>
    </row>
    <row r="91" spans="1:2" x14ac:dyDescent="0.25">
      <c r="A91">
        <v>1625</v>
      </c>
      <c r="B91" s="2">
        <v>1</v>
      </c>
    </row>
    <row r="92" spans="1:2" x14ac:dyDescent="0.25">
      <c r="A92">
        <v>1626</v>
      </c>
      <c r="B92" s="2">
        <v>1</v>
      </c>
    </row>
    <row r="93" spans="1:2" x14ac:dyDescent="0.25">
      <c r="A93">
        <v>1627</v>
      </c>
      <c r="B93" s="2">
        <v>1</v>
      </c>
    </row>
    <row r="94" spans="1:2" x14ac:dyDescent="0.25">
      <c r="A94">
        <v>1628</v>
      </c>
      <c r="B94" s="2">
        <v>1</v>
      </c>
    </row>
    <row r="95" spans="1:2" x14ac:dyDescent="0.25">
      <c r="A95">
        <v>1629</v>
      </c>
      <c r="B95" s="2">
        <v>1</v>
      </c>
    </row>
    <row r="96" spans="1:2" x14ac:dyDescent="0.25">
      <c r="A96">
        <v>1630</v>
      </c>
      <c r="B96" s="2">
        <v>1</v>
      </c>
    </row>
    <row r="97" spans="1:2" x14ac:dyDescent="0.25">
      <c r="A97">
        <v>1631</v>
      </c>
      <c r="B97" s="2">
        <v>0</v>
      </c>
    </row>
    <row r="98" spans="1:2" x14ac:dyDescent="0.25">
      <c r="A98">
        <v>1632</v>
      </c>
      <c r="B98" s="2">
        <v>0</v>
      </c>
    </row>
    <row r="99" spans="1:2" x14ac:dyDescent="0.25">
      <c r="A99">
        <v>1633</v>
      </c>
      <c r="B99" s="2">
        <v>0</v>
      </c>
    </row>
    <row r="100" spans="1:2" x14ac:dyDescent="0.25">
      <c r="A100">
        <v>1634</v>
      </c>
      <c r="B100" s="2">
        <v>0</v>
      </c>
    </row>
    <row r="101" spans="1:2" x14ac:dyDescent="0.25">
      <c r="A101">
        <v>1635</v>
      </c>
      <c r="B101" s="2">
        <v>0</v>
      </c>
    </row>
    <row r="102" spans="1:2" x14ac:dyDescent="0.25">
      <c r="A102">
        <v>1636</v>
      </c>
      <c r="B102" s="2">
        <v>1</v>
      </c>
    </row>
    <row r="103" spans="1:2" x14ac:dyDescent="0.25">
      <c r="A103">
        <v>1637</v>
      </c>
      <c r="B103" s="2">
        <v>0</v>
      </c>
    </row>
    <row r="104" spans="1:2" x14ac:dyDescent="0.25">
      <c r="A104">
        <v>1638</v>
      </c>
      <c r="B104" s="2">
        <v>1</v>
      </c>
    </row>
    <row r="105" spans="1:2" x14ac:dyDescent="0.25">
      <c r="A105">
        <v>1639</v>
      </c>
      <c r="B105" s="2">
        <v>1</v>
      </c>
    </row>
    <row r="106" spans="1:2" x14ac:dyDescent="0.25">
      <c r="A106">
        <v>1640</v>
      </c>
      <c r="B106" s="2">
        <v>0</v>
      </c>
    </row>
    <row r="107" spans="1:2" x14ac:dyDescent="0.25">
      <c r="A107">
        <v>1641</v>
      </c>
      <c r="B107" s="2">
        <v>0</v>
      </c>
    </row>
    <row r="108" spans="1:2" x14ac:dyDescent="0.25">
      <c r="A108">
        <v>1642</v>
      </c>
      <c r="B108" s="2">
        <v>0</v>
      </c>
    </row>
    <row r="109" spans="1:2" x14ac:dyDescent="0.25">
      <c r="A109">
        <v>1643</v>
      </c>
      <c r="B109" s="2">
        <v>1</v>
      </c>
    </row>
    <row r="110" spans="1:2" x14ac:dyDescent="0.25">
      <c r="A110">
        <v>1644</v>
      </c>
      <c r="B110" s="2">
        <v>1</v>
      </c>
    </row>
    <row r="111" spans="1:2" x14ac:dyDescent="0.25">
      <c r="A111">
        <v>1645</v>
      </c>
      <c r="B111" s="2">
        <v>0</v>
      </c>
    </row>
    <row r="112" spans="1:2" x14ac:dyDescent="0.25">
      <c r="A112">
        <v>1646</v>
      </c>
      <c r="B112" s="2">
        <v>1</v>
      </c>
    </row>
    <row r="113" spans="1:2" x14ac:dyDescent="0.25">
      <c r="A113">
        <v>1647</v>
      </c>
      <c r="B113" s="2">
        <v>1</v>
      </c>
    </row>
    <row r="114" spans="1:2" x14ac:dyDescent="0.25">
      <c r="A114">
        <v>1648</v>
      </c>
      <c r="B114" s="2">
        <v>1</v>
      </c>
    </row>
    <row r="115" spans="1:2" x14ac:dyDescent="0.25">
      <c r="A115">
        <v>1649</v>
      </c>
      <c r="B115" s="2">
        <v>0</v>
      </c>
    </row>
    <row r="116" spans="1:2" x14ac:dyDescent="0.25">
      <c r="A116">
        <v>1650</v>
      </c>
      <c r="B116" s="2">
        <v>0</v>
      </c>
    </row>
    <row r="117" spans="1:2" x14ac:dyDescent="0.25">
      <c r="A117">
        <v>1651</v>
      </c>
      <c r="B117" s="2">
        <v>1</v>
      </c>
    </row>
    <row r="118" spans="1:2" x14ac:dyDescent="0.25">
      <c r="A118">
        <v>1652</v>
      </c>
      <c r="B118" s="2">
        <v>0</v>
      </c>
    </row>
    <row r="119" spans="1:2" x14ac:dyDescent="0.25">
      <c r="A119">
        <v>1653</v>
      </c>
      <c r="B119" s="2">
        <v>0</v>
      </c>
    </row>
    <row r="120" spans="1:2" x14ac:dyDescent="0.25">
      <c r="A120">
        <v>1654</v>
      </c>
      <c r="B120" s="2">
        <v>0</v>
      </c>
    </row>
    <row r="121" spans="1:2" x14ac:dyDescent="0.25">
      <c r="A121">
        <v>1655</v>
      </c>
      <c r="B121" s="2">
        <v>1</v>
      </c>
    </row>
    <row r="122" spans="1:2" x14ac:dyDescent="0.25">
      <c r="A122">
        <v>1656</v>
      </c>
      <c r="B122" s="2">
        <v>1</v>
      </c>
    </row>
    <row r="123" spans="1:2" x14ac:dyDescent="0.25">
      <c r="A123">
        <v>1657</v>
      </c>
      <c r="B123" s="2">
        <v>1</v>
      </c>
    </row>
    <row r="124" spans="1:2" x14ac:dyDescent="0.25">
      <c r="A124">
        <v>1658</v>
      </c>
      <c r="B124" s="2">
        <v>1</v>
      </c>
    </row>
    <row r="125" spans="1:2" x14ac:dyDescent="0.25">
      <c r="A125">
        <v>1659</v>
      </c>
      <c r="B125" s="2">
        <v>1</v>
      </c>
    </row>
    <row r="126" spans="1:2" x14ac:dyDescent="0.25">
      <c r="A126">
        <v>1660</v>
      </c>
      <c r="B126" s="2">
        <v>1</v>
      </c>
    </row>
    <row r="127" spans="1:2" x14ac:dyDescent="0.25">
      <c r="A127">
        <v>1661</v>
      </c>
      <c r="B127" s="2">
        <v>1</v>
      </c>
    </row>
    <row r="128" spans="1:2" x14ac:dyDescent="0.25">
      <c r="A128">
        <v>1662</v>
      </c>
      <c r="B128" s="2">
        <v>1</v>
      </c>
    </row>
    <row r="129" spans="1:2" x14ac:dyDescent="0.25">
      <c r="A129">
        <v>1663</v>
      </c>
      <c r="B129" s="2">
        <v>0</v>
      </c>
    </row>
    <row r="130" spans="1:2" x14ac:dyDescent="0.25">
      <c r="A130">
        <v>1664</v>
      </c>
      <c r="B130" s="2">
        <v>0</v>
      </c>
    </row>
    <row r="131" spans="1:2" x14ac:dyDescent="0.25">
      <c r="A131">
        <v>1665</v>
      </c>
      <c r="B131" s="2">
        <v>0</v>
      </c>
    </row>
    <row r="132" spans="1:2" x14ac:dyDescent="0.25">
      <c r="A132">
        <v>1666</v>
      </c>
      <c r="B132" s="2">
        <v>0</v>
      </c>
    </row>
    <row r="133" spans="1:2" x14ac:dyDescent="0.25">
      <c r="A133">
        <v>1667</v>
      </c>
      <c r="B133" s="2">
        <v>1</v>
      </c>
    </row>
    <row r="134" spans="1:2" x14ac:dyDescent="0.25">
      <c r="A134">
        <v>1668</v>
      </c>
      <c r="B134" s="2">
        <v>2</v>
      </c>
    </row>
    <row r="135" spans="1:2" x14ac:dyDescent="0.25">
      <c r="A135">
        <v>1669</v>
      </c>
      <c r="B135" s="2">
        <v>1</v>
      </c>
    </row>
    <row r="136" spans="1:2" x14ac:dyDescent="0.25">
      <c r="A136">
        <v>1670</v>
      </c>
      <c r="B136" s="2">
        <v>1</v>
      </c>
    </row>
    <row r="137" spans="1:2" x14ac:dyDescent="0.25">
      <c r="A137">
        <v>1671</v>
      </c>
      <c r="B137" s="2">
        <v>1</v>
      </c>
    </row>
    <row r="138" spans="1:2" x14ac:dyDescent="0.25">
      <c r="A138">
        <v>1672</v>
      </c>
      <c r="B138" s="2">
        <v>1</v>
      </c>
    </row>
    <row r="139" spans="1:2" x14ac:dyDescent="0.25">
      <c r="A139">
        <v>1673</v>
      </c>
      <c r="B139" s="2">
        <v>1</v>
      </c>
    </row>
    <row r="140" spans="1:2" x14ac:dyDescent="0.25">
      <c r="A140">
        <v>1674</v>
      </c>
      <c r="B140" s="2">
        <v>0</v>
      </c>
    </row>
    <row r="141" spans="1:2" x14ac:dyDescent="0.25">
      <c r="A141">
        <v>1675</v>
      </c>
      <c r="B141" s="2">
        <v>1</v>
      </c>
    </row>
    <row r="142" spans="1:2" x14ac:dyDescent="0.25">
      <c r="A142">
        <v>1676</v>
      </c>
      <c r="B142" s="2">
        <v>0</v>
      </c>
    </row>
    <row r="143" spans="1:2" x14ac:dyDescent="0.25">
      <c r="A143">
        <v>1677</v>
      </c>
      <c r="B143" s="2">
        <v>0</v>
      </c>
    </row>
    <row r="144" spans="1:2" x14ac:dyDescent="0.25">
      <c r="A144">
        <v>1678</v>
      </c>
      <c r="B144" s="2">
        <v>0</v>
      </c>
    </row>
    <row r="145" spans="1:2" x14ac:dyDescent="0.25">
      <c r="A145">
        <v>1679</v>
      </c>
      <c r="B145" s="2">
        <v>1</v>
      </c>
    </row>
    <row r="146" spans="1:2" x14ac:dyDescent="0.25">
      <c r="A146">
        <v>1680</v>
      </c>
      <c r="B146" s="2">
        <v>1</v>
      </c>
    </row>
    <row r="147" spans="1:2" x14ac:dyDescent="0.25">
      <c r="A147">
        <v>1681</v>
      </c>
      <c r="B147" s="2">
        <v>1</v>
      </c>
    </row>
    <row r="148" spans="1:2" x14ac:dyDescent="0.25">
      <c r="A148">
        <v>1682</v>
      </c>
      <c r="B148" s="2">
        <v>0</v>
      </c>
    </row>
    <row r="149" spans="1:2" x14ac:dyDescent="0.25">
      <c r="A149">
        <v>1683</v>
      </c>
      <c r="B149" s="2">
        <v>0</v>
      </c>
    </row>
    <row r="150" spans="1:2" x14ac:dyDescent="0.25">
      <c r="A150">
        <v>1684</v>
      </c>
      <c r="B150" s="2">
        <v>1</v>
      </c>
    </row>
    <row r="151" spans="1:2" x14ac:dyDescent="0.25">
      <c r="A151">
        <v>1685</v>
      </c>
      <c r="B151" s="2">
        <v>1</v>
      </c>
    </row>
    <row r="152" spans="1:2" x14ac:dyDescent="0.25">
      <c r="A152">
        <v>1686</v>
      </c>
      <c r="B152" s="2">
        <v>1</v>
      </c>
    </row>
    <row r="153" spans="1:2" x14ac:dyDescent="0.25">
      <c r="A153">
        <v>1687</v>
      </c>
      <c r="B153" s="2">
        <v>1</v>
      </c>
    </row>
    <row r="154" spans="1:2" x14ac:dyDescent="0.25">
      <c r="A154">
        <v>1688</v>
      </c>
      <c r="B154" s="2">
        <v>1</v>
      </c>
    </row>
    <row r="155" spans="1:2" x14ac:dyDescent="0.25">
      <c r="A155">
        <v>1689</v>
      </c>
      <c r="B155" s="2">
        <v>1</v>
      </c>
    </row>
    <row r="156" spans="1:2" x14ac:dyDescent="0.25">
      <c r="A156">
        <v>1690</v>
      </c>
      <c r="B156" s="2">
        <v>1</v>
      </c>
    </row>
    <row r="157" spans="1:2" x14ac:dyDescent="0.25">
      <c r="A157">
        <v>1691</v>
      </c>
      <c r="B157" s="2">
        <v>1</v>
      </c>
    </row>
    <row r="158" spans="1:2" x14ac:dyDescent="0.25">
      <c r="A158">
        <v>1692</v>
      </c>
      <c r="B158" s="2">
        <v>0</v>
      </c>
    </row>
    <row r="159" spans="1:2" x14ac:dyDescent="0.25">
      <c r="A159">
        <v>1693</v>
      </c>
      <c r="B159" s="2">
        <v>1</v>
      </c>
    </row>
    <row r="160" spans="1:2" x14ac:dyDescent="0.25">
      <c r="A160">
        <v>1694</v>
      </c>
      <c r="B160" s="2">
        <v>0</v>
      </c>
    </row>
    <row r="161" spans="1:2" x14ac:dyDescent="0.25">
      <c r="A161">
        <v>1695</v>
      </c>
      <c r="B161" s="2">
        <v>1</v>
      </c>
    </row>
    <row r="162" spans="1:2" x14ac:dyDescent="0.25">
      <c r="A162">
        <v>1696</v>
      </c>
      <c r="B162" s="2">
        <v>1</v>
      </c>
    </row>
    <row r="163" spans="1:2" x14ac:dyDescent="0.25">
      <c r="A163">
        <v>1697</v>
      </c>
      <c r="B163" s="2">
        <v>1</v>
      </c>
    </row>
    <row r="164" spans="1:2" x14ac:dyDescent="0.25">
      <c r="A164">
        <v>1698</v>
      </c>
      <c r="B164" s="2">
        <v>0</v>
      </c>
    </row>
    <row r="165" spans="1:2" x14ac:dyDescent="0.25">
      <c r="A165">
        <v>1699</v>
      </c>
      <c r="B165" s="2">
        <v>1</v>
      </c>
    </row>
    <row r="166" spans="1:2" x14ac:dyDescent="0.25">
      <c r="A166">
        <v>1700</v>
      </c>
      <c r="B166" s="2">
        <v>1</v>
      </c>
    </row>
    <row r="167" spans="1:2" x14ac:dyDescent="0.25">
      <c r="A167">
        <v>1701</v>
      </c>
      <c r="B167" s="2">
        <v>1</v>
      </c>
    </row>
    <row r="168" spans="1:2" x14ac:dyDescent="0.25">
      <c r="A168">
        <v>1702</v>
      </c>
      <c r="B168" s="2">
        <v>0</v>
      </c>
    </row>
    <row r="169" spans="1:2" x14ac:dyDescent="0.25">
      <c r="A169">
        <v>1703</v>
      </c>
      <c r="B169" s="2">
        <v>1</v>
      </c>
    </row>
    <row r="170" spans="1:2" x14ac:dyDescent="0.25">
      <c r="A170">
        <v>1704</v>
      </c>
      <c r="B170" s="2">
        <v>2</v>
      </c>
    </row>
    <row r="171" spans="1:2" x14ac:dyDescent="0.25">
      <c r="A171">
        <v>1705</v>
      </c>
      <c r="B171" s="2">
        <v>0</v>
      </c>
    </row>
    <row r="172" spans="1:2" x14ac:dyDescent="0.25">
      <c r="A172">
        <v>1706</v>
      </c>
      <c r="B172" s="2">
        <v>1</v>
      </c>
    </row>
    <row r="173" spans="1:2" x14ac:dyDescent="0.25">
      <c r="A173">
        <v>1707</v>
      </c>
      <c r="B173" s="2">
        <v>0</v>
      </c>
    </row>
    <row r="174" spans="1:2" x14ac:dyDescent="0.25">
      <c r="A174">
        <v>1708</v>
      </c>
      <c r="B174" s="2">
        <v>0</v>
      </c>
    </row>
    <row r="175" spans="1:2" x14ac:dyDescent="0.25">
      <c r="A175">
        <v>1709</v>
      </c>
      <c r="B175" s="2">
        <v>0</v>
      </c>
    </row>
    <row r="176" spans="1:2" x14ac:dyDescent="0.25">
      <c r="A176">
        <v>1710</v>
      </c>
      <c r="B176" s="2">
        <v>1</v>
      </c>
    </row>
    <row r="177" spans="1:2" x14ac:dyDescent="0.25">
      <c r="A177">
        <v>1711</v>
      </c>
      <c r="B177" s="2">
        <v>0</v>
      </c>
    </row>
    <row r="178" spans="1:2" x14ac:dyDescent="0.25">
      <c r="A178">
        <v>1712</v>
      </c>
      <c r="B178" s="2">
        <v>1</v>
      </c>
    </row>
    <row r="179" spans="1:2" x14ac:dyDescent="0.25">
      <c r="A179">
        <v>1713</v>
      </c>
      <c r="B179" s="2">
        <v>1</v>
      </c>
    </row>
    <row r="180" spans="1:2" x14ac:dyDescent="0.25">
      <c r="A180">
        <v>1714</v>
      </c>
      <c r="B180" s="2">
        <v>0</v>
      </c>
    </row>
    <row r="181" spans="1:2" x14ac:dyDescent="0.25">
      <c r="A181">
        <v>1715</v>
      </c>
      <c r="B181" s="2">
        <v>1</v>
      </c>
    </row>
    <row r="182" spans="1:2" x14ac:dyDescent="0.25">
      <c r="A182">
        <v>1716</v>
      </c>
      <c r="B182" s="2">
        <v>0</v>
      </c>
    </row>
    <row r="183" spans="1:2" x14ac:dyDescent="0.25">
      <c r="A183">
        <v>1717</v>
      </c>
      <c r="B183" s="2">
        <v>0</v>
      </c>
    </row>
    <row r="184" spans="1:2" x14ac:dyDescent="0.25">
      <c r="A184">
        <v>1718</v>
      </c>
      <c r="B184" s="2">
        <v>0</v>
      </c>
    </row>
    <row r="185" spans="1:2" x14ac:dyDescent="0.25">
      <c r="A185">
        <v>1719</v>
      </c>
      <c r="B185" s="2">
        <v>1</v>
      </c>
    </row>
    <row r="186" spans="1:2" x14ac:dyDescent="0.25">
      <c r="A186">
        <v>1720</v>
      </c>
      <c r="B186" s="2">
        <v>1</v>
      </c>
    </row>
    <row r="187" spans="1:2" x14ac:dyDescent="0.25">
      <c r="A187">
        <v>1721</v>
      </c>
      <c r="B187" s="2">
        <v>0</v>
      </c>
    </row>
    <row r="188" spans="1:2" x14ac:dyDescent="0.25">
      <c r="A188">
        <v>1722</v>
      </c>
      <c r="B188" s="2">
        <v>0</v>
      </c>
    </row>
    <row r="189" spans="1:2" x14ac:dyDescent="0.25">
      <c r="A189">
        <v>1723</v>
      </c>
      <c r="B189" s="2">
        <v>0</v>
      </c>
    </row>
    <row r="190" spans="1:2" x14ac:dyDescent="0.25">
      <c r="A190">
        <v>1724</v>
      </c>
      <c r="B190" s="2">
        <v>0</v>
      </c>
    </row>
    <row r="191" spans="1:2" x14ac:dyDescent="0.25">
      <c r="A191">
        <v>1725</v>
      </c>
      <c r="B191" s="2">
        <v>0</v>
      </c>
    </row>
    <row r="192" spans="1:2" x14ac:dyDescent="0.25">
      <c r="A192">
        <v>1726</v>
      </c>
      <c r="B192" s="2">
        <v>1</v>
      </c>
    </row>
    <row r="193" spans="1:2" x14ac:dyDescent="0.25">
      <c r="A193">
        <v>1727</v>
      </c>
      <c r="B193" s="2">
        <v>0</v>
      </c>
    </row>
    <row r="194" spans="1:2" x14ac:dyDescent="0.25">
      <c r="A194">
        <v>1728</v>
      </c>
      <c r="B194" s="2">
        <v>1</v>
      </c>
    </row>
    <row r="195" spans="1:2" x14ac:dyDescent="0.25">
      <c r="A195">
        <v>1729</v>
      </c>
      <c r="B195" s="2">
        <v>0</v>
      </c>
    </row>
    <row r="196" spans="1:2" x14ac:dyDescent="0.25">
      <c r="A196" t="s">
        <v>22</v>
      </c>
      <c r="B196" s="2"/>
    </row>
    <row r="197" spans="1:2" x14ac:dyDescent="0.25">
      <c r="A197" t="s">
        <v>23</v>
      </c>
      <c r="B197" s="2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777"/>
  <sheetViews>
    <sheetView tabSelected="1" topLeftCell="E1" workbookViewId="0">
      <selection activeCell="AB4" sqref="AB4"/>
    </sheetView>
  </sheetViews>
  <sheetFormatPr defaultRowHeight="15" x14ac:dyDescent="0.25"/>
  <cols>
    <col min="1" max="4" width="0" hidden="1" customWidth="1"/>
    <col min="7" max="10" width="0" hidden="1" customWidth="1"/>
    <col min="12" max="15" width="0" hidden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26</v>
      </c>
      <c r="X1" t="s">
        <v>29</v>
      </c>
      <c r="Y1" t="s">
        <v>30</v>
      </c>
    </row>
    <row r="2" spans="1:25" x14ac:dyDescent="0.25">
      <c r="A2">
        <v>494631</v>
      </c>
      <c r="B2">
        <v>1009</v>
      </c>
      <c r="C2">
        <v>129.94</v>
      </c>
      <c r="D2">
        <v>263.22000000000003</v>
      </c>
      <c r="E2">
        <v>1585</v>
      </c>
      <c r="F2">
        <v>18.96</v>
      </c>
      <c r="G2">
        <v>1738.503011</v>
      </c>
      <c r="H2">
        <v>1759.199476</v>
      </c>
      <c r="I2">
        <v>7.6783882999999999</v>
      </c>
      <c r="J2">
        <v>10.01708878</v>
      </c>
      <c r="K2">
        <v>11.652109469999999</v>
      </c>
      <c r="L2">
        <v>7.8025670859999998</v>
      </c>
      <c r="M2">
        <v>28.28171863</v>
      </c>
      <c r="N2">
        <v>34.480309720000001</v>
      </c>
      <c r="O2">
        <v>29.726616291844898</v>
      </c>
      <c r="P2">
        <v>3.3691577213305202</v>
      </c>
      <c r="Q2">
        <v>5.5495911459553904</v>
      </c>
      <c r="R2">
        <v>8.7239571392761004</v>
      </c>
      <c r="S2">
        <v>13.193311257664501</v>
      </c>
      <c r="T2">
        <v>19.312296774754302</v>
      </c>
      <c r="U2">
        <f t="shared" ref="U2:U65" si="0">IF(K2&lt;Q2,4,IF(K2&lt;R2,3,IF(K2&lt;S2,2,1)))</f>
        <v>2</v>
      </c>
      <c r="V2">
        <f t="shared" ref="V2:V65" si="1">IF(E2=E1,U2-U1,0)</f>
        <v>0</v>
      </c>
      <c r="W2">
        <f>VLOOKUP(E2,parc_nmudou!$A$5:$B$195,2,FALSE)</f>
        <v>1</v>
      </c>
      <c r="X2">
        <v>2</v>
      </c>
      <c r="Y2" s="4">
        <f>IF(X2=1,31.535,IF(X2=2,29.125,IF(X2=3,26.715,24.305)))</f>
        <v>29.125</v>
      </c>
    </row>
    <row r="3" spans="1:25" x14ac:dyDescent="0.25">
      <c r="A3">
        <v>494631</v>
      </c>
      <c r="B3">
        <v>1006</v>
      </c>
      <c r="C3">
        <v>46.64</v>
      </c>
      <c r="D3">
        <v>98.68</v>
      </c>
      <c r="E3">
        <v>1581</v>
      </c>
      <c r="F3">
        <v>19.12</v>
      </c>
      <c r="G3">
        <v>1572.931296</v>
      </c>
      <c r="H3">
        <v>1531.5383670000001</v>
      </c>
      <c r="I3">
        <v>7.9991834979999998</v>
      </c>
      <c r="J3">
        <v>11.24852841</v>
      </c>
      <c r="K3">
        <v>12.2730034</v>
      </c>
      <c r="L3">
        <v>7.357593101</v>
      </c>
      <c r="M3">
        <v>29.771864069999999</v>
      </c>
      <c r="N3">
        <v>36.311946820000003</v>
      </c>
      <c r="O3">
        <v>30.002337883103898</v>
      </c>
      <c r="P3">
        <v>3.4217078107453398</v>
      </c>
      <c r="Q3">
        <v>5.6182009847707102</v>
      </c>
      <c r="R3">
        <v>8.8063141812903396</v>
      </c>
      <c r="S3">
        <v>13.2826976247355</v>
      </c>
      <c r="T3">
        <v>19.395846336185201</v>
      </c>
      <c r="U3">
        <f t="shared" si="0"/>
        <v>2</v>
      </c>
      <c r="V3">
        <f t="shared" si="1"/>
        <v>0</v>
      </c>
      <c r="W3">
        <f>VLOOKUP(E3,parc_nmudou!$A$5:$B$195,2,FALSE)</f>
        <v>1</v>
      </c>
      <c r="X3">
        <v>2</v>
      </c>
      <c r="Y3" s="4">
        <f t="shared" ref="Y3:Y8" si="2">IF(X3=1,31.535,IF(X3=2,29.125,IF(X3=3,26.715,24.305)))</f>
        <v>29.125</v>
      </c>
    </row>
    <row r="4" spans="1:25" x14ac:dyDescent="0.25">
      <c r="A4">
        <v>494631</v>
      </c>
      <c r="B4">
        <v>1007</v>
      </c>
      <c r="C4">
        <v>116.75</v>
      </c>
      <c r="D4">
        <v>98.65</v>
      </c>
      <c r="E4">
        <v>1583</v>
      </c>
      <c r="F4">
        <v>19.350000000000001</v>
      </c>
      <c r="G4">
        <v>1676.413618</v>
      </c>
      <c r="H4">
        <v>1655.7171539999999</v>
      </c>
      <c r="I4">
        <v>7.8336117830000003</v>
      </c>
      <c r="J4">
        <v>10.46206276</v>
      </c>
      <c r="K4">
        <v>11.56932361</v>
      </c>
      <c r="L4">
        <v>7.6473436030000004</v>
      </c>
      <c r="M4">
        <v>28.861219630000001</v>
      </c>
      <c r="N4">
        <v>35.194337750000003</v>
      </c>
      <c r="O4">
        <v>29.5685428608476</v>
      </c>
      <c r="P4">
        <v>3.4977169528920902</v>
      </c>
      <c r="Q4">
        <v>5.7170565752754099</v>
      </c>
      <c r="R4">
        <v>8.9245626109188905</v>
      </c>
      <c r="S4">
        <v>13.4106287149321</v>
      </c>
      <c r="T4">
        <v>19.5150717782887</v>
      </c>
      <c r="U4">
        <f t="shared" si="0"/>
        <v>2</v>
      </c>
      <c r="V4">
        <f t="shared" si="1"/>
        <v>0</v>
      </c>
      <c r="W4">
        <f>VLOOKUP(E4,parc_nmudou!$A$5:$B$195,2,FALSE)</f>
        <v>1</v>
      </c>
      <c r="X4">
        <v>2</v>
      </c>
      <c r="Y4" s="4">
        <f t="shared" si="2"/>
        <v>29.125</v>
      </c>
    </row>
    <row r="5" spans="1:25" x14ac:dyDescent="0.25">
      <c r="A5">
        <v>494631</v>
      </c>
      <c r="B5">
        <v>1008</v>
      </c>
      <c r="C5">
        <v>161.01</v>
      </c>
      <c r="D5">
        <v>114.95</v>
      </c>
      <c r="E5">
        <v>1584</v>
      </c>
      <c r="F5">
        <v>19.45</v>
      </c>
      <c r="G5">
        <v>1759.199476</v>
      </c>
      <c r="H5">
        <v>1697.1100819999999</v>
      </c>
      <c r="I5">
        <v>9.1478372730000004</v>
      </c>
      <c r="J5">
        <v>13.349219550000001</v>
      </c>
      <c r="K5">
        <v>14.363346310000001</v>
      </c>
      <c r="L5">
        <v>10.58624155</v>
      </c>
      <c r="M5">
        <v>50.644248429999998</v>
      </c>
      <c r="N5">
        <v>61.758249829999997</v>
      </c>
      <c r="O5">
        <v>30.917662099476701</v>
      </c>
      <c r="P5">
        <v>3.5309345103209302</v>
      </c>
      <c r="Q5">
        <v>5.7601190966570099</v>
      </c>
      <c r="R5">
        <v>8.9759221147205803</v>
      </c>
      <c r="S5">
        <v>13.466044979010899</v>
      </c>
      <c r="T5">
        <v>19.566589565258699</v>
      </c>
      <c r="U5">
        <f t="shared" si="0"/>
        <v>1</v>
      </c>
      <c r="V5">
        <f t="shared" si="1"/>
        <v>0</v>
      </c>
      <c r="W5">
        <f>VLOOKUP(E5,parc_nmudou!$A$5:$B$195,2,FALSE)</f>
        <v>1</v>
      </c>
      <c r="X5">
        <v>2</v>
      </c>
      <c r="Y5" s="4">
        <f t="shared" si="2"/>
        <v>29.125</v>
      </c>
    </row>
    <row r="6" spans="1:25" x14ac:dyDescent="0.25">
      <c r="A6">
        <v>494631</v>
      </c>
      <c r="B6">
        <v>1010</v>
      </c>
      <c r="C6">
        <v>73.599999999999994</v>
      </c>
      <c r="D6">
        <v>50.51</v>
      </c>
      <c r="E6">
        <v>1586</v>
      </c>
      <c r="F6">
        <v>19.45</v>
      </c>
      <c r="G6">
        <v>1490.145438</v>
      </c>
      <c r="H6">
        <v>1531.5383670000001</v>
      </c>
      <c r="I6">
        <v>9.5721147940000009</v>
      </c>
      <c r="J6">
        <v>13.059469050000001</v>
      </c>
      <c r="K6">
        <v>13.866631160000001</v>
      </c>
      <c r="L6">
        <v>10.358580440000001</v>
      </c>
      <c r="M6">
        <v>47.97440452</v>
      </c>
      <c r="N6">
        <v>58.49855668</v>
      </c>
      <c r="O6">
        <v>30.689090989654201</v>
      </c>
      <c r="P6">
        <v>3.5309345103209302</v>
      </c>
      <c r="Q6">
        <v>5.7601190966570099</v>
      </c>
      <c r="R6">
        <v>8.9759221147205803</v>
      </c>
      <c r="S6">
        <v>13.466044979010899</v>
      </c>
      <c r="T6">
        <v>19.566589565258699</v>
      </c>
      <c r="U6">
        <f t="shared" si="0"/>
        <v>1</v>
      </c>
      <c r="V6">
        <f t="shared" si="1"/>
        <v>0</v>
      </c>
      <c r="W6">
        <f>VLOOKUP(E6,parc_nmudou!$A$5:$B$195,2,FALSE)</f>
        <v>1</v>
      </c>
      <c r="X6">
        <v>1</v>
      </c>
      <c r="Y6" s="4">
        <f t="shared" si="2"/>
        <v>31.535</v>
      </c>
    </row>
    <row r="7" spans="1:25" x14ac:dyDescent="0.25">
      <c r="A7">
        <v>494631</v>
      </c>
      <c r="B7">
        <v>1011</v>
      </c>
      <c r="C7">
        <v>51.18</v>
      </c>
      <c r="D7">
        <v>104.71</v>
      </c>
      <c r="E7">
        <v>1587</v>
      </c>
      <c r="F7">
        <v>19.45</v>
      </c>
      <c r="G7">
        <v>1510.841903</v>
      </c>
      <c r="H7">
        <v>1510.841903</v>
      </c>
      <c r="I7">
        <v>8.3717198580000005</v>
      </c>
      <c r="J7">
        <v>10.80355443</v>
      </c>
      <c r="K7">
        <v>12.438575119999999</v>
      </c>
      <c r="L7">
        <v>7.8853529440000001</v>
      </c>
      <c r="M7">
        <v>30.723901430000002</v>
      </c>
      <c r="N7">
        <v>37.460600599999999</v>
      </c>
      <c r="O7">
        <v>29.993855869160399</v>
      </c>
      <c r="P7">
        <v>3.5309345103209302</v>
      </c>
      <c r="Q7">
        <v>5.7601190966570099</v>
      </c>
      <c r="R7">
        <v>8.9759221147205803</v>
      </c>
      <c r="S7">
        <v>13.466044979010899</v>
      </c>
      <c r="T7">
        <v>19.566589565258699</v>
      </c>
      <c r="U7">
        <f t="shared" si="0"/>
        <v>2</v>
      </c>
      <c r="V7">
        <f t="shared" si="1"/>
        <v>0</v>
      </c>
      <c r="W7">
        <f>VLOOKUP(E7,parc_nmudou!$A$5:$B$195,2,FALSE)</f>
        <v>1</v>
      </c>
      <c r="X7">
        <v>2</v>
      </c>
      <c r="Y7" s="4">
        <f t="shared" si="2"/>
        <v>29.125</v>
      </c>
    </row>
    <row r="8" spans="1:25" x14ac:dyDescent="0.25">
      <c r="A8">
        <v>494631</v>
      </c>
      <c r="B8">
        <v>1067</v>
      </c>
      <c r="C8">
        <v>57.08</v>
      </c>
      <c r="D8">
        <v>271.91000000000003</v>
      </c>
      <c r="E8">
        <v>1687</v>
      </c>
      <c r="F8">
        <v>20.5</v>
      </c>
      <c r="G8">
        <v>1620.502119</v>
      </c>
      <c r="H8">
        <v>1620.502119</v>
      </c>
      <c r="I8">
        <v>9.1995784339999993</v>
      </c>
      <c r="J8">
        <v>10.886340280000001</v>
      </c>
      <c r="K8">
        <v>11.517582450000001</v>
      </c>
      <c r="L8">
        <v>10.16196403</v>
      </c>
      <c r="M8">
        <v>39.447461179999998</v>
      </c>
      <c r="N8">
        <v>48.10893154</v>
      </c>
      <c r="O8">
        <v>29.201247189383999</v>
      </c>
      <c r="P8">
        <v>3.8857176700111502</v>
      </c>
      <c r="Q8">
        <v>6.2150297453641299</v>
      </c>
      <c r="R8">
        <v>9.5131236166697608</v>
      </c>
      <c r="S8">
        <v>14.040455379623401</v>
      </c>
      <c r="T8">
        <v>20.096166756973201</v>
      </c>
      <c r="U8">
        <f t="shared" si="0"/>
        <v>2</v>
      </c>
      <c r="V8">
        <f t="shared" si="1"/>
        <v>0</v>
      </c>
      <c r="W8">
        <f>VLOOKUP(E8,parc_nmudou!$A$5:$B$195,2,FALSE)</f>
        <v>1</v>
      </c>
      <c r="X8">
        <v>2</v>
      </c>
      <c r="Y8" s="4">
        <f t="shared" si="2"/>
        <v>29.125</v>
      </c>
    </row>
    <row r="9" spans="1:25" hidden="1" x14ac:dyDescent="0.25">
      <c r="A9">
        <v>494631</v>
      </c>
      <c r="B9">
        <v>1087</v>
      </c>
      <c r="C9">
        <v>54.5</v>
      </c>
      <c r="D9">
        <v>314.07</v>
      </c>
      <c r="E9">
        <v>1718</v>
      </c>
      <c r="F9">
        <v>20.5</v>
      </c>
      <c r="G9">
        <v>1407.3595809999999</v>
      </c>
      <c r="H9">
        <v>1407.3595809999999</v>
      </c>
      <c r="I9">
        <v>8.2475410710000006</v>
      </c>
      <c r="J9">
        <v>10.886340280000001</v>
      </c>
      <c r="K9">
        <v>11.796984719999999</v>
      </c>
      <c r="L9">
        <v>7.1506284569999998</v>
      </c>
      <c r="M9">
        <v>28.271370399999999</v>
      </c>
      <c r="N9">
        <v>35.339213000000001</v>
      </c>
      <c r="O9">
        <v>29.355426441916102</v>
      </c>
      <c r="P9">
        <v>3.8857176700111502</v>
      </c>
      <c r="Q9">
        <v>6.2150297453641299</v>
      </c>
      <c r="R9">
        <v>9.5131236166697608</v>
      </c>
      <c r="S9">
        <v>14.040455379623401</v>
      </c>
      <c r="T9">
        <v>20.096166756973201</v>
      </c>
      <c r="U9">
        <f t="shared" si="0"/>
        <v>2</v>
      </c>
      <c r="V9">
        <f t="shared" si="1"/>
        <v>0</v>
      </c>
      <c r="W9">
        <f>VLOOKUP(E9,parc_nmudou!$A$5:$B$195,2,FALSE)</f>
        <v>0</v>
      </c>
      <c r="X9">
        <v>2</v>
      </c>
    </row>
    <row r="10" spans="1:25" x14ac:dyDescent="0.25">
      <c r="A10">
        <v>494631</v>
      </c>
      <c r="B10">
        <v>1068</v>
      </c>
      <c r="C10">
        <v>134.76</v>
      </c>
      <c r="D10">
        <v>239.62</v>
      </c>
      <c r="E10">
        <v>1688</v>
      </c>
      <c r="F10">
        <v>20.66</v>
      </c>
      <c r="G10">
        <v>1692.722432</v>
      </c>
      <c r="H10">
        <v>1669.8424910000001</v>
      </c>
      <c r="I10">
        <v>10.048133480000001</v>
      </c>
      <c r="J10">
        <v>12.055690520000001</v>
      </c>
      <c r="K10">
        <v>13.866631160000001</v>
      </c>
      <c r="L10">
        <v>12.50066451</v>
      </c>
      <c r="M10">
        <v>52.393099679999999</v>
      </c>
      <c r="N10">
        <v>65.297345239999999</v>
      </c>
      <c r="O10">
        <v>30.3749272107944</v>
      </c>
      <c r="P10">
        <v>3.9407077423645398</v>
      </c>
      <c r="Q10">
        <v>6.2847555573045399</v>
      </c>
      <c r="R10">
        <v>9.5946303134240605</v>
      </c>
      <c r="S10">
        <v>14.1267998594095</v>
      </c>
      <c r="T10">
        <v>20.175090583630301</v>
      </c>
      <c r="U10">
        <f t="shared" si="0"/>
        <v>2</v>
      </c>
      <c r="V10">
        <f t="shared" si="1"/>
        <v>0</v>
      </c>
      <c r="W10">
        <f>VLOOKUP(E10,parc_nmudou!$A$5:$B$195,2,FALSE)</f>
        <v>1</v>
      </c>
      <c r="X10">
        <v>1</v>
      </c>
      <c r="Y10" s="4">
        <f t="shared" ref="Y10:Y15" si="3">IF(X10=1,31.535,IF(X10=2,29.125,IF(X10=3,26.715,24.305)))</f>
        <v>31.535</v>
      </c>
    </row>
    <row r="11" spans="1:25" x14ac:dyDescent="0.25">
      <c r="A11">
        <v>494631</v>
      </c>
      <c r="B11">
        <v>1068</v>
      </c>
      <c r="C11">
        <v>134.76</v>
      </c>
      <c r="D11">
        <v>239.62</v>
      </c>
      <c r="E11">
        <v>1689</v>
      </c>
      <c r="F11">
        <v>20.66</v>
      </c>
      <c r="G11">
        <v>1441.094818</v>
      </c>
      <c r="H11">
        <v>1418.225224</v>
      </c>
      <c r="I11">
        <v>10.51380393</v>
      </c>
      <c r="J11">
        <v>13.059469050000001</v>
      </c>
      <c r="K11">
        <v>13.783845299999999</v>
      </c>
      <c r="L11">
        <v>11.76594002</v>
      </c>
      <c r="M11">
        <v>53.220958250000002</v>
      </c>
      <c r="N11">
        <v>65.91823918</v>
      </c>
      <c r="O11">
        <v>30.334745701625799</v>
      </c>
      <c r="P11">
        <v>3.9407077423645398</v>
      </c>
      <c r="Q11">
        <v>6.2847555573045399</v>
      </c>
      <c r="R11">
        <v>9.5946303134240605</v>
      </c>
      <c r="S11">
        <v>14.1267998594095</v>
      </c>
      <c r="T11">
        <v>20.175090583630301</v>
      </c>
      <c r="U11">
        <f t="shared" si="0"/>
        <v>2</v>
      </c>
      <c r="V11">
        <f t="shared" si="1"/>
        <v>0</v>
      </c>
      <c r="W11">
        <f>VLOOKUP(E11,parc_nmudou!$A$5:$B$195,2,FALSE)</f>
        <v>1</v>
      </c>
      <c r="X11">
        <v>2</v>
      </c>
      <c r="Y11" s="4">
        <f t="shared" si="3"/>
        <v>29.125</v>
      </c>
    </row>
    <row r="12" spans="1:25" x14ac:dyDescent="0.25">
      <c r="A12">
        <v>494631</v>
      </c>
      <c r="B12">
        <v>1066</v>
      </c>
      <c r="C12">
        <v>44.42</v>
      </c>
      <c r="D12">
        <v>327.86</v>
      </c>
      <c r="E12">
        <v>1684</v>
      </c>
      <c r="F12">
        <v>20.76</v>
      </c>
      <c r="G12">
        <v>1715.1780960000001</v>
      </c>
      <c r="H12">
        <v>1658.004113</v>
      </c>
      <c r="I12">
        <v>9.8515170639999994</v>
      </c>
      <c r="J12">
        <v>11.99360113</v>
      </c>
      <c r="K12">
        <v>12.987031419999999</v>
      </c>
      <c r="L12">
        <v>11.86942234</v>
      </c>
      <c r="M12">
        <v>50.592507269999999</v>
      </c>
      <c r="N12">
        <v>61.685812200000001</v>
      </c>
      <c r="O12">
        <v>29.910660624895399</v>
      </c>
      <c r="P12">
        <v>3.9751966433899999</v>
      </c>
      <c r="Q12">
        <v>6.3283840872763202</v>
      </c>
      <c r="R12">
        <v>9.6455220602779193</v>
      </c>
      <c r="S12">
        <v>14.180607575458</v>
      </c>
      <c r="T12">
        <v>20.2241859439496</v>
      </c>
      <c r="U12">
        <f t="shared" si="0"/>
        <v>2</v>
      </c>
      <c r="V12">
        <f t="shared" si="1"/>
        <v>0</v>
      </c>
      <c r="W12">
        <f>VLOOKUP(E12,parc_nmudou!$A$5:$B$195,2,FALSE)</f>
        <v>1</v>
      </c>
      <c r="X12">
        <v>1</v>
      </c>
      <c r="Y12" s="4">
        <f t="shared" si="3"/>
        <v>31.535</v>
      </c>
    </row>
    <row r="13" spans="1:25" x14ac:dyDescent="0.25">
      <c r="A13">
        <v>494631</v>
      </c>
      <c r="B13">
        <v>1066</v>
      </c>
      <c r="C13">
        <v>44.42</v>
      </c>
      <c r="D13">
        <v>327.86</v>
      </c>
      <c r="E13">
        <v>1685</v>
      </c>
      <c r="F13">
        <v>20.76</v>
      </c>
      <c r="G13">
        <v>1624.993252</v>
      </c>
      <c r="H13">
        <v>1516.6576090000001</v>
      </c>
      <c r="I13">
        <v>10.048133480000001</v>
      </c>
      <c r="J13">
        <v>10.45171453</v>
      </c>
      <c r="K13">
        <v>11.71419886</v>
      </c>
      <c r="L13">
        <v>11.372707200000001</v>
      </c>
      <c r="M13">
        <v>42.738199029999997</v>
      </c>
      <c r="N13">
        <v>52.11369741</v>
      </c>
      <c r="O13">
        <v>29.233767419463899</v>
      </c>
      <c r="P13">
        <v>3.9751966433899999</v>
      </c>
      <c r="Q13">
        <v>6.3283840872763202</v>
      </c>
      <c r="R13">
        <v>9.6455220602779193</v>
      </c>
      <c r="S13">
        <v>14.180607575458</v>
      </c>
      <c r="T13">
        <v>20.2241859439496</v>
      </c>
      <c r="U13">
        <f t="shared" si="0"/>
        <v>2</v>
      </c>
      <c r="V13">
        <f t="shared" si="1"/>
        <v>0</v>
      </c>
      <c r="W13">
        <f>VLOOKUP(E13,parc_nmudou!$A$5:$B$195,2,FALSE)</f>
        <v>1</v>
      </c>
      <c r="X13">
        <v>2</v>
      </c>
      <c r="Y13" s="4">
        <f t="shared" si="3"/>
        <v>29.125</v>
      </c>
    </row>
    <row r="14" spans="1:25" x14ac:dyDescent="0.25">
      <c r="A14">
        <v>494631</v>
      </c>
      <c r="B14">
        <v>1066</v>
      </c>
      <c r="C14">
        <v>44.42</v>
      </c>
      <c r="D14">
        <v>327.86</v>
      </c>
      <c r="E14">
        <v>1686</v>
      </c>
      <c r="F14">
        <v>20.76</v>
      </c>
      <c r="G14">
        <v>1676.7344129999999</v>
      </c>
      <c r="H14">
        <v>1676.7344129999999</v>
      </c>
      <c r="I14">
        <v>9.9963923149999996</v>
      </c>
      <c r="J14">
        <v>10.65867918</v>
      </c>
      <c r="K14">
        <v>11.517582450000001</v>
      </c>
      <c r="L14">
        <v>12.38683395</v>
      </c>
      <c r="M14">
        <v>46.918884839999997</v>
      </c>
      <c r="N14">
        <v>57.215375889999997</v>
      </c>
      <c r="O14">
        <v>29.124161316000698</v>
      </c>
      <c r="P14">
        <v>3.9751966433899999</v>
      </c>
      <c r="Q14">
        <v>6.3283840872763202</v>
      </c>
      <c r="R14">
        <v>9.6455220602779193</v>
      </c>
      <c r="S14">
        <v>14.180607575458</v>
      </c>
      <c r="T14">
        <v>20.2241859439496</v>
      </c>
      <c r="U14">
        <f t="shared" si="0"/>
        <v>2</v>
      </c>
      <c r="V14">
        <f t="shared" si="1"/>
        <v>0</v>
      </c>
      <c r="W14">
        <f>VLOOKUP(E14,parc_nmudou!$A$5:$B$195,2,FALSE)</f>
        <v>1</v>
      </c>
      <c r="X14">
        <v>2</v>
      </c>
      <c r="Y14" s="4">
        <f t="shared" si="3"/>
        <v>29.125</v>
      </c>
    </row>
    <row r="15" spans="1:25" x14ac:dyDescent="0.25">
      <c r="A15">
        <v>494631</v>
      </c>
      <c r="B15">
        <v>995</v>
      </c>
      <c r="C15">
        <v>69.599999999999994</v>
      </c>
      <c r="D15">
        <v>117.55</v>
      </c>
      <c r="E15">
        <v>1558</v>
      </c>
      <c r="F15">
        <v>21.81</v>
      </c>
      <c r="G15">
        <v>1635.0206889999999</v>
      </c>
      <c r="H15">
        <v>1614.3242250000001</v>
      </c>
      <c r="I15">
        <v>10.28614282</v>
      </c>
      <c r="J15">
        <v>13.183647840000001</v>
      </c>
      <c r="K15">
        <v>14.59100742</v>
      </c>
      <c r="L15">
        <v>12.811111479999999</v>
      </c>
      <c r="M15">
        <v>60.578551359999999</v>
      </c>
      <c r="N15">
        <v>74.672843630000003</v>
      </c>
      <c r="O15">
        <v>30.4293068271385</v>
      </c>
      <c r="P15">
        <v>4.3427027897129804</v>
      </c>
      <c r="Q15">
        <v>6.78859493177755</v>
      </c>
      <c r="R15">
        <v>10.1774547433821</v>
      </c>
      <c r="S15">
        <v>14.7383399129982</v>
      </c>
      <c r="T15">
        <v>20.729180720615702</v>
      </c>
      <c r="U15">
        <f t="shared" si="0"/>
        <v>2</v>
      </c>
      <c r="V15">
        <f t="shared" si="1"/>
        <v>0</v>
      </c>
      <c r="W15">
        <f>VLOOKUP(E15,parc_nmudou!$A$5:$B$195,2,FALSE)</f>
        <v>1</v>
      </c>
      <c r="X15">
        <v>2</v>
      </c>
      <c r="Y15" s="4">
        <f t="shared" si="3"/>
        <v>29.125</v>
      </c>
    </row>
    <row r="16" spans="1:25" hidden="1" x14ac:dyDescent="0.25">
      <c r="A16">
        <v>494631</v>
      </c>
      <c r="B16">
        <v>995</v>
      </c>
      <c r="C16">
        <v>69.599999999999994</v>
      </c>
      <c r="D16">
        <v>117.55</v>
      </c>
      <c r="E16">
        <v>1559</v>
      </c>
      <c r="F16">
        <v>21.81</v>
      </c>
      <c r="G16">
        <v>1655.7171539999999</v>
      </c>
      <c r="H16">
        <v>1614.3242250000001</v>
      </c>
      <c r="I16">
        <v>9.6859453480000006</v>
      </c>
      <c r="J16">
        <v>12.459271579999999</v>
      </c>
      <c r="K16">
        <v>13.94941702</v>
      </c>
      <c r="L16">
        <v>11.4037519</v>
      </c>
      <c r="M16">
        <v>51.275490599999998</v>
      </c>
      <c r="N16">
        <v>63.465708139999997</v>
      </c>
      <c r="O16">
        <v>30.114900745482501</v>
      </c>
      <c r="P16">
        <v>4.3427027897129804</v>
      </c>
      <c r="Q16">
        <v>6.78859493177755</v>
      </c>
      <c r="R16">
        <v>10.1774547433821</v>
      </c>
      <c r="S16">
        <v>14.7383399129982</v>
      </c>
      <c r="T16">
        <v>20.729180720615702</v>
      </c>
      <c r="U16">
        <f t="shared" si="0"/>
        <v>2</v>
      </c>
      <c r="V16">
        <f t="shared" si="1"/>
        <v>0</v>
      </c>
      <c r="W16">
        <f>VLOOKUP(E16,parc_nmudou!$A$5:$B$195,2,FALSE)</f>
        <v>0</v>
      </c>
      <c r="X16">
        <v>2</v>
      </c>
    </row>
    <row r="17" spans="1:25" x14ac:dyDescent="0.25">
      <c r="A17">
        <v>494631</v>
      </c>
      <c r="B17">
        <v>996</v>
      </c>
      <c r="C17">
        <v>135.05000000000001</v>
      </c>
      <c r="D17">
        <v>291.16000000000003</v>
      </c>
      <c r="E17">
        <v>1561</v>
      </c>
      <c r="F17">
        <v>22.08</v>
      </c>
      <c r="G17">
        <v>1614.3242250000001</v>
      </c>
      <c r="H17">
        <v>1572.931296</v>
      </c>
      <c r="I17">
        <v>10.741465030000001</v>
      </c>
      <c r="J17">
        <v>13.00772789</v>
      </c>
      <c r="K17">
        <v>14.61170388</v>
      </c>
      <c r="L17">
        <v>13.67001475</v>
      </c>
      <c r="M17">
        <v>63.207002340000003</v>
      </c>
      <c r="N17">
        <v>78.139501420000002</v>
      </c>
      <c r="O17">
        <v>30.370963364765199</v>
      </c>
      <c r="P17">
        <v>4.4387253264034197</v>
      </c>
      <c r="Q17">
        <v>6.9074940232064099</v>
      </c>
      <c r="R17">
        <v>10.3134861392252</v>
      </c>
      <c r="S17">
        <v>14.8796394984165</v>
      </c>
      <c r="T17">
        <v>20.8560183996921</v>
      </c>
      <c r="U17">
        <f t="shared" si="0"/>
        <v>2</v>
      </c>
      <c r="V17">
        <f t="shared" si="1"/>
        <v>0</v>
      </c>
      <c r="W17">
        <f>VLOOKUP(E17,parc_nmudou!$A$5:$B$195,2,FALSE)</f>
        <v>1</v>
      </c>
      <c r="X17">
        <v>2</v>
      </c>
      <c r="Y17" s="4">
        <f t="shared" ref="Y17:Y20" si="4">IF(X17=1,31.535,IF(X17=2,29.125,IF(X17=3,26.715,24.305)))</f>
        <v>29.125</v>
      </c>
    </row>
    <row r="18" spans="1:25" x14ac:dyDescent="0.25">
      <c r="A18">
        <v>494631</v>
      </c>
      <c r="B18">
        <v>1047</v>
      </c>
      <c r="C18">
        <v>151.21</v>
      </c>
      <c r="D18">
        <v>193.7</v>
      </c>
      <c r="E18">
        <v>1646</v>
      </c>
      <c r="F18">
        <v>22.17</v>
      </c>
      <c r="G18">
        <v>1662.816041</v>
      </c>
      <c r="H18">
        <v>1524.2428629999999</v>
      </c>
      <c r="I18">
        <v>10.1516158</v>
      </c>
      <c r="J18">
        <v>14.363346310000001</v>
      </c>
      <c r="K18">
        <v>14.75657913</v>
      </c>
      <c r="L18">
        <v>11.6935024</v>
      </c>
      <c r="M18">
        <v>60.878650090000001</v>
      </c>
      <c r="N18">
        <v>74.341700189999997</v>
      </c>
      <c r="O18">
        <v>30.418335597110499</v>
      </c>
      <c r="P18">
        <v>4.47086533160107</v>
      </c>
      <c r="Q18">
        <v>6.9471722724863296</v>
      </c>
      <c r="R18">
        <v>10.3587587271948</v>
      </c>
      <c r="S18">
        <v>14.9265488661669</v>
      </c>
      <c r="T18">
        <v>20.898030465521799</v>
      </c>
      <c r="U18">
        <f t="shared" si="0"/>
        <v>2</v>
      </c>
      <c r="V18">
        <f t="shared" si="1"/>
        <v>0</v>
      </c>
      <c r="W18">
        <f>VLOOKUP(E18,parc_nmudou!$A$5:$B$195,2,FALSE)</f>
        <v>1</v>
      </c>
      <c r="X18">
        <v>1</v>
      </c>
      <c r="Y18" s="4">
        <f t="shared" si="4"/>
        <v>31.535</v>
      </c>
    </row>
    <row r="19" spans="1:25" x14ac:dyDescent="0.25">
      <c r="A19">
        <v>494631</v>
      </c>
      <c r="B19">
        <v>1047</v>
      </c>
      <c r="C19">
        <v>151.21</v>
      </c>
      <c r="D19">
        <v>193.7</v>
      </c>
      <c r="E19">
        <v>1647</v>
      </c>
      <c r="F19">
        <v>22.17</v>
      </c>
      <c r="G19">
        <v>1661.429378</v>
      </c>
      <c r="H19">
        <v>1522.9803790000001</v>
      </c>
      <c r="I19">
        <v>9.9549993860000008</v>
      </c>
      <c r="J19">
        <v>12.94563849</v>
      </c>
      <c r="K19">
        <v>14.239167520000001</v>
      </c>
      <c r="L19">
        <v>11.18643902</v>
      </c>
      <c r="M19">
        <v>51.39966939</v>
      </c>
      <c r="N19">
        <v>63.507101069999997</v>
      </c>
      <c r="O19">
        <v>30.165220209337502</v>
      </c>
      <c r="P19">
        <v>4.47086533160107</v>
      </c>
      <c r="Q19">
        <v>6.9471722724863296</v>
      </c>
      <c r="R19">
        <v>10.3587587271948</v>
      </c>
      <c r="S19">
        <v>14.9265488661669</v>
      </c>
      <c r="T19">
        <v>20.898030465521799</v>
      </c>
      <c r="U19">
        <f t="shared" si="0"/>
        <v>2</v>
      </c>
      <c r="V19">
        <f t="shared" si="1"/>
        <v>0</v>
      </c>
      <c r="W19">
        <f>VLOOKUP(E19,parc_nmudou!$A$5:$B$195,2,FALSE)</f>
        <v>1</v>
      </c>
      <c r="X19">
        <v>1</v>
      </c>
      <c r="Y19" s="4">
        <f t="shared" si="4"/>
        <v>31.535</v>
      </c>
    </row>
    <row r="20" spans="1:25" x14ac:dyDescent="0.25">
      <c r="A20">
        <v>494631</v>
      </c>
      <c r="B20">
        <v>1047</v>
      </c>
      <c r="C20">
        <v>151.21</v>
      </c>
      <c r="D20">
        <v>193.7</v>
      </c>
      <c r="E20">
        <v>1648</v>
      </c>
      <c r="F20">
        <v>22.17</v>
      </c>
      <c r="G20">
        <v>1555.6600960000001</v>
      </c>
      <c r="H20">
        <v>1581.582418</v>
      </c>
      <c r="I20">
        <v>9.768731206</v>
      </c>
      <c r="J20">
        <v>13.29747839</v>
      </c>
      <c r="K20">
        <v>14.57031095</v>
      </c>
      <c r="L20">
        <v>11.238180180000001</v>
      </c>
      <c r="M20">
        <v>54.493790820000001</v>
      </c>
      <c r="N20">
        <v>66.963410629999998</v>
      </c>
      <c r="O20">
        <v>30.3280087882343</v>
      </c>
      <c r="P20">
        <v>4.47086533160107</v>
      </c>
      <c r="Q20">
        <v>6.9471722724863296</v>
      </c>
      <c r="R20">
        <v>10.3587587271948</v>
      </c>
      <c r="S20">
        <v>14.9265488661669</v>
      </c>
      <c r="T20">
        <v>20.898030465521799</v>
      </c>
      <c r="U20">
        <f t="shared" si="0"/>
        <v>2</v>
      </c>
      <c r="V20">
        <f t="shared" si="1"/>
        <v>0</v>
      </c>
      <c r="W20">
        <f>VLOOKUP(E20,parc_nmudou!$A$5:$B$195,2,FALSE)</f>
        <v>1</v>
      </c>
      <c r="X20">
        <v>1</v>
      </c>
      <c r="Y20" s="4">
        <f t="shared" si="4"/>
        <v>31.535</v>
      </c>
    </row>
    <row r="21" spans="1:25" hidden="1" x14ac:dyDescent="0.25">
      <c r="A21">
        <v>494631</v>
      </c>
      <c r="B21">
        <v>1047</v>
      </c>
      <c r="C21">
        <v>151.21</v>
      </c>
      <c r="D21">
        <v>193.7</v>
      </c>
      <c r="E21">
        <v>1649</v>
      </c>
      <c r="F21">
        <v>22.17</v>
      </c>
      <c r="G21">
        <v>1687.2585650000001</v>
      </c>
      <c r="H21">
        <v>1574.773281</v>
      </c>
      <c r="I21">
        <v>10.01708878</v>
      </c>
      <c r="J21">
        <v>15.015284940000001</v>
      </c>
      <c r="K21">
        <v>16.039759929999999</v>
      </c>
      <c r="L21">
        <v>11.900467040000001</v>
      </c>
      <c r="M21">
        <v>66.621918969999996</v>
      </c>
      <c r="N21">
        <v>80.809345329999999</v>
      </c>
      <c r="O21">
        <v>31.017946823081999</v>
      </c>
      <c r="P21">
        <v>4.47086533160107</v>
      </c>
      <c r="Q21">
        <v>6.9471722724863296</v>
      </c>
      <c r="R21">
        <v>10.3587587271948</v>
      </c>
      <c r="S21">
        <v>14.9265488661669</v>
      </c>
      <c r="T21">
        <v>20.898030465521799</v>
      </c>
      <c r="U21">
        <f t="shared" si="0"/>
        <v>1</v>
      </c>
      <c r="V21">
        <f t="shared" si="1"/>
        <v>0</v>
      </c>
      <c r="W21">
        <f>VLOOKUP(E21,parc_nmudou!$A$5:$B$195,2,FALSE)</f>
        <v>0</v>
      </c>
      <c r="X21">
        <v>1</v>
      </c>
    </row>
    <row r="22" spans="1:25" hidden="1" x14ac:dyDescent="0.25">
      <c r="A22">
        <v>494631</v>
      </c>
      <c r="B22">
        <v>1091</v>
      </c>
      <c r="C22">
        <v>94.9</v>
      </c>
      <c r="D22">
        <v>289.14999999999998</v>
      </c>
      <c r="E22">
        <v>1725</v>
      </c>
      <c r="F22">
        <v>22.4</v>
      </c>
      <c r="G22">
        <v>1790.347655</v>
      </c>
      <c r="H22">
        <v>1790.347655</v>
      </c>
      <c r="I22">
        <v>8.0095317300000008</v>
      </c>
      <c r="J22">
        <v>11.57967184</v>
      </c>
      <c r="K22">
        <v>12.314396329999999</v>
      </c>
      <c r="L22">
        <v>8.4958986440000004</v>
      </c>
      <c r="M22">
        <v>36.69483142</v>
      </c>
      <c r="N22">
        <v>45.4597841</v>
      </c>
      <c r="O22">
        <v>29.090755102355001</v>
      </c>
      <c r="P22">
        <v>4.5532964608095803</v>
      </c>
      <c r="Q22">
        <v>7.0486697897173904</v>
      </c>
      <c r="R22">
        <v>10.4742909562896</v>
      </c>
      <c r="S22">
        <v>15.0459975086283</v>
      </c>
      <c r="T22">
        <v>21.004794341099199</v>
      </c>
      <c r="U22">
        <f t="shared" si="0"/>
        <v>2</v>
      </c>
      <c r="V22">
        <f t="shared" si="1"/>
        <v>0</v>
      </c>
      <c r="W22">
        <f>VLOOKUP(E22,parc_nmudou!$A$5:$B$195,2,FALSE)</f>
        <v>0</v>
      </c>
      <c r="X22">
        <v>2</v>
      </c>
    </row>
    <row r="23" spans="1:25" x14ac:dyDescent="0.25">
      <c r="A23">
        <v>494631</v>
      </c>
      <c r="B23">
        <v>1091</v>
      </c>
      <c r="C23">
        <v>94.9</v>
      </c>
      <c r="D23">
        <v>289.14999999999998</v>
      </c>
      <c r="E23">
        <v>1726</v>
      </c>
      <c r="F23">
        <v>22.4</v>
      </c>
      <c r="G23">
        <v>1780.2891729999999</v>
      </c>
      <c r="H23">
        <v>1839.636285</v>
      </c>
      <c r="I23">
        <v>6.2710287190000003</v>
      </c>
      <c r="J23">
        <v>8.4441574829999997</v>
      </c>
      <c r="K23">
        <v>9.7273382769999994</v>
      </c>
      <c r="L23">
        <v>5.4328219100000004</v>
      </c>
      <c r="M23">
        <v>17.322940719999998</v>
      </c>
      <c r="N23">
        <v>22.01068991</v>
      </c>
      <c r="O23">
        <v>27.515103306762601</v>
      </c>
      <c r="P23">
        <v>4.5532964608095803</v>
      </c>
      <c r="Q23">
        <v>7.0486697897173904</v>
      </c>
      <c r="R23">
        <v>10.4742909562896</v>
      </c>
      <c r="S23">
        <v>15.0459975086283</v>
      </c>
      <c r="T23">
        <v>21.004794341099199</v>
      </c>
      <c r="U23">
        <f t="shared" si="0"/>
        <v>3</v>
      </c>
      <c r="V23">
        <f t="shared" si="1"/>
        <v>0</v>
      </c>
      <c r="W23">
        <f>VLOOKUP(E23,parc_nmudou!$A$5:$B$195,2,FALSE)</f>
        <v>1</v>
      </c>
      <c r="X23">
        <v>3</v>
      </c>
      <c r="Y23" s="4">
        <f>IF(X23=1,31.535,IF(X23=2,29.125,IF(X23=3,26.715,24.305)))</f>
        <v>26.715</v>
      </c>
    </row>
    <row r="24" spans="1:25" hidden="1" x14ac:dyDescent="0.25">
      <c r="A24">
        <v>494631</v>
      </c>
      <c r="B24">
        <v>1045</v>
      </c>
      <c r="C24">
        <v>80.569999999999993</v>
      </c>
      <c r="D24">
        <v>299.18</v>
      </c>
      <c r="E24">
        <v>1641</v>
      </c>
      <c r="F24">
        <v>22.47</v>
      </c>
      <c r="G24">
        <v>1716.0266509999999</v>
      </c>
      <c r="H24">
        <v>1716.0266509999999</v>
      </c>
      <c r="I24">
        <v>8.1337105170000008</v>
      </c>
      <c r="J24">
        <v>11.46584129</v>
      </c>
      <c r="K24">
        <v>13.28713016</v>
      </c>
      <c r="L24">
        <v>8.464853948</v>
      </c>
      <c r="M24">
        <v>35.670356429999998</v>
      </c>
      <c r="N24">
        <v>44.300782089999998</v>
      </c>
      <c r="O24">
        <v>29.598582191977702</v>
      </c>
      <c r="P24">
        <v>4.5784675122982703</v>
      </c>
      <c r="Q24">
        <v>7.0795872076737201</v>
      </c>
      <c r="R24">
        <v>10.509405551857</v>
      </c>
      <c r="S24">
        <v>15.082228862074301</v>
      </c>
      <c r="T24">
        <v>21.037117639139002</v>
      </c>
      <c r="U24">
        <f t="shared" si="0"/>
        <v>2</v>
      </c>
      <c r="V24">
        <f t="shared" si="1"/>
        <v>0</v>
      </c>
      <c r="W24">
        <f>VLOOKUP(E24,parc_nmudou!$A$5:$B$195,2,FALSE)</f>
        <v>0</v>
      </c>
      <c r="X24">
        <v>2</v>
      </c>
    </row>
    <row r="25" spans="1:25" hidden="1" x14ac:dyDescent="0.25">
      <c r="A25">
        <v>494631</v>
      </c>
      <c r="B25">
        <v>1045</v>
      </c>
      <c r="C25">
        <v>80.569999999999993</v>
      </c>
      <c r="D25">
        <v>299.18</v>
      </c>
      <c r="E25">
        <v>1642</v>
      </c>
      <c r="F25">
        <v>22.47</v>
      </c>
      <c r="G25">
        <v>1857.51803</v>
      </c>
      <c r="H25">
        <v>1857.51803</v>
      </c>
      <c r="I25">
        <v>8.7649526820000006</v>
      </c>
      <c r="J25">
        <v>12.74902208</v>
      </c>
      <c r="K25">
        <v>13.28713016</v>
      </c>
      <c r="L25">
        <v>10.57589332</v>
      </c>
      <c r="M25">
        <v>49.816389860000001</v>
      </c>
      <c r="N25">
        <v>61.282231150000001</v>
      </c>
      <c r="O25">
        <v>29.598582191977702</v>
      </c>
      <c r="P25">
        <v>4.5784675122982703</v>
      </c>
      <c r="Q25">
        <v>7.0795872076737201</v>
      </c>
      <c r="R25">
        <v>10.509405551857</v>
      </c>
      <c r="S25">
        <v>15.082228862074301</v>
      </c>
      <c r="T25">
        <v>21.037117639139002</v>
      </c>
      <c r="U25">
        <f t="shared" si="0"/>
        <v>2</v>
      </c>
      <c r="V25">
        <f t="shared" si="1"/>
        <v>0</v>
      </c>
      <c r="W25">
        <f>VLOOKUP(E25,parc_nmudou!$A$5:$B$195,2,FALSE)</f>
        <v>0</v>
      </c>
      <c r="X25">
        <v>2</v>
      </c>
    </row>
    <row r="26" spans="1:25" x14ac:dyDescent="0.25">
      <c r="A26">
        <v>494631</v>
      </c>
      <c r="B26">
        <v>1072</v>
      </c>
      <c r="C26">
        <v>98.96</v>
      </c>
      <c r="D26">
        <v>149.36000000000001</v>
      </c>
      <c r="E26">
        <v>1695</v>
      </c>
      <c r="F26">
        <v>22.93</v>
      </c>
      <c r="G26">
        <v>1673.5678539999999</v>
      </c>
      <c r="H26">
        <v>1673.5678539999999</v>
      </c>
      <c r="I26">
        <v>10.24474989</v>
      </c>
      <c r="J26">
        <v>10.4103216</v>
      </c>
      <c r="K26">
        <v>12.64553976</v>
      </c>
      <c r="L26">
        <v>13.08016551</v>
      </c>
      <c r="M26">
        <v>45.4597841</v>
      </c>
      <c r="N26">
        <v>57.629305180000003</v>
      </c>
      <c r="O26">
        <v>29.123464857967999</v>
      </c>
      <c r="P26">
        <v>4.74482176747828</v>
      </c>
      <c r="Q26">
        <v>7.28304930137912</v>
      </c>
      <c r="R26">
        <v>10.7395978160626</v>
      </c>
      <c r="S26">
        <v>15.3189054417434</v>
      </c>
      <c r="T26">
        <v>21.247580763827202</v>
      </c>
      <c r="U26">
        <f t="shared" si="0"/>
        <v>2</v>
      </c>
      <c r="V26">
        <f t="shared" si="1"/>
        <v>0</v>
      </c>
      <c r="W26">
        <f>VLOOKUP(E26,parc_nmudou!$A$5:$B$195,2,FALSE)</f>
        <v>1</v>
      </c>
      <c r="X26">
        <v>2</v>
      </c>
      <c r="Y26" s="4">
        <f t="shared" ref="Y26:Y27" si="5">IF(X26=1,31.535,IF(X26=2,29.125,IF(X26=3,26.715,24.305)))</f>
        <v>29.125</v>
      </c>
    </row>
    <row r="27" spans="1:25" x14ac:dyDescent="0.25">
      <c r="A27">
        <v>494631</v>
      </c>
      <c r="B27">
        <v>1084</v>
      </c>
      <c r="C27">
        <v>45.56</v>
      </c>
      <c r="D27">
        <v>67.73</v>
      </c>
      <c r="E27">
        <v>1712</v>
      </c>
      <c r="F27">
        <v>23.23</v>
      </c>
      <c r="G27">
        <v>1636.9868530000001</v>
      </c>
      <c r="H27">
        <v>1555.142685</v>
      </c>
      <c r="I27">
        <v>8.071621124</v>
      </c>
      <c r="J27">
        <v>10.25509812</v>
      </c>
      <c r="K27">
        <v>11.17609079</v>
      </c>
      <c r="L27">
        <v>7.5335130489999997</v>
      </c>
      <c r="M27">
        <v>27.795351719999999</v>
      </c>
      <c r="N27">
        <v>34.956328399999997</v>
      </c>
      <c r="O27">
        <v>28.177854850032301</v>
      </c>
      <c r="P27">
        <v>4.8541739149513496</v>
      </c>
      <c r="Q27">
        <v>7.41599216369013</v>
      </c>
      <c r="R27">
        <v>10.8891882521146</v>
      </c>
      <c r="S27">
        <v>15.471944339170401</v>
      </c>
      <c r="T27">
        <v>21.383045442812001</v>
      </c>
      <c r="U27">
        <f t="shared" si="0"/>
        <v>2</v>
      </c>
      <c r="V27">
        <f t="shared" si="1"/>
        <v>0</v>
      </c>
      <c r="W27">
        <f>VLOOKUP(E27,parc_nmudou!$A$5:$B$195,2,FALSE)</f>
        <v>1</v>
      </c>
      <c r="X27">
        <v>3</v>
      </c>
      <c r="Y27" s="4">
        <f t="shared" si="5"/>
        <v>26.715</v>
      </c>
    </row>
    <row r="28" spans="1:25" hidden="1" x14ac:dyDescent="0.25">
      <c r="A28">
        <v>494631</v>
      </c>
      <c r="B28">
        <v>1012</v>
      </c>
      <c r="C28">
        <v>77.959999999999994</v>
      </c>
      <c r="D28">
        <v>127.13</v>
      </c>
      <c r="E28">
        <v>1588</v>
      </c>
      <c r="F28">
        <v>23.29</v>
      </c>
      <c r="G28">
        <v>1765.1600570000001</v>
      </c>
      <c r="H28">
        <v>1824.000106</v>
      </c>
      <c r="I28">
        <v>8.5062468760000005</v>
      </c>
      <c r="J28">
        <v>13.14225491</v>
      </c>
      <c r="K28">
        <v>14.135685199999999</v>
      </c>
      <c r="L28">
        <v>9.7997759030000005</v>
      </c>
      <c r="M28">
        <v>49.112710069999999</v>
      </c>
      <c r="N28">
        <v>60.040443279999998</v>
      </c>
      <c r="O28">
        <v>29.8207969232488</v>
      </c>
      <c r="P28">
        <v>4.8761237027436497</v>
      </c>
      <c r="Q28">
        <v>7.4426024625690497</v>
      </c>
      <c r="R28">
        <v>10.919054704807699</v>
      </c>
      <c r="S28">
        <v>15.5024282538631</v>
      </c>
      <c r="T28">
        <v>21.409970912904701</v>
      </c>
      <c r="U28">
        <f t="shared" si="0"/>
        <v>2</v>
      </c>
      <c r="V28">
        <f t="shared" si="1"/>
        <v>0</v>
      </c>
      <c r="W28">
        <f>VLOOKUP(E28,parc_nmudou!$A$5:$B$195,2,FALSE)</f>
        <v>0</v>
      </c>
      <c r="X28">
        <v>2</v>
      </c>
    </row>
    <row r="29" spans="1:25" hidden="1" x14ac:dyDescent="0.25">
      <c r="A29">
        <v>494631</v>
      </c>
      <c r="B29">
        <v>1071</v>
      </c>
      <c r="C29">
        <v>106.98</v>
      </c>
      <c r="D29">
        <v>99.68</v>
      </c>
      <c r="E29">
        <v>1694</v>
      </c>
      <c r="F29">
        <v>23.32</v>
      </c>
      <c r="G29">
        <v>1706.5787150000001</v>
      </c>
      <c r="H29">
        <v>1706.5787150000001</v>
      </c>
      <c r="I29">
        <v>10.59658978</v>
      </c>
      <c r="J29">
        <v>13.89767586</v>
      </c>
      <c r="K29">
        <v>15.58443771</v>
      </c>
      <c r="L29">
        <v>14.228819290000001</v>
      </c>
      <c r="M29">
        <v>72.365187840000004</v>
      </c>
      <c r="N29">
        <v>88.529126550000001</v>
      </c>
      <c r="O29">
        <v>30.532012327943701</v>
      </c>
      <c r="P29">
        <v>4.8871083903169996</v>
      </c>
      <c r="Q29">
        <v>7.4559102122163603</v>
      </c>
      <c r="R29">
        <v>10.933981421665401</v>
      </c>
      <c r="S29">
        <v>15.517654772594501</v>
      </c>
      <c r="T29">
        <v>21.423412859405101</v>
      </c>
      <c r="U29">
        <f t="shared" si="0"/>
        <v>1</v>
      </c>
      <c r="V29">
        <f t="shared" si="1"/>
        <v>0</v>
      </c>
      <c r="W29">
        <f>VLOOKUP(E29,parc_nmudou!$A$5:$B$195,2,FALSE)</f>
        <v>0</v>
      </c>
      <c r="X29">
        <v>1</v>
      </c>
    </row>
    <row r="30" spans="1:25" x14ac:dyDescent="0.25">
      <c r="A30">
        <v>494631</v>
      </c>
      <c r="B30">
        <v>1044</v>
      </c>
      <c r="C30">
        <v>169.55</v>
      </c>
      <c r="D30">
        <v>128.54</v>
      </c>
      <c r="E30">
        <v>1639</v>
      </c>
      <c r="F30">
        <v>23.39</v>
      </c>
      <c r="G30">
        <v>1739.982808</v>
      </c>
      <c r="H30">
        <v>1739.982808</v>
      </c>
      <c r="I30">
        <v>8.0302281949999994</v>
      </c>
      <c r="J30">
        <v>11.62106477</v>
      </c>
      <c r="K30">
        <v>12.542057440000001</v>
      </c>
      <c r="L30">
        <v>8.3717198580000005</v>
      </c>
      <c r="M30">
        <v>36.167071569999997</v>
      </c>
      <c r="N30">
        <v>44.807845469999997</v>
      </c>
      <c r="O30">
        <v>28.934355404304</v>
      </c>
      <c r="P30">
        <v>4.91276458545466</v>
      </c>
      <c r="Q30">
        <v>7.4869682474599797</v>
      </c>
      <c r="R30">
        <v>10.9687934934224</v>
      </c>
      <c r="S30">
        <v>15.553143337467301</v>
      </c>
      <c r="T30">
        <v>21.454723657296299</v>
      </c>
      <c r="U30">
        <f t="shared" si="0"/>
        <v>2</v>
      </c>
      <c r="V30">
        <f t="shared" si="1"/>
        <v>0</v>
      </c>
      <c r="W30">
        <f>VLOOKUP(E30,parc_nmudou!$A$5:$B$195,2,FALSE)</f>
        <v>1</v>
      </c>
      <c r="X30">
        <v>3</v>
      </c>
      <c r="Y30" s="4">
        <f>IF(X30=1,31.535,IF(X30=2,29.125,IF(X30=3,26.715,24.305)))</f>
        <v>26.715</v>
      </c>
    </row>
    <row r="31" spans="1:25" hidden="1" x14ac:dyDescent="0.25">
      <c r="A31">
        <v>494631</v>
      </c>
      <c r="B31">
        <v>1044</v>
      </c>
      <c r="C31">
        <v>169.55</v>
      </c>
      <c r="D31">
        <v>128.54</v>
      </c>
      <c r="E31">
        <v>1640</v>
      </c>
      <c r="F31">
        <v>23.39</v>
      </c>
      <c r="G31">
        <v>1825.5730370000001</v>
      </c>
      <c r="H31">
        <v>1825.5730370000001</v>
      </c>
      <c r="I31">
        <v>9.251319595</v>
      </c>
      <c r="J31">
        <v>13.28713016</v>
      </c>
      <c r="K31">
        <v>13.26643369</v>
      </c>
      <c r="L31">
        <v>11.54862715</v>
      </c>
      <c r="M31">
        <v>56.118463269999999</v>
      </c>
      <c r="N31">
        <v>68.877833589999995</v>
      </c>
      <c r="O31">
        <v>29.334984862436201</v>
      </c>
      <c r="P31">
        <v>4.91276458545466</v>
      </c>
      <c r="Q31">
        <v>7.4869682474599797</v>
      </c>
      <c r="R31">
        <v>10.9687934934224</v>
      </c>
      <c r="S31">
        <v>15.553143337467301</v>
      </c>
      <c r="T31">
        <v>21.454723657296299</v>
      </c>
      <c r="U31">
        <f t="shared" si="0"/>
        <v>2</v>
      </c>
      <c r="V31">
        <f t="shared" si="1"/>
        <v>0</v>
      </c>
      <c r="W31">
        <f>VLOOKUP(E31,parc_nmudou!$A$5:$B$195,2,FALSE)</f>
        <v>0</v>
      </c>
      <c r="X31">
        <v>2</v>
      </c>
    </row>
    <row r="32" spans="1:25" x14ac:dyDescent="0.25">
      <c r="A32">
        <v>494631</v>
      </c>
      <c r="B32">
        <v>1046</v>
      </c>
      <c r="C32">
        <v>164.74</v>
      </c>
      <c r="D32">
        <v>123.21</v>
      </c>
      <c r="E32">
        <v>1643</v>
      </c>
      <c r="F32">
        <v>23.46</v>
      </c>
      <c r="G32">
        <v>1808.8709899999999</v>
      </c>
      <c r="H32">
        <v>1808.8709899999999</v>
      </c>
      <c r="I32">
        <v>10.58624155</v>
      </c>
      <c r="J32">
        <v>13.91837232</v>
      </c>
      <c r="K32">
        <v>15.37747306</v>
      </c>
      <c r="L32">
        <v>15.05667787</v>
      </c>
      <c r="M32">
        <v>74.693540089999999</v>
      </c>
      <c r="N32">
        <v>91.685337380000007</v>
      </c>
      <c r="O32">
        <v>30.398065373013299</v>
      </c>
      <c r="P32">
        <v>4.9384559428282904</v>
      </c>
      <c r="Q32">
        <v>7.5180353693567801</v>
      </c>
      <c r="R32">
        <v>11.003581771927299</v>
      </c>
      <c r="S32">
        <v>15.5885760021091</v>
      </c>
      <c r="T32">
        <v>21.4859594390323</v>
      </c>
      <c r="U32">
        <f t="shared" si="0"/>
        <v>2</v>
      </c>
      <c r="V32">
        <f t="shared" si="1"/>
        <v>0</v>
      </c>
      <c r="W32">
        <f>VLOOKUP(E32,parc_nmudou!$A$5:$B$195,2,FALSE)</f>
        <v>1</v>
      </c>
      <c r="X32">
        <v>1</v>
      </c>
      <c r="Y32" s="4">
        <f t="shared" ref="Y32:Y33" si="6">IF(X32=1,31.535,IF(X32=2,29.125,IF(X32=3,26.715,24.305)))</f>
        <v>31.535</v>
      </c>
    </row>
    <row r="33" spans="1:25" x14ac:dyDescent="0.25">
      <c r="A33">
        <v>494631</v>
      </c>
      <c r="B33">
        <v>1046</v>
      </c>
      <c r="C33">
        <v>164.74</v>
      </c>
      <c r="D33">
        <v>123.21</v>
      </c>
      <c r="E33">
        <v>1644</v>
      </c>
      <c r="F33">
        <v>23.46</v>
      </c>
      <c r="G33">
        <v>1705.37832</v>
      </c>
      <c r="H33">
        <v>1733.8049140000001</v>
      </c>
      <c r="I33">
        <v>8.4338092509999996</v>
      </c>
      <c r="J33">
        <v>12.842156170000001</v>
      </c>
      <c r="K33">
        <v>14.363346310000001</v>
      </c>
      <c r="L33">
        <v>9.2202748989999996</v>
      </c>
      <c r="M33">
        <v>45.180381830000002</v>
      </c>
      <c r="N33">
        <v>55.363042319999998</v>
      </c>
      <c r="O33">
        <v>29.8931079877824</v>
      </c>
      <c r="P33">
        <v>4.9384559428282904</v>
      </c>
      <c r="Q33">
        <v>7.5180353693567801</v>
      </c>
      <c r="R33">
        <v>11.003581771927299</v>
      </c>
      <c r="S33">
        <v>15.5885760021091</v>
      </c>
      <c r="T33">
        <v>21.4859594390323</v>
      </c>
      <c r="U33">
        <f t="shared" si="0"/>
        <v>2</v>
      </c>
      <c r="V33">
        <f t="shared" si="1"/>
        <v>0</v>
      </c>
      <c r="W33">
        <f>VLOOKUP(E33,parc_nmudou!$A$5:$B$195,2,FALSE)</f>
        <v>1</v>
      </c>
      <c r="X33">
        <v>1</v>
      </c>
      <c r="Y33" s="4">
        <f t="shared" si="6"/>
        <v>31.535</v>
      </c>
    </row>
    <row r="34" spans="1:25" hidden="1" x14ac:dyDescent="0.25">
      <c r="A34">
        <v>494631</v>
      </c>
      <c r="B34">
        <v>1046</v>
      </c>
      <c r="C34">
        <v>164.74</v>
      </c>
      <c r="D34">
        <v>123.21</v>
      </c>
      <c r="E34">
        <v>1645</v>
      </c>
      <c r="F34">
        <v>23.46</v>
      </c>
      <c r="G34">
        <v>1582.6172409999999</v>
      </c>
      <c r="H34">
        <v>1582.6172409999999</v>
      </c>
      <c r="I34">
        <v>8.3096304639999996</v>
      </c>
      <c r="J34">
        <v>11.145046089999999</v>
      </c>
      <c r="K34">
        <v>12.314396329999999</v>
      </c>
      <c r="L34">
        <v>8.1544069809999993</v>
      </c>
      <c r="M34">
        <v>32.82459257</v>
      </c>
      <c r="N34">
        <v>40.968651319999999</v>
      </c>
      <c r="O34">
        <v>28.784538683402001</v>
      </c>
      <c r="P34">
        <v>4.9384559428282904</v>
      </c>
      <c r="Q34">
        <v>7.5180353693567801</v>
      </c>
      <c r="R34">
        <v>11.003581771927299</v>
      </c>
      <c r="S34">
        <v>15.5885760021091</v>
      </c>
      <c r="T34">
        <v>21.4859594390323</v>
      </c>
      <c r="U34">
        <f t="shared" si="0"/>
        <v>2</v>
      </c>
      <c r="V34">
        <f t="shared" si="1"/>
        <v>0</v>
      </c>
      <c r="W34">
        <f>VLOOKUP(E34,parc_nmudou!$A$5:$B$195,2,FALSE)</f>
        <v>0</v>
      </c>
      <c r="X34">
        <v>2</v>
      </c>
    </row>
    <row r="35" spans="1:25" x14ac:dyDescent="0.25">
      <c r="A35">
        <v>494631</v>
      </c>
      <c r="B35">
        <v>1088</v>
      </c>
      <c r="C35">
        <v>115.29</v>
      </c>
      <c r="D35">
        <v>127.8</v>
      </c>
      <c r="E35">
        <v>1719</v>
      </c>
      <c r="F35">
        <v>23.49</v>
      </c>
      <c r="G35">
        <v>1761.3415600000001</v>
      </c>
      <c r="H35">
        <v>1761.3415600000001</v>
      </c>
      <c r="I35">
        <v>7.49212012</v>
      </c>
      <c r="J35">
        <v>8.4441574829999997</v>
      </c>
      <c r="K35">
        <v>9.4582842399999993</v>
      </c>
      <c r="L35">
        <v>7.4714236549999997</v>
      </c>
      <c r="M35">
        <v>22.01068991</v>
      </c>
      <c r="N35">
        <v>28.26102216</v>
      </c>
      <c r="O35">
        <v>26.9686551708749</v>
      </c>
      <c r="P35">
        <v>4.9494772279471002</v>
      </c>
      <c r="Q35">
        <v>7.5313525767504004</v>
      </c>
      <c r="R35">
        <v>11.0184837245535</v>
      </c>
      <c r="S35">
        <v>15.6037443389458</v>
      </c>
      <c r="T35">
        <v>21.4993233071866</v>
      </c>
      <c r="U35">
        <f t="shared" si="0"/>
        <v>3</v>
      </c>
      <c r="V35">
        <f t="shared" si="1"/>
        <v>0</v>
      </c>
      <c r="W35">
        <f>VLOOKUP(E35,parc_nmudou!$A$5:$B$195,2,FALSE)</f>
        <v>1</v>
      </c>
      <c r="X35">
        <v>3</v>
      </c>
      <c r="Y35" s="4">
        <f t="shared" ref="Y35:Y37" si="7">IF(X35=1,31.535,IF(X35=2,29.125,IF(X35=3,26.715,24.305)))</f>
        <v>26.715</v>
      </c>
    </row>
    <row r="36" spans="1:25" x14ac:dyDescent="0.25">
      <c r="A36">
        <v>494631</v>
      </c>
      <c r="B36">
        <v>1089</v>
      </c>
      <c r="C36">
        <v>127.52</v>
      </c>
      <c r="D36">
        <v>136.75</v>
      </c>
      <c r="E36">
        <v>1720</v>
      </c>
      <c r="F36">
        <v>23.52</v>
      </c>
      <c r="G36">
        <v>1646.9728970000001</v>
      </c>
      <c r="H36">
        <v>1624.092956</v>
      </c>
      <c r="I36">
        <v>8.2578893030000007</v>
      </c>
      <c r="J36">
        <v>10.224053420000001</v>
      </c>
      <c r="K36">
        <v>10.82425089</v>
      </c>
      <c r="L36">
        <v>8.2371928390000004</v>
      </c>
      <c r="M36">
        <v>29.83395346</v>
      </c>
      <c r="N36">
        <v>37.605475849999998</v>
      </c>
      <c r="O36">
        <v>27.868463439832201</v>
      </c>
      <c r="P36">
        <v>4.9605049073640703</v>
      </c>
      <c r="Q36">
        <v>7.5446713949309396</v>
      </c>
      <c r="R36">
        <v>11.033381279602199</v>
      </c>
      <c r="S36">
        <v>15.618902431093399</v>
      </c>
      <c r="T36">
        <v>21.512673469445801</v>
      </c>
      <c r="U36">
        <f t="shared" si="0"/>
        <v>3</v>
      </c>
      <c r="V36">
        <f t="shared" si="1"/>
        <v>0</v>
      </c>
      <c r="W36">
        <f>VLOOKUP(E36,parc_nmudou!$A$5:$B$195,2,FALSE)</f>
        <v>1</v>
      </c>
      <c r="X36">
        <v>2</v>
      </c>
      <c r="Y36" s="4">
        <f t="shared" si="7"/>
        <v>29.125</v>
      </c>
    </row>
    <row r="37" spans="1:25" x14ac:dyDescent="0.25">
      <c r="A37">
        <v>494631</v>
      </c>
      <c r="B37">
        <v>1093</v>
      </c>
      <c r="C37">
        <v>165.84</v>
      </c>
      <c r="D37">
        <v>126.43</v>
      </c>
      <c r="E37">
        <v>1728</v>
      </c>
      <c r="F37">
        <v>23.59</v>
      </c>
      <c r="G37">
        <v>1572.931296</v>
      </c>
      <c r="H37">
        <v>1572.931296</v>
      </c>
      <c r="I37">
        <v>9.1892302019999992</v>
      </c>
      <c r="J37">
        <v>11.434796589999999</v>
      </c>
      <c r="K37">
        <v>12.58345037</v>
      </c>
      <c r="L37">
        <v>9.9860440819999994</v>
      </c>
      <c r="M37">
        <v>40.316712690000003</v>
      </c>
      <c r="N37">
        <v>50.375194399999998</v>
      </c>
      <c r="O37">
        <v>28.900494258842599</v>
      </c>
      <c r="P37">
        <v>4.9862609184044304</v>
      </c>
      <c r="Q37">
        <v>7.5757548040440703</v>
      </c>
      <c r="R37">
        <v>11.0681250940184</v>
      </c>
      <c r="S37">
        <v>15.6542315105076</v>
      </c>
      <c r="T37">
        <v>21.543770668813</v>
      </c>
      <c r="U37">
        <f t="shared" si="0"/>
        <v>2</v>
      </c>
      <c r="V37">
        <f t="shared" si="1"/>
        <v>0</v>
      </c>
      <c r="W37">
        <f>VLOOKUP(E37,parc_nmudou!$A$5:$B$195,2,FALSE)</f>
        <v>1</v>
      </c>
      <c r="X37">
        <v>2</v>
      </c>
      <c r="Y37" s="4">
        <f t="shared" si="7"/>
        <v>29.125</v>
      </c>
    </row>
    <row r="38" spans="1:25" hidden="1" x14ac:dyDescent="0.25">
      <c r="A38">
        <v>494631</v>
      </c>
      <c r="B38">
        <v>1065</v>
      </c>
      <c r="C38">
        <v>33.520000000000003</v>
      </c>
      <c r="D38">
        <v>163.11000000000001</v>
      </c>
      <c r="E38">
        <v>1683</v>
      </c>
      <c r="F38">
        <v>23.62</v>
      </c>
      <c r="G38">
        <v>1635.6933240000001</v>
      </c>
      <c r="H38">
        <v>1635.6933240000001</v>
      </c>
      <c r="I38">
        <v>9.7273382769999994</v>
      </c>
      <c r="J38">
        <v>13.25608546</v>
      </c>
      <c r="K38">
        <v>13.845934700000001</v>
      </c>
      <c r="L38">
        <v>11.41410013</v>
      </c>
      <c r="M38">
        <v>53.624539310000003</v>
      </c>
      <c r="N38">
        <v>65.390479330000005</v>
      </c>
      <c r="O38">
        <v>29.5822181692449</v>
      </c>
      <c r="P38">
        <v>4.9973097738156804</v>
      </c>
      <c r="Q38">
        <v>7.5890788663102899</v>
      </c>
      <c r="R38">
        <v>11.0830079318565</v>
      </c>
      <c r="S38">
        <v>15.6693555027848</v>
      </c>
      <c r="T38">
        <v>21.557075300741101</v>
      </c>
      <c r="U38">
        <f t="shared" si="0"/>
        <v>2</v>
      </c>
      <c r="V38">
        <f t="shared" si="1"/>
        <v>0</v>
      </c>
      <c r="W38">
        <f>VLOOKUP(E38,parc_nmudou!$A$5:$B$195,2,FALSE)</f>
        <v>0</v>
      </c>
      <c r="X38">
        <v>2</v>
      </c>
    </row>
    <row r="39" spans="1:25" hidden="1" x14ac:dyDescent="0.25">
      <c r="A39">
        <v>494631</v>
      </c>
      <c r="B39">
        <v>1094</v>
      </c>
      <c r="C39">
        <v>136.88999999999999</v>
      </c>
      <c r="D39">
        <v>136.5</v>
      </c>
      <c r="E39">
        <v>1729</v>
      </c>
      <c r="F39">
        <v>23.62</v>
      </c>
      <c r="G39">
        <v>1697.1100819999999</v>
      </c>
      <c r="H39">
        <v>1676.413618</v>
      </c>
      <c r="I39">
        <v>9.2616678280000002</v>
      </c>
      <c r="J39">
        <v>11.59002007</v>
      </c>
      <c r="K39">
        <v>13.43200541</v>
      </c>
      <c r="L39">
        <v>10.772509729999999</v>
      </c>
      <c r="M39">
        <v>44.549139660000002</v>
      </c>
      <c r="N39">
        <v>55.538962269999999</v>
      </c>
      <c r="O39">
        <v>29.361307848160799</v>
      </c>
      <c r="P39">
        <v>4.9973097738156804</v>
      </c>
      <c r="Q39">
        <v>7.5890788663102899</v>
      </c>
      <c r="R39">
        <v>11.0830079318565</v>
      </c>
      <c r="S39">
        <v>15.6693555027848</v>
      </c>
      <c r="T39">
        <v>21.557075300741101</v>
      </c>
      <c r="U39">
        <f t="shared" si="0"/>
        <v>2</v>
      </c>
      <c r="V39">
        <f t="shared" si="1"/>
        <v>0</v>
      </c>
      <c r="W39">
        <f>VLOOKUP(E39,parc_nmudou!$A$5:$B$195,2,FALSE)</f>
        <v>0</v>
      </c>
      <c r="X39">
        <v>2</v>
      </c>
    </row>
    <row r="40" spans="1:25" x14ac:dyDescent="0.25">
      <c r="A40">
        <v>494631</v>
      </c>
      <c r="B40">
        <v>985</v>
      </c>
      <c r="C40">
        <v>119.53</v>
      </c>
      <c r="D40">
        <v>283.38</v>
      </c>
      <c r="E40">
        <v>1539</v>
      </c>
      <c r="F40">
        <v>24.01</v>
      </c>
      <c r="G40">
        <v>1440.856808</v>
      </c>
      <c r="H40">
        <v>1416.838561</v>
      </c>
      <c r="I40">
        <v>9.510025401</v>
      </c>
      <c r="J40">
        <v>11.362358970000001</v>
      </c>
      <c r="K40">
        <v>12.00394936</v>
      </c>
      <c r="L40">
        <v>9.5721147940000009</v>
      </c>
      <c r="M40">
        <v>37.72965464</v>
      </c>
      <c r="N40">
        <v>47.270724729999998</v>
      </c>
      <c r="O40">
        <v>28.442159058858898</v>
      </c>
      <c r="P40">
        <v>5.1415123090624899</v>
      </c>
      <c r="Q40">
        <v>7.7624252147360799</v>
      </c>
      <c r="R40">
        <v>11.276078574463799</v>
      </c>
      <c r="S40">
        <v>15.865040279554799</v>
      </c>
      <c r="T40">
        <v>21.728804507850001</v>
      </c>
      <c r="U40">
        <f t="shared" si="0"/>
        <v>2</v>
      </c>
      <c r="V40">
        <f t="shared" si="1"/>
        <v>0</v>
      </c>
      <c r="W40">
        <f>VLOOKUP(E40,parc_nmudou!$A$5:$B$195,2,FALSE)</f>
        <v>1</v>
      </c>
      <c r="X40">
        <v>3</v>
      </c>
      <c r="Y40" s="4">
        <f t="shared" ref="Y40:Y42" si="8">IF(X40=1,31.535,IF(X40=2,29.125,IF(X40=3,26.715,24.305)))</f>
        <v>26.715</v>
      </c>
    </row>
    <row r="41" spans="1:25" x14ac:dyDescent="0.25">
      <c r="A41">
        <v>494631</v>
      </c>
      <c r="B41">
        <v>1034</v>
      </c>
      <c r="C41">
        <v>115.33</v>
      </c>
      <c r="D41">
        <v>344.1</v>
      </c>
      <c r="E41">
        <v>1620</v>
      </c>
      <c r="F41">
        <v>24.05</v>
      </c>
      <c r="G41">
        <v>1552.234831</v>
      </c>
      <c r="H41">
        <v>1593.6277600000001</v>
      </c>
      <c r="I41">
        <v>7.9784870339999996</v>
      </c>
      <c r="J41">
        <v>9.9032582250000001</v>
      </c>
      <c r="K41">
        <v>12.08673522</v>
      </c>
      <c r="L41">
        <v>7.6266471390000001</v>
      </c>
      <c r="M41">
        <v>27.350377730000002</v>
      </c>
      <c r="N41">
        <v>34.490657949999999</v>
      </c>
      <c r="O41">
        <v>28.4793707576051</v>
      </c>
      <c r="P41">
        <v>5.15636096969933</v>
      </c>
      <c r="Q41">
        <v>7.78021752150641</v>
      </c>
      <c r="R41">
        <v>11.295837651657999</v>
      </c>
      <c r="S41">
        <v>15.885013489559199</v>
      </c>
      <c r="T41">
        <v>21.7462895248736</v>
      </c>
      <c r="U41">
        <f t="shared" si="0"/>
        <v>2</v>
      </c>
      <c r="V41">
        <f t="shared" si="1"/>
        <v>0</v>
      </c>
      <c r="W41">
        <f>VLOOKUP(E41,parc_nmudou!$A$5:$B$195,2,FALSE)</f>
        <v>1</v>
      </c>
      <c r="X41">
        <v>2</v>
      </c>
      <c r="Y41" s="4">
        <f t="shared" si="8"/>
        <v>29.125</v>
      </c>
    </row>
    <row r="42" spans="1:25" x14ac:dyDescent="0.25">
      <c r="A42">
        <v>494631</v>
      </c>
      <c r="B42">
        <v>1069</v>
      </c>
      <c r="C42">
        <v>105.67</v>
      </c>
      <c r="D42">
        <v>227.41</v>
      </c>
      <c r="E42">
        <v>1691</v>
      </c>
      <c r="F42">
        <v>24.08</v>
      </c>
      <c r="G42">
        <v>1584.4385299999999</v>
      </c>
      <c r="H42">
        <v>1531.621153</v>
      </c>
      <c r="I42">
        <v>11.03121554</v>
      </c>
      <c r="J42">
        <v>14.125336969999999</v>
      </c>
      <c r="K42">
        <v>15.58443771</v>
      </c>
      <c r="L42">
        <v>13.80454177</v>
      </c>
      <c r="M42">
        <v>68.650172479999995</v>
      </c>
      <c r="N42">
        <v>84.296699579999995</v>
      </c>
      <c r="O42">
        <v>30.346861517393499</v>
      </c>
      <c r="P42">
        <v>5.16750451439479</v>
      </c>
      <c r="Q42">
        <v>7.79356326230244</v>
      </c>
      <c r="R42">
        <v>11.310651658874599</v>
      </c>
      <c r="S42">
        <v>15.899981591365201</v>
      </c>
      <c r="T42">
        <v>21.759387755263699</v>
      </c>
      <c r="U42">
        <f t="shared" si="0"/>
        <v>2</v>
      </c>
      <c r="V42">
        <f t="shared" si="1"/>
        <v>0</v>
      </c>
      <c r="W42">
        <f>VLOOKUP(E42,parc_nmudou!$A$5:$B$195,2,FALSE)</f>
        <v>1</v>
      </c>
      <c r="X42">
        <v>1</v>
      </c>
      <c r="Y42" s="4">
        <f t="shared" si="8"/>
        <v>31.535</v>
      </c>
    </row>
    <row r="43" spans="1:25" hidden="1" x14ac:dyDescent="0.25">
      <c r="A43">
        <v>494631</v>
      </c>
      <c r="B43">
        <v>1076</v>
      </c>
      <c r="C43">
        <v>43.55</v>
      </c>
      <c r="D43">
        <v>227.58</v>
      </c>
      <c r="E43">
        <v>1702</v>
      </c>
      <c r="F43">
        <v>24.38</v>
      </c>
      <c r="G43">
        <v>1692.6810390000001</v>
      </c>
      <c r="H43">
        <v>1624.061911</v>
      </c>
      <c r="I43">
        <v>7.8543082469999996</v>
      </c>
      <c r="J43">
        <v>9.8929099919999999</v>
      </c>
      <c r="K43">
        <v>11.6935024</v>
      </c>
      <c r="L43">
        <v>7.5128165840000003</v>
      </c>
      <c r="M43">
        <v>26.905403750000001</v>
      </c>
      <c r="N43">
        <v>33.921505179999997</v>
      </c>
      <c r="O43">
        <v>28.144639074166399</v>
      </c>
      <c r="P43">
        <v>5.27926805155907</v>
      </c>
      <c r="Q43">
        <v>7.9270881452549098</v>
      </c>
      <c r="R43">
        <v>11.458540149447799</v>
      </c>
      <c r="S43">
        <v>16.049107573447799</v>
      </c>
      <c r="T43">
        <v>21.889642451847799</v>
      </c>
      <c r="U43">
        <f t="shared" si="0"/>
        <v>2</v>
      </c>
      <c r="V43">
        <f t="shared" si="1"/>
        <v>0</v>
      </c>
      <c r="W43">
        <f>VLOOKUP(E43,parc_nmudou!$A$5:$B$195,2,FALSE)</f>
        <v>0</v>
      </c>
      <c r="X43">
        <v>2</v>
      </c>
    </row>
    <row r="44" spans="1:25" x14ac:dyDescent="0.25">
      <c r="A44">
        <v>494631</v>
      </c>
      <c r="B44">
        <v>1080</v>
      </c>
      <c r="C44">
        <v>109.22</v>
      </c>
      <c r="D44">
        <v>301.04000000000002</v>
      </c>
      <c r="E44">
        <v>1706</v>
      </c>
      <c r="F44">
        <v>24.51</v>
      </c>
      <c r="G44">
        <v>1774.74252</v>
      </c>
      <c r="H44">
        <v>1774.74252</v>
      </c>
      <c r="I44">
        <v>9.6031594909999995</v>
      </c>
      <c r="J44">
        <v>12.562753900000001</v>
      </c>
      <c r="K44">
        <v>13.45270187</v>
      </c>
      <c r="L44">
        <v>12.42822688</v>
      </c>
      <c r="M44">
        <v>55.766623379999999</v>
      </c>
      <c r="N44">
        <v>69.053753540000002</v>
      </c>
      <c r="O44">
        <v>29.128069184385801</v>
      </c>
      <c r="P44">
        <v>5.3278812179110604</v>
      </c>
      <c r="Q44">
        <v>7.9849844235963303</v>
      </c>
      <c r="R44">
        <v>11.522481939264701</v>
      </c>
      <c r="S44">
        <v>16.113416496391402</v>
      </c>
      <c r="T44">
        <v>21.9456785306499</v>
      </c>
      <c r="U44">
        <f t="shared" si="0"/>
        <v>2</v>
      </c>
      <c r="V44">
        <f t="shared" si="1"/>
        <v>0</v>
      </c>
      <c r="W44">
        <f>VLOOKUP(E44,parc_nmudou!$A$5:$B$195,2,FALSE)</f>
        <v>1</v>
      </c>
      <c r="X44">
        <v>2</v>
      </c>
      <c r="Y44" s="4">
        <f>IF(X44=1,31.535,IF(X44=2,29.125,IF(X44=3,26.715,24.305)))</f>
        <v>29.125</v>
      </c>
    </row>
    <row r="45" spans="1:25" hidden="1" x14ac:dyDescent="0.25">
      <c r="A45">
        <v>494631</v>
      </c>
      <c r="B45">
        <v>1080</v>
      </c>
      <c r="C45">
        <v>109.22</v>
      </c>
      <c r="D45">
        <v>301.04000000000002</v>
      </c>
      <c r="E45">
        <v>1707</v>
      </c>
      <c r="F45">
        <v>24.51</v>
      </c>
      <c r="G45">
        <v>1719.9279340000001</v>
      </c>
      <c r="H45">
        <v>1777.257141</v>
      </c>
      <c r="I45">
        <v>9.6549006520000002</v>
      </c>
      <c r="J45">
        <v>11.19678725</v>
      </c>
      <c r="K45">
        <v>11.85907411</v>
      </c>
      <c r="L45">
        <v>12.34544103</v>
      </c>
      <c r="M45">
        <v>46.949929539999999</v>
      </c>
      <c r="N45">
        <v>59.036664760000001</v>
      </c>
      <c r="O45">
        <v>28.206358188590301</v>
      </c>
      <c r="P45">
        <v>5.3278812179110604</v>
      </c>
      <c r="Q45">
        <v>7.9849844235963303</v>
      </c>
      <c r="R45">
        <v>11.522481939264701</v>
      </c>
      <c r="S45">
        <v>16.113416496391402</v>
      </c>
      <c r="T45">
        <v>21.9456785306499</v>
      </c>
      <c r="U45">
        <f t="shared" si="0"/>
        <v>2</v>
      </c>
      <c r="V45">
        <f t="shared" si="1"/>
        <v>0</v>
      </c>
      <c r="W45">
        <f>VLOOKUP(E45,parc_nmudou!$A$5:$B$195,2,FALSE)</f>
        <v>0</v>
      </c>
      <c r="X45">
        <v>2</v>
      </c>
    </row>
    <row r="46" spans="1:25" x14ac:dyDescent="0.25">
      <c r="A46">
        <v>494631</v>
      </c>
      <c r="B46">
        <v>1077</v>
      </c>
      <c r="C46">
        <v>29.96</v>
      </c>
      <c r="D46">
        <v>333.19</v>
      </c>
      <c r="E46">
        <v>1703</v>
      </c>
      <c r="F46">
        <v>24.67</v>
      </c>
      <c r="G46">
        <v>1785.101101</v>
      </c>
      <c r="H46">
        <v>1725.5987660000001</v>
      </c>
      <c r="I46">
        <v>7.7818706219999996</v>
      </c>
      <c r="J46">
        <v>10.43101807</v>
      </c>
      <c r="K46">
        <v>10.989822609999999</v>
      </c>
      <c r="L46">
        <v>7.750825925</v>
      </c>
      <c r="M46">
        <v>29.378631240000001</v>
      </c>
      <c r="N46">
        <v>36.839706669999998</v>
      </c>
      <c r="O46">
        <v>27.613970543118299</v>
      </c>
      <c r="P46">
        <v>5.3878610000237197</v>
      </c>
      <c r="Q46">
        <v>8.0562681053780008</v>
      </c>
      <c r="R46">
        <v>11.6010594265255</v>
      </c>
      <c r="S46">
        <v>16.192307812686099</v>
      </c>
      <c r="T46">
        <v>22.014311044010299</v>
      </c>
      <c r="U46">
        <f t="shared" si="0"/>
        <v>3</v>
      </c>
      <c r="V46">
        <f t="shared" si="1"/>
        <v>0</v>
      </c>
      <c r="W46">
        <f>VLOOKUP(E46,parc_nmudou!$A$5:$B$195,2,FALSE)</f>
        <v>1</v>
      </c>
      <c r="X46">
        <v>3</v>
      </c>
      <c r="Y46" s="4">
        <f>IF(X46=1,31.535,IF(X46=2,29.125,IF(X46=3,26.715,24.305)))</f>
        <v>26.715</v>
      </c>
    </row>
    <row r="47" spans="1:25" hidden="1" x14ac:dyDescent="0.25">
      <c r="A47">
        <v>494631</v>
      </c>
      <c r="B47">
        <v>1078</v>
      </c>
      <c r="C47">
        <v>45.01</v>
      </c>
      <c r="D47">
        <v>202.23</v>
      </c>
      <c r="E47">
        <v>1704</v>
      </c>
      <c r="F47">
        <v>24.7</v>
      </c>
      <c r="G47">
        <v>1659.83575</v>
      </c>
      <c r="H47">
        <v>1687.4965749999999</v>
      </c>
      <c r="I47">
        <v>10.29649105</v>
      </c>
      <c r="J47">
        <v>13.41130894</v>
      </c>
      <c r="K47">
        <v>14.83936499</v>
      </c>
      <c r="L47">
        <v>13.100861979999999</v>
      </c>
      <c r="M47">
        <v>62.803421280000002</v>
      </c>
      <c r="N47">
        <v>77.321991069999996</v>
      </c>
      <c r="O47">
        <v>29.8173296749756</v>
      </c>
      <c r="P47">
        <v>5.3991252068878204</v>
      </c>
      <c r="Q47">
        <v>8.0696368982147995</v>
      </c>
      <c r="R47">
        <v>11.6157778722768</v>
      </c>
      <c r="S47">
        <v>16.207068299820801</v>
      </c>
      <c r="T47">
        <v>22.027138713449698</v>
      </c>
      <c r="U47">
        <f t="shared" si="0"/>
        <v>2</v>
      </c>
      <c r="V47">
        <f t="shared" si="1"/>
        <v>0</v>
      </c>
      <c r="W47">
        <f>VLOOKUP(E47,parc_nmudou!$A$5:$B$195,2,FALSE)</f>
        <v>2</v>
      </c>
      <c r="X47">
        <v>2</v>
      </c>
    </row>
    <row r="48" spans="1:25" hidden="1" x14ac:dyDescent="0.25">
      <c r="A48">
        <v>494631</v>
      </c>
      <c r="B48">
        <v>988</v>
      </c>
      <c r="C48">
        <v>149.76</v>
      </c>
      <c r="D48">
        <v>86.48</v>
      </c>
      <c r="E48">
        <v>1544</v>
      </c>
      <c r="F48">
        <v>24.74</v>
      </c>
      <c r="G48">
        <v>1511.1730460000001</v>
      </c>
      <c r="H48">
        <v>1511.1730460000001</v>
      </c>
      <c r="I48">
        <v>10.1516158</v>
      </c>
      <c r="J48">
        <v>10.637982709999999</v>
      </c>
      <c r="K48">
        <v>12.335092789999999</v>
      </c>
      <c r="L48">
        <v>11.57967184</v>
      </c>
      <c r="M48">
        <v>40.927258389999999</v>
      </c>
      <c r="N48">
        <v>51.84464337</v>
      </c>
      <c r="O48">
        <v>28.423599221045599</v>
      </c>
      <c r="P48">
        <v>5.4141529175398002</v>
      </c>
      <c r="Q48">
        <v>8.0874634161162593</v>
      </c>
      <c r="R48">
        <v>11.635395152475301</v>
      </c>
      <c r="S48">
        <v>16.226733435904698</v>
      </c>
      <c r="T48">
        <v>22.044222246194199</v>
      </c>
      <c r="U48">
        <f t="shared" si="0"/>
        <v>2</v>
      </c>
      <c r="V48">
        <f t="shared" si="1"/>
        <v>0</v>
      </c>
      <c r="W48">
        <f>VLOOKUP(E48,parc_nmudou!$A$5:$B$195,2,FALSE)</f>
        <v>2</v>
      </c>
      <c r="X48">
        <v>4</v>
      </c>
    </row>
    <row r="49" spans="1:25" hidden="1" x14ac:dyDescent="0.25">
      <c r="A49">
        <v>494631</v>
      </c>
      <c r="B49">
        <v>1033</v>
      </c>
      <c r="C49">
        <v>62.22</v>
      </c>
      <c r="D49">
        <v>244.29</v>
      </c>
      <c r="E49">
        <v>1617</v>
      </c>
      <c r="F49">
        <v>24.8</v>
      </c>
      <c r="G49">
        <v>1779.8959400000001</v>
      </c>
      <c r="H49">
        <v>1738.503011</v>
      </c>
      <c r="I49">
        <v>7.947442337</v>
      </c>
      <c r="J49">
        <v>9.3444536849999995</v>
      </c>
      <c r="K49">
        <v>10.38962514</v>
      </c>
      <c r="L49">
        <v>8.1440587489999992</v>
      </c>
      <c r="M49">
        <v>26.48112622</v>
      </c>
      <c r="N49">
        <v>33.693844069999997</v>
      </c>
      <c r="O49">
        <v>27.177073762321101</v>
      </c>
      <c r="P49">
        <v>5.4367131845103698</v>
      </c>
      <c r="Q49">
        <v>8.1142062470387</v>
      </c>
      <c r="R49">
        <v>11.6648053664115</v>
      </c>
      <c r="S49">
        <v>16.256197928906801</v>
      </c>
      <c r="T49">
        <v>22.069804725132599</v>
      </c>
      <c r="U49">
        <f t="shared" si="0"/>
        <v>3</v>
      </c>
      <c r="V49">
        <f t="shared" si="1"/>
        <v>0</v>
      </c>
      <c r="W49">
        <f>VLOOKUP(E49,parc_nmudou!$A$5:$B$195,2,FALSE)</f>
        <v>0</v>
      </c>
      <c r="X49">
        <v>3</v>
      </c>
    </row>
    <row r="50" spans="1:25" hidden="1" x14ac:dyDescent="0.25">
      <c r="A50">
        <v>494631</v>
      </c>
      <c r="B50">
        <v>1061</v>
      </c>
      <c r="C50">
        <v>22.68</v>
      </c>
      <c r="D50">
        <v>332.12</v>
      </c>
      <c r="E50">
        <v>1678</v>
      </c>
      <c r="F50">
        <v>24.84</v>
      </c>
      <c r="G50">
        <v>1579.160932</v>
      </c>
      <c r="H50">
        <v>1605.476486</v>
      </c>
      <c r="I50">
        <v>9.3134089889999991</v>
      </c>
      <c r="J50">
        <v>13.214692530000001</v>
      </c>
      <c r="K50">
        <v>13.45270187</v>
      </c>
      <c r="L50">
        <v>10.29649105</v>
      </c>
      <c r="M50">
        <v>49.681862840000001</v>
      </c>
      <c r="N50">
        <v>61.033873569999997</v>
      </c>
      <c r="O50">
        <v>29.0369543916464</v>
      </c>
      <c r="P50">
        <v>5.4517657667952104</v>
      </c>
      <c r="Q50">
        <v>8.1320367825143105</v>
      </c>
      <c r="R50">
        <v>11.6844016810893</v>
      </c>
      <c r="S50">
        <v>16.2758188064027</v>
      </c>
      <c r="T50">
        <v>22.0868312313867</v>
      </c>
      <c r="U50">
        <f t="shared" si="0"/>
        <v>2</v>
      </c>
      <c r="V50">
        <f t="shared" si="1"/>
        <v>0</v>
      </c>
      <c r="W50">
        <f>VLOOKUP(E50,parc_nmudou!$A$5:$B$195,2,FALSE)</f>
        <v>0</v>
      </c>
      <c r="X50">
        <v>2</v>
      </c>
    </row>
    <row r="51" spans="1:25" x14ac:dyDescent="0.25">
      <c r="A51">
        <v>494631</v>
      </c>
      <c r="B51">
        <v>1057</v>
      </c>
      <c r="C51">
        <v>180.69</v>
      </c>
      <c r="D51">
        <v>323.36</v>
      </c>
      <c r="E51">
        <v>1669</v>
      </c>
      <c r="F51">
        <v>24.87</v>
      </c>
      <c r="G51">
        <v>1565.82206</v>
      </c>
      <c r="H51">
        <v>1748.4994039999999</v>
      </c>
      <c r="I51">
        <v>9.510025401</v>
      </c>
      <c r="J51">
        <v>14.891106150000001</v>
      </c>
      <c r="K51">
        <v>16.45368921</v>
      </c>
      <c r="L51">
        <v>12.25230694</v>
      </c>
      <c r="M51">
        <v>70.347282559999996</v>
      </c>
      <c r="N51">
        <v>85.114209919999993</v>
      </c>
      <c r="O51">
        <v>30.578622108466099</v>
      </c>
      <c r="P51">
        <v>5.4630616850978404</v>
      </c>
      <c r="Q51">
        <v>8.1454106979307497</v>
      </c>
      <c r="R51">
        <v>11.6990933959371</v>
      </c>
      <c r="S51">
        <v>16.2905228638183</v>
      </c>
      <c r="T51">
        <v>22.099586191817899</v>
      </c>
      <c r="U51">
        <f t="shared" si="0"/>
        <v>1</v>
      </c>
      <c r="V51">
        <f t="shared" si="1"/>
        <v>0</v>
      </c>
      <c r="W51">
        <f>VLOOKUP(E51,parc_nmudou!$A$5:$B$195,2,FALSE)</f>
        <v>1</v>
      </c>
      <c r="X51">
        <v>2</v>
      </c>
      <c r="Y51" s="4">
        <f t="shared" ref="Y51:Y54" si="9">IF(X51=1,31.535,IF(X51=2,29.125,IF(X51=3,26.715,24.305)))</f>
        <v>29.125</v>
      </c>
    </row>
    <row r="52" spans="1:25" x14ac:dyDescent="0.25">
      <c r="A52">
        <v>494631</v>
      </c>
      <c r="B52">
        <v>1057</v>
      </c>
      <c r="C52">
        <v>180.69</v>
      </c>
      <c r="D52">
        <v>323.36</v>
      </c>
      <c r="E52">
        <v>1670</v>
      </c>
      <c r="F52">
        <v>24.87</v>
      </c>
      <c r="G52">
        <v>1689.1833369999999</v>
      </c>
      <c r="H52">
        <v>1745.4880680000001</v>
      </c>
      <c r="I52">
        <v>10.327535749999999</v>
      </c>
      <c r="J52">
        <v>13.990809949999999</v>
      </c>
      <c r="K52">
        <v>14.07359581</v>
      </c>
      <c r="L52">
        <v>13.721755910000001</v>
      </c>
      <c r="M52">
        <v>68.401814909999999</v>
      </c>
      <c r="N52">
        <v>83.882770289999996</v>
      </c>
      <c r="O52">
        <v>29.3689795862167</v>
      </c>
      <c r="P52">
        <v>5.4630616850978404</v>
      </c>
      <c r="Q52">
        <v>8.1454106979307497</v>
      </c>
      <c r="R52">
        <v>11.6990933959371</v>
      </c>
      <c r="S52">
        <v>16.2905228638183</v>
      </c>
      <c r="T52">
        <v>22.099586191817899</v>
      </c>
      <c r="U52">
        <f t="shared" si="0"/>
        <v>2</v>
      </c>
      <c r="V52">
        <f t="shared" si="1"/>
        <v>0</v>
      </c>
      <c r="W52">
        <f>VLOOKUP(E52,parc_nmudou!$A$5:$B$195,2,FALSE)</f>
        <v>1</v>
      </c>
      <c r="X52">
        <v>2</v>
      </c>
      <c r="Y52" s="4">
        <f t="shared" si="9"/>
        <v>29.125</v>
      </c>
    </row>
    <row r="53" spans="1:25" x14ac:dyDescent="0.25">
      <c r="A53">
        <v>494631</v>
      </c>
      <c r="B53">
        <v>1083</v>
      </c>
      <c r="C53">
        <v>161.83000000000001</v>
      </c>
      <c r="D53">
        <v>227.19</v>
      </c>
      <c r="E53">
        <v>1710</v>
      </c>
      <c r="F53">
        <v>24.87</v>
      </c>
      <c r="G53">
        <v>1554.1802990000001</v>
      </c>
      <c r="H53">
        <v>1554.1802990000001</v>
      </c>
      <c r="I53">
        <v>8.0612728909999998</v>
      </c>
      <c r="J53">
        <v>10.16196403</v>
      </c>
      <c r="K53">
        <v>11.445144819999999</v>
      </c>
      <c r="L53">
        <v>7.4817718879999999</v>
      </c>
      <c r="M53">
        <v>27.174457780000001</v>
      </c>
      <c r="N53">
        <v>34.22160392</v>
      </c>
      <c r="O53">
        <v>27.841717107353801</v>
      </c>
      <c r="P53">
        <v>5.4630616850978404</v>
      </c>
      <c r="Q53">
        <v>8.1454106979307497</v>
      </c>
      <c r="R53">
        <v>11.6990933959371</v>
      </c>
      <c r="S53">
        <v>16.2905228638183</v>
      </c>
      <c r="T53">
        <v>22.099586191817899</v>
      </c>
      <c r="U53">
        <f t="shared" si="0"/>
        <v>3</v>
      </c>
      <c r="V53">
        <f t="shared" si="1"/>
        <v>0</v>
      </c>
      <c r="W53">
        <f>VLOOKUP(E53,parc_nmudou!$A$5:$B$195,2,FALSE)</f>
        <v>1</v>
      </c>
      <c r="X53">
        <v>2</v>
      </c>
      <c r="Y53" s="4">
        <f t="shared" si="9"/>
        <v>29.125</v>
      </c>
    </row>
    <row r="54" spans="1:25" x14ac:dyDescent="0.25">
      <c r="A54">
        <v>494631</v>
      </c>
      <c r="B54">
        <v>1035</v>
      </c>
      <c r="C54">
        <v>145.44999999999999</v>
      </c>
      <c r="D54">
        <v>53.04</v>
      </c>
      <c r="E54">
        <v>1622</v>
      </c>
      <c r="F54">
        <v>24.93</v>
      </c>
      <c r="G54">
        <v>1635.0206889999999</v>
      </c>
      <c r="H54">
        <v>1635.0206889999999</v>
      </c>
      <c r="I54">
        <v>9.2720160600000003</v>
      </c>
      <c r="J54">
        <v>10.95877791</v>
      </c>
      <c r="K54">
        <v>13.183647840000001</v>
      </c>
      <c r="L54">
        <v>10.617286249999999</v>
      </c>
      <c r="M54">
        <v>41.23770536</v>
      </c>
      <c r="N54">
        <v>51.730812819999997</v>
      </c>
      <c r="O54">
        <v>28.8607243856145</v>
      </c>
      <c r="P54">
        <v>5.4856701099315197</v>
      </c>
      <c r="Q54">
        <v>8.1721610678273002</v>
      </c>
      <c r="R54">
        <v>11.728462599013699</v>
      </c>
      <c r="S54">
        <v>16.319901176928401</v>
      </c>
      <c r="T54">
        <v>22.1250578323294</v>
      </c>
      <c r="U54">
        <f t="shared" si="0"/>
        <v>2</v>
      </c>
      <c r="V54">
        <f t="shared" si="1"/>
        <v>0</v>
      </c>
      <c r="W54">
        <f>VLOOKUP(E54,parc_nmudou!$A$5:$B$195,2,FALSE)</f>
        <v>1</v>
      </c>
      <c r="X54">
        <v>2</v>
      </c>
      <c r="Y54" s="4">
        <f t="shared" si="9"/>
        <v>29.125</v>
      </c>
    </row>
    <row r="55" spans="1:25" hidden="1" x14ac:dyDescent="0.25">
      <c r="A55">
        <v>494631</v>
      </c>
      <c r="B55">
        <v>1059</v>
      </c>
      <c r="C55">
        <v>102.08</v>
      </c>
      <c r="D55">
        <v>225.1</v>
      </c>
      <c r="E55">
        <v>1674</v>
      </c>
      <c r="F55">
        <v>24.93</v>
      </c>
      <c r="G55">
        <v>1739.486093</v>
      </c>
      <c r="H55">
        <v>1855.4587320000001</v>
      </c>
      <c r="I55">
        <v>8.6511221270000007</v>
      </c>
      <c r="J55">
        <v>12.09708345</v>
      </c>
      <c r="K55">
        <v>12.49031628</v>
      </c>
      <c r="L55">
        <v>10.4103216</v>
      </c>
      <c r="M55">
        <v>45.884061619999997</v>
      </c>
      <c r="N55">
        <v>55.952891559999998</v>
      </c>
      <c r="O55">
        <v>28.459913012139801</v>
      </c>
      <c r="P55">
        <v>5.4856701099315197</v>
      </c>
      <c r="Q55">
        <v>8.1721610678273002</v>
      </c>
      <c r="R55">
        <v>11.728462599013699</v>
      </c>
      <c r="S55">
        <v>16.319901176928401</v>
      </c>
      <c r="T55">
        <v>22.1250578323294</v>
      </c>
      <c r="U55">
        <f t="shared" si="0"/>
        <v>2</v>
      </c>
      <c r="V55">
        <f t="shared" si="1"/>
        <v>0</v>
      </c>
      <c r="W55">
        <f>VLOOKUP(E55,parc_nmudou!$A$5:$B$195,2,FALSE)</f>
        <v>0</v>
      </c>
      <c r="X55">
        <v>2</v>
      </c>
    </row>
    <row r="56" spans="1:25" x14ac:dyDescent="0.25">
      <c r="A56">
        <v>494631</v>
      </c>
      <c r="B56">
        <v>1059</v>
      </c>
      <c r="C56">
        <v>102.08</v>
      </c>
      <c r="D56">
        <v>225.1</v>
      </c>
      <c r="E56">
        <v>1675</v>
      </c>
      <c r="F56">
        <v>24.93</v>
      </c>
      <c r="G56">
        <v>1759.4995739999999</v>
      </c>
      <c r="H56">
        <v>1730.183033</v>
      </c>
      <c r="I56">
        <v>11.31061781</v>
      </c>
      <c r="J56">
        <v>14.942847309999999</v>
      </c>
      <c r="K56">
        <v>15.07737433</v>
      </c>
      <c r="L56">
        <v>16.31916219</v>
      </c>
      <c r="M56">
        <v>86.387042489999999</v>
      </c>
      <c r="N56">
        <v>105.34500389999999</v>
      </c>
      <c r="O56">
        <v>29.881116253990001</v>
      </c>
      <c r="P56">
        <v>5.4856701099315197</v>
      </c>
      <c r="Q56">
        <v>8.1721610678273002</v>
      </c>
      <c r="R56">
        <v>11.728462599013699</v>
      </c>
      <c r="S56">
        <v>16.319901176928401</v>
      </c>
      <c r="T56">
        <v>22.1250578323294</v>
      </c>
      <c r="U56">
        <f t="shared" si="0"/>
        <v>2</v>
      </c>
      <c r="V56">
        <f t="shared" si="1"/>
        <v>0</v>
      </c>
      <c r="W56">
        <f>VLOOKUP(E56,parc_nmudou!$A$5:$B$195,2,FALSE)</f>
        <v>1</v>
      </c>
      <c r="X56">
        <v>1</v>
      </c>
      <c r="Y56" s="4">
        <f>IF(X56=1,31.535,IF(X56=2,29.125,IF(X56=3,26.715,24.305)))</f>
        <v>31.535</v>
      </c>
    </row>
    <row r="57" spans="1:25" hidden="1" x14ac:dyDescent="0.25">
      <c r="A57">
        <v>494631</v>
      </c>
      <c r="B57">
        <v>1021</v>
      </c>
      <c r="C57">
        <v>59.85</v>
      </c>
      <c r="D57">
        <v>243.01</v>
      </c>
      <c r="E57">
        <v>1599</v>
      </c>
      <c r="F57">
        <v>25.07</v>
      </c>
      <c r="G57">
        <v>1593.6277600000001</v>
      </c>
      <c r="H57">
        <v>1635.0206889999999</v>
      </c>
      <c r="I57">
        <v>8.5269433410000008</v>
      </c>
      <c r="J57">
        <v>12.78006678</v>
      </c>
      <c r="K57">
        <v>13.88732763</v>
      </c>
      <c r="L57">
        <v>8.8684350040000002</v>
      </c>
      <c r="M57">
        <v>40.751338439999998</v>
      </c>
      <c r="N57">
        <v>49.692211069999999</v>
      </c>
      <c r="O57">
        <v>29.2139583458003</v>
      </c>
      <c r="P57">
        <v>5.5385083941318101</v>
      </c>
      <c r="Q57">
        <v>8.2345911436273607</v>
      </c>
      <c r="R57">
        <v>11.796916705130901</v>
      </c>
      <c r="S57">
        <v>16.388296309359699</v>
      </c>
      <c r="T57">
        <v>22.184293930826399</v>
      </c>
      <c r="U57">
        <f t="shared" si="0"/>
        <v>2</v>
      </c>
      <c r="V57">
        <f t="shared" si="1"/>
        <v>0</v>
      </c>
      <c r="W57">
        <f>VLOOKUP(E57,parc_nmudou!$A$5:$B$195,2,FALSE)</f>
        <v>0</v>
      </c>
      <c r="X57">
        <v>2</v>
      </c>
    </row>
    <row r="58" spans="1:25" x14ac:dyDescent="0.25">
      <c r="A58">
        <v>494631</v>
      </c>
      <c r="B58">
        <v>1019</v>
      </c>
      <c r="C58">
        <v>95.01</v>
      </c>
      <c r="D58">
        <v>203.36</v>
      </c>
      <c r="E58">
        <v>1596</v>
      </c>
      <c r="F58">
        <v>25.1</v>
      </c>
      <c r="G58">
        <v>1552.234831</v>
      </c>
      <c r="H58">
        <v>1345.2701870000001</v>
      </c>
      <c r="I58">
        <v>10.4103216</v>
      </c>
      <c r="J58">
        <v>14.653096809999999</v>
      </c>
      <c r="K58">
        <v>15.85349175</v>
      </c>
      <c r="L58">
        <v>10.875992050000001</v>
      </c>
      <c r="M58">
        <v>57.184331190000002</v>
      </c>
      <c r="N58">
        <v>69.726388630000002</v>
      </c>
      <c r="O58">
        <v>30.2305693649087</v>
      </c>
      <c r="P58">
        <v>5.5498462882863899</v>
      </c>
      <c r="Q58">
        <v>8.2479711899116701</v>
      </c>
      <c r="R58">
        <v>11.8115719091708</v>
      </c>
      <c r="S58">
        <v>16.4029243587003</v>
      </c>
      <c r="T58">
        <v>22.196951503439099</v>
      </c>
      <c r="U58">
        <f t="shared" si="0"/>
        <v>2</v>
      </c>
      <c r="V58">
        <f t="shared" si="1"/>
        <v>0</v>
      </c>
      <c r="W58">
        <f>VLOOKUP(E58,parc_nmudou!$A$5:$B$195,2,FALSE)</f>
        <v>1</v>
      </c>
      <c r="X58">
        <v>2</v>
      </c>
      <c r="Y58" s="4">
        <f>IF(X58=1,31.535,IF(X58=2,29.125,IF(X58=3,26.715,24.305)))</f>
        <v>29.125</v>
      </c>
    </row>
    <row r="59" spans="1:25" hidden="1" x14ac:dyDescent="0.25">
      <c r="A59">
        <v>494631</v>
      </c>
      <c r="B59">
        <v>1050</v>
      </c>
      <c r="C59">
        <v>174.21</v>
      </c>
      <c r="D59">
        <v>52.37</v>
      </c>
      <c r="E59">
        <v>1653</v>
      </c>
      <c r="F59">
        <v>25.1</v>
      </c>
      <c r="G59">
        <v>1536.712483</v>
      </c>
      <c r="H59">
        <v>1485.488734</v>
      </c>
      <c r="I59">
        <v>10.048133480000001</v>
      </c>
      <c r="J59">
        <v>12.821459709999999</v>
      </c>
      <c r="K59">
        <v>13.473398339999999</v>
      </c>
      <c r="L59">
        <v>11.18643902</v>
      </c>
      <c r="M59">
        <v>51.999866849999997</v>
      </c>
      <c r="N59">
        <v>63.40361875</v>
      </c>
      <c r="O59">
        <v>28.976575157097098</v>
      </c>
      <c r="P59">
        <v>5.5498462882863899</v>
      </c>
      <c r="Q59">
        <v>8.2479711899116701</v>
      </c>
      <c r="R59">
        <v>11.8115719091708</v>
      </c>
      <c r="S59">
        <v>16.4029243587003</v>
      </c>
      <c r="T59">
        <v>22.196951503439099</v>
      </c>
      <c r="U59">
        <f t="shared" si="0"/>
        <v>2</v>
      </c>
      <c r="V59">
        <f t="shared" si="1"/>
        <v>0</v>
      </c>
      <c r="W59">
        <f>VLOOKUP(E59,parc_nmudou!$A$5:$B$195,2,FALSE)</f>
        <v>0</v>
      </c>
      <c r="X59">
        <v>2</v>
      </c>
    </row>
    <row r="60" spans="1:25" x14ac:dyDescent="0.25">
      <c r="A60">
        <v>494631</v>
      </c>
      <c r="B60">
        <v>1058</v>
      </c>
      <c r="C60">
        <v>62.16</v>
      </c>
      <c r="D60">
        <v>197.33</v>
      </c>
      <c r="E60">
        <v>1671</v>
      </c>
      <c r="F60">
        <v>25.13</v>
      </c>
      <c r="G60">
        <v>1539.920435</v>
      </c>
      <c r="H60">
        <v>1488.5828550000001</v>
      </c>
      <c r="I60">
        <v>11.051912</v>
      </c>
      <c r="J60">
        <v>14.75657913</v>
      </c>
      <c r="K60">
        <v>15.0049367</v>
      </c>
      <c r="L60">
        <v>13.40096071</v>
      </c>
      <c r="M60">
        <v>70.192059080000007</v>
      </c>
      <c r="N60">
        <v>85.590228609999997</v>
      </c>
      <c r="O60">
        <v>29.792896046370899</v>
      </c>
      <c r="P60">
        <v>5.5611895793481398</v>
      </c>
      <c r="Q60">
        <v>8.2613519688150898</v>
      </c>
      <c r="R60">
        <v>11.8262223222189</v>
      </c>
      <c r="S60">
        <v>16.4175425225175</v>
      </c>
      <c r="T60">
        <v>22.209596455660801</v>
      </c>
      <c r="U60">
        <f t="shared" si="0"/>
        <v>2</v>
      </c>
      <c r="V60">
        <f t="shared" si="1"/>
        <v>0</v>
      </c>
      <c r="W60">
        <f>VLOOKUP(E60,parc_nmudou!$A$5:$B$195,2,FALSE)</f>
        <v>1</v>
      </c>
      <c r="X60">
        <v>1</v>
      </c>
      <c r="Y60" s="4">
        <f t="shared" ref="Y60:Y61" si="10">IF(X60=1,31.535,IF(X60=2,29.125,IF(X60=3,26.715,24.305)))</f>
        <v>31.535</v>
      </c>
    </row>
    <row r="61" spans="1:25" x14ac:dyDescent="0.25">
      <c r="A61">
        <v>494631</v>
      </c>
      <c r="B61">
        <v>1058</v>
      </c>
      <c r="C61">
        <v>62.16</v>
      </c>
      <c r="D61">
        <v>197.33</v>
      </c>
      <c r="E61">
        <v>1672</v>
      </c>
      <c r="F61">
        <v>25.13</v>
      </c>
      <c r="G61">
        <v>1682.4569859999999</v>
      </c>
      <c r="H61">
        <v>1626.379915</v>
      </c>
      <c r="I61">
        <v>10.875992050000001</v>
      </c>
      <c r="J61">
        <v>14.32195338</v>
      </c>
      <c r="K61">
        <v>14.642748579999999</v>
      </c>
      <c r="L61">
        <v>14.239167520000001</v>
      </c>
      <c r="M61">
        <v>73.203394650000007</v>
      </c>
      <c r="N61">
        <v>89.263851040000006</v>
      </c>
      <c r="O61">
        <v>29.603710112305599</v>
      </c>
      <c r="P61">
        <v>5.5611895793481398</v>
      </c>
      <c r="Q61">
        <v>8.2613519688150898</v>
      </c>
      <c r="R61">
        <v>11.8262223222189</v>
      </c>
      <c r="S61">
        <v>16.4175425225175</v>
      </c>
      <c r="T61">
        <v>22.209596455660801</v>
      </c>
      <c r="U61">
        <f t="shared" si="0"/>
        <v>2</v>
      </c>
      <c r="V61">
        <f t="shared" si="1"/>
        <v>0</v>
      </c>
      <c r="W61">
        <f>VLOOKUP(E61,parc_nmudou!$A$5:$B$195,2,FALSE)</f>
        <v>1</v>
      </c>
      <c r="X61">
        <v>1</v>
      </c>
      <c r="Y61" s="4">
        <f t="shared" si="10"/>
        <v>31.535</v>
      </c>
    </row>
    <row r="62" spans="1:25" hidden="1" x14ac:dyDescent="0.25">
      <c r="A62">
        <v>494631</v>
      </c>
      <c r="B62">
        <v>989</v>
      </c>
      <c r="C62">
        <v>77.3</v>
      </c>
      <c r="D62">
        <v>266.08</v>
      </c>
      <c r="E62">
        <v>1545</v>
      </c>
      <c r="F62">
        <v>25.16</v>
      </c>
      <c r="G62">
        <v>1498.1135770000001</v>
      </c>
      <c r="H62">
        <v>1373.272504</v>
      </c>
      <c r="I62">
        <v>10.875992050000001</v>
      </c>
      <c r="J62">
        <v>15.3567766</v>
      </c>
      <c r="K62">
        <v>16.060456389999999</v>
      </c>
      <c r="L62">
        <v>12.179869310000001</v>
      </c>
      <c r="M62">
        <v>68.174153799999999</v>
      </c>
      <c r="N62">
        <v>82.775509450000001</v>
      </c>
      <c r="O62">
        <v>30.3184153282746</v>
      </c>
      <c r="P62">
        <v>5.5725382493419504</v>
      </c>
      <c r="Q62">
        <v>8.2747334649766096</v>
      </c>
      <c r="R62">
        <v>11.8408679377378</v>
      </c>
      <c r="S62">
        <v>16.432150807392201</v>
      </c>
      <c r="T62">
        <v>22.222228806347498</v>
      </c>
      <c r="U62">
        <f t="shared" si="0"/>
        <v>2</v>
      </c>
      <c r="V62">
        <f t="shared" si="1"/>
        <v>0</v>
      </c>
      <c r="W62">
        <f>VLOOKUP(E62,parc_nmudou!$A$5:$B$195,2,FALSE)</f>
        <v>0</v>
      </c>
      <c r="X62">
        <v>2</v>
      </c>
    </row>
    <row r="63" spans="1:25" hidden="1" x14ac:dyDescent="0.25">
      <c r="A63">
        <v>494631</v>
      </c>
      <c r="B63">
        <v>1020</v>
      </c>
      <c r="C63">
        <v>93.91</v>
      </c>
      <c r="D63">
        <v>329.17</v>
      </c>
      <c r="E63">
        <v>1597</v>
      </c>
      <c r="F63">
        <v>25.3</v>
      </c>
      <c r="G63">
        <v>1697.1100819999999</v>
      </c>
      <c r="H63">
        <v>1676.413618</v>
      </c>
      <c r="I63">
        <v>8.858086771</v>
      </c>
      <c r="J63">
        <v>13.100861979999999</v>
      </c>
      <c r="K63">
        <v>13.24573723</v>
      </c>
      <c r="L63">
        <v>9.7376865089999995</v>
      </c>
      <c r="M63">
        <v>45.542569950000001</v>
      </c>
      <c r="N63">
        <v>55.528614040000001</v>
      </c>
      <c r="O63">
        <v>28.7921708022463</v>
      </c>
      <c r="P63">
        <v>5.6255693038482004</v>
      </c>
      <c r="Q63">
        <v>8.3371894814429002</v>
      </c>
      <c r="R63">
        <v>11.9091505189453</v>
      </c>
      <c r="S63">
        <v>16.500192375031599</v>
      </c>
      <c r="T63">
        <v>22.281013707347501</v>
      </c>
      <c r="U63">
        <f t="shared" si="0"/>
        <v>2</v>
      </c>
      <c r="V63">
        <f t="shared" si="1"/>
        <v>0</v>
      </c>
      <c r="W63">
        <f>VLOOKUP(E63,parc_nmudou!$A$5:$B$195,2,FALSE)</f>
        <v>0</v>
      </c>
      <c r="X63">
        <v>2</v>
      </c>
    </row>
    <row r="64" spans="1:25" x14ac:dyDescent="0.25">
      <c r="A64">
        <v>494631</v>
      </c>
      <c r="B64">
        <v>1029</v>
      </c>
      <c r="C64">
        <v>67.75</v>
      </c>
      <c r="D64">
        <v>270.20999999999998</v>
      </c>
      <c r="E64">
        <v>1612</v>
      </c>
      <c r="F64">
        <v>25.3</v>
      </c>
      <c r="G64">
        <v>1593.6277600000001</v>
      </c>
      <c r="H64">
        <v>1552.234831</v>
      </c>
      <c r="I64">
        <v>10.57589332</v>
      </c>
      <c r="J64">
        <v>13.30782662</v>
      </c>
      <c r="K64">
        <v>14.508221560000001</v>
      </c>
      <c r="L64">
        <v>13.069817280000001</v>
      </c>
      <c r="M64">
        <v>61.230489980000002</v>
      </c>
      <c r="N64">
        <v>75.604184520000004</v>
      </c>
      <c r="O64">
        <v>29.4879561749981</v>
      </c>
      <c r="P64">
        <v>5.6255693038482004</v>
      </c>
      <c r="Q64">
        <v>8.3371894814429002</v>
      </c>
      <c r="R64">
        <v>11.9091505189453</v>
      </c>
      <c r="S64">
        <v>16.500192375031599</v>
      </c>
      <c r="T64">
        <v>22.281013707347501</v>
      </c>
      <c r="U64">
        <f t="shared" si="0"/>
        <v>2</v>
      </c>
      <c r="V64">
        <f t="shared" si="1"/>
        <v>0</v>
      </c>
      <c r="W64">
        <f>VLOOKUP(E64,parc_nmudou!$A$5:$B$195,2,FALSE)</f>
        <v>1</v>
      </c>
      <c r="X64">
        <v>1</v>
      </c>
      <c r="Y64" s="4">
        <f t="shared" ref="Y64:Y65" si="11">IF(X64=1,31.535,IF(X64=2,29.125,IF(X64=3,26.715,24.305)))</f>
        <v>31.535</v>
      </c>
    </row>
    <row r="65" spans="1:25" x14ac:dyDescent="0.25">
      <c r="A65">
        <v>494631</v>
      </c>
      <c r="B65">
        <v>1074</v>
      </c>
      <c r="C65">
        <v>130.43</v>
      </c>
      <c r="D65">
        <v>303.17</v>
      </c>
      <c r="E65">
        <v>1700</v>
      </c>
      <c r="F65">
        <v>25.33</v>
      </c>
      <c r="G65">
        <v>1669.8114459999999</v>
      </c>
      <c r="H65">
        <v>1715.550632</v>
      </c>
      <c r="I65">
        <v>8.4338092509999996</v>
      </c>
      <c r="J65">
        <v>13.28713016</v>
      </c>
      <c r="K65">
        <v>13.94941702</v>
      </c>
      <c r="L65">
        <v>9.116792577</v>
      </c>
      <c r="M65">
        <v>46.308339140000001</v>
      </c>
      <c r="N65">
        <v>56.532392559999998</v>
      </c>
      <c r="O65">
        <v>29.177614048541901</v>
      </c>
      <c r="P65">
        <v>5.6369481160051</v>
      </c>
      <c r="Q65">
        <v>8.3505747536114097</v>
      </c>
      <c r="R65">
        <v>11.9237688262955</v>
      </c>
      <c r="S65">
        <v>16.514744803338701</v>
      </c>
      <c r="T65">
        <v>22.293575003265499</v>
      </c>
      <c r="U65">
        <f t="shared" si="0"/>
        <v>2</v>
      </c>
      <c r="V65">
        <f t="shared" si="1"/>
        <v>0</v>
      </c>
      <c r="W65">
        <f>VLOOKUP(E65,parc_nmudou!$A$5:$B$195,2,FALSE)</f>
        <v>1</v>
      </c>
      <c r="X65">
        <v>2</v>
      </c>
      <c r="Y65" s="4">
        <f t="shared" si="11"/>
        <v>29.125</v>
      </c>
    </row>
    <row r="66" spans="1:25" hidden="1" x14ac:dyDescent="0.25">
      <c r="A66">
        <v>494631</v>
      </c>
      <c r="B66">
        <v>1028</v>
      </c>
      <c r="C66">
        <v>90.18</v>
      </c>
      <c r="D66">
        <v>284.16000000000003</v>
      </c>
      <c r="E66">
        <v>1610</v>
      </c>
      <c r="F66">
        <v>25.39</v>
      </c>
      <c r="G66">
        <v>1593.6277600000001</v>
      </c>
      <c r="H66">
        <v>1614.3242250000001</v>
      </c>
      <c r="I66">
        <v>9.7894276700000002</v>
      </c>
      <c r="J66">
        <v>12.49031628</v>
      </c>
      <c r="K66">
        <v>13.721755910000001</v>
      </c>
      <c r="L66">
        <v>11.75559179</v>
      </c>
      <c r="M66">
        <v>52.600064320000001</v>
      </c>
      <c r="N66">
        <v>65.173166460000004</v>
      </c>
      <c r="O66">
        <v>29.035387548913199</v>
      </c>
      <c r="P66">
        <v>5.6597215015208899</v>
      </c>
      <c r="Q66">
        <v>8.3773471301008708</v>
      </c>
      <c r="R66">
        <v>11.9529909134114</v>
      </c>
      <c r="S66">
        <v>16.543820160978001</v>
      </c>
      <c r="T66">
        <v>22.3186601825713</v>
      </c>
      <c r="U66">
        <f t="shared" ref="U66:U129" si="12">IF(K66&lt;Q66,4,IF(K66&lt;R66,3,IF(K66&lt;S66,2,1)))</f>
        <v>2</v>
      </c>
      <c r="V66">
        <f t="shared" ref="V66:V129" si="13">IF(E66=E65,U66-U65,0)</f>
        <v>0</v>
      </c>
      <c r="W66">
        <f>VLOOKUP(E66,parc_nmudou!$A$5:$B$195,2,FALSE)</f>
        <v>0</v>
      </c>
      <c r="X66">
        <v>2</v>
      </c>
    </row>
    <row r="67" spans="1:25" x14ac:dyDescent="0.25">
      <c r="A67">
        <v>494631</v>
      </c>
      <c r="B67">
        <v>1075</v>
      </c>
      <c r="C67">
        <v>174.61</v>
      </c>
      <c r="D67">
        <v>82.56</v>
      </c>
      <c r="E67">
        <v>1701</v>
      </c>
      <c r="F67">
        <v>25.43</v>
      </c>
      <c r="G67">
        <v>1715.550632</v>
      </c>
      <c r="H67">
        <v>1807.0497009999999</v>
      </c>
      <c r="I67">
        <v>10.54484862</v>
      </c>
      <c r="J67">
        <v>15.62583064</v>
      </c>
      <c r="K67">
        <v>16.060456389999999</v>
      </c>
      <c r="L67">
        <v>14.911802610000001</v>
      </c>
      <c r="M67">
        <v>85.786845020000001</v>
      </c>
      <c r="N67">
        <v>103.7306797</v>
      </c>
      <c r="O67">
        <v>30.253301466491902</v>
      </c>
      <c r="P67">
        <v>5.67491537638921</v>
      </c>
      <c r="Q67">
        <v>8.3951966898629493</v>
      </c>
      <c r="R67">
        <v>11.972461523378399</v>
      </c>
      <c r="S67">
        <v>16.5631819026611</v>
      </c>
      <c r="T67">
        <v>22.335355981763598</v>
      </c>
      <c r="U67">
        <f t="shared" si="12"/>
        <v>2</v>
      </c>
      <c r="V67">
        <f t="shared" si="13"/>
        <v>0</v>
      </c>
      <c r="W67">
        <f>VLOOKUP(E67,parc_nmudou!$A$5:$B$195,2,FALSE)</f>
        <v>1</v>
      </c>
      <c r="X67">
        <v>2</v>
      </c>
      <c r="Y67" s="4">
        <f t="shared" ref="Y67:Y68" si="14">IF(X67=1,31.535,IF(X67=2,29.125,IF(X67=3,26.715,24.305)))</f>
        <v>29.125</v>
      </c>
    </row>
    <row r="68" spans="1:25" x14ac:dyDescent="0.25">
      <c r="A68">
        <v>494631</v>
      </c>
      <c r="B68">
        <v>1000</v>
      </c>
      <c r="C68">
        <v>93.55</v>
      </c>
      <c r="D68">
        <v>326</v>
      </c>
      <c r="E68">
        <v>1569</v>
      </c>
      <c r="F68">
        <v>25.46</v>
      </c>
      <c r="G68">
        <v>1593.6277600000001</v>
      </c>
      <c r="H68">
        <v>1510.841903</v>
      </c>
      <c r="I68">
        <v>13.100861979999999</v>
      </c>
      <c r="J68">
        <v>14.75657913</v>
      </c>
      <c r="K68">
        <v>15.687920030000001</v>
      </c>
      <c r="L68">
        <v>19.630596499999999</v>
      </c>
      <c r="M68">
        <v>105.17943219999999</v>
      </c>
      <c r="N68">
        <v>128.25599</v>
      </c>
      <c r="O68">
        <v>30.0593965953279</v>
      </c>
      <c r="P68">
        <v>5.6863168519849703</v>
      </c>
      <c r="Q68">
        <v>8.4085845214661497</v>
      </c>
      <c r="R68">
        <v>11.987058810013799</v>
      </c>
      <c r="S68">
        <v>16.5776917591573</v>
      </c>
      <c r="T68">
        <v>22.347863344011699</v>
      </c>
      <c r="U68">
        <f t="shared" si="12"/>
        <v>2</v>
      </c>
      <c r="V68">
        <f t="shared" si="13"/>
        <v>0</v>
      </c>
      <c r="W68">
        <f>VLOOKUP(E68,parc_nmudou!$A$5:$B$195,2,FALSE)</f>
        <v>1</v>
      </c>
      <c r="X68">
        <v>1</v>
      </c>
      <c r="Y68" s="4">
        <f t="shared" si="14"/>
        <v>31.535</v>
      </c>
    </row>
    <row r="69" spans="1:25" hidden="1" x14ac:dyDescent="0.25">
      <c r="A69">
        <v>494631</v>
      </c>
      <c r="B69">
        <v>991</v>
      </c>
      <c r="C69">
        <v>69.81</v>
      </c>
      <c r="D69">
        <v>71.05</v>
      </c>
      <c r="E69">
        <v>1548</v>
      </c>
      <c r="F69">
        <v>25.53</v>
      </c>
      <c r="G69">
        <v>1624.092956</v>
      </c>
      <c r="H69">
        <v>1532.593887</v>
      </c>
      <c r="I69">
        <v>10.67937564</v>
      </c>
      <c r="J69">
        <v>12.976683189999999</v>
      </c>
      <c r="K69">
        <v>14.92215085</v>
      </c>
      <c r="L69">
        <v>13.338871320000001</v>
      </c>
      <c r="M69">
        <v>60.806212459999998</v>
      </c>
      <c r="N69">
        <v>75.314434019999993</v>
      </c>
      <c r="O69">
        <v>29.647203955475199</v>
      </c>
      <c r="P69">
        <v>5.7129404193044904</v>
      </c>
      <c r="Q69">
        <v>8.4398249105938401</v>
      </c>
      <c r="R69">
        <v>12.021100204976999</v>
      </c>
      <c r="S69">
        <v>16.611509964628201</v>
      </c>
      <c r="T69">
        <v>22.376999009723399</v>
      </c>
      <c r="U69">
        <f t="shared" si="12"/>
        <v>2</v>
      </c>
      <c r="V69">
        <f t="shared" si="13"/>
        <v>0</v>
      </c>
      <c r="W69">
        <f>VLOOKUP(E69,parc_nmudou!$A$5:$B$195,2,FALSE)</f>
        <v>2</v>
      </c>
      <c r="X69">
        <v>3</v>
      </c>
    </row>
    <row r="70" spans="1:25" hidden="1" x14ac:dyDescent="0.25">
      <c r="A70">
        <v>494631</v>
      </c>
      <c r="B70">
        <v>1040</v>
      </c>
      <c r="C70">
        <v>66.59</v>
      </c>
      <c r="D70">
        <v>280.08</v>
      </c>
      <c r="E70">
        <v>1632</v>
      </c>
      <c r="F70">
        <v>25.66</v>
      </c>
      <c r="G70">
        <v>1511.4214039999999</v>
      </c>
      <c r="H70">
        <v>1410.6606670000001</v>
      </c>
      <c r="I70">
        <v>9.6859453480000006</v>
      </c>
      <c r="J70">
        <v>13.31817485</v>
      </c>
      <c r="K70">
        <v>13.763148839999999</v>
      </c>
      <c r="L70">
        <v>9.8929099919999999</v>
      </c>
      <c r="M70">
        <v>47.415599980000003</v>
      </c>
      <c r="N70">
        <v>58.332984969999998</v>
      </c>
      <c r="O70">
        <v>28.984492779915101</v>
      </c>
      <c r="P70">
        <v>5.7624582820439203</v>
      </c>
      <c r="Q70">
        <v>8.4978500835695101</v>
      </c>
      <c r="R70">
        <v>12.084249359987499</v>
      </c>
      <c r="S70">
        <v>16.674173832085099</v>
      </c>
      <c r="T70">
        <v>22.430929823976001</v>
      </c>
      <c r="U70">
        <f t="shared" si="12"/>
        <v>2</v>
      </c>
      <c r="V70">
        <f t="shared" si="13"/>
        <v>0</v>
      </c>
      <c r="W70">
        <f>VLOOKUP(E70,parc_nmudou!$A$5:$B$195,2,FALSE)</f>
        <v>0</v>
      </c>
      <c r="X70">
        <v>2</v>
      </c>
    </row>
    <row r="71" spans="1:25" hidden="1" x14ac:dyDescent="0.25">
      <c r="A71">
        <v>494631</v>
      </c>
      <c r="B71">
        <v>1060</v>
      </c>
      <c r="C71">
        <v>93.4</v>
      </c>
      <c r="D71">
        <v>320.35000000000002</v>
      </c>
      <c r="E71">
        <v>1676</v>
      </c>
      <c r="F71">
        <v>25.72</v>
      </c>
      <c r="G71">
        <v>1639.6670449999999</v>
      </c>
      <c r="H71">
        <v>1612.337364</v>
      </c>
      <c r="I71">
        <v>9.4996771679999998</v>
      </c>
      <c r="J71">
        <v>13.02842435</v>
      </c>
      <c r="K71">
        <v>13.30782662</v>
      </c>
      <c r="L71">
        <v>10.710420340000001</v>
      </c>
      <c r="M71">
        <v>50.282060309999999</v>
      </c>
      <c r="N71">
        <v>61.944518010000003</v>
      </c>
      <c r="O71">
        <v>28.709782820713102</v>
      </c>
      <c r="P71">
        <v>5.7853448456000596</v>
      </c>
      <c r="Q71">
        <v>8.52463386572507</v>
      </c>
      <c r="R71">
        <v>12.1133640660317</v>
      </c>
      <c r="S71">
        <v>16.703033750420101</v>
      </c>
      <c r="T71">
        <v>22.4557431322261</v>
      </c>
      <c r="U71">
        <f t="shared" si="12"/>
        <v>2</v>
      </c>
      <c r="V71">
        <f t="shared" si="13"/>
        <v>0</v>
      </c>
      <c r="W71">
        <f>VLOOKUP(E71,parc_nmudou!$A$5:$B$195,2,FALSE)</f>
        <v>0</v>
      </c>
      <c r="X71">
        <v>2</v>
      </c>
    </row>
    <row r="72" spans="1:25" x14ac:dyDescent="0.25">
      <c r="A72">
        <v>494631</v>
      </c>
      <c r="B72">
        <v>1053</v>
      </c>
      <c r="C72">
        <v>145.36000000000001</v>
      </c>
      <c r="D72">
        <v>307.83999999999997</v>
      </c>
      <c r="E72">
        <v>1661</v>
      </c>
      <c r="F72">
        <v>25.76</v>
      </c>
      <c r="G72">
        <v>1707.0650820000001</v>
      </c>
      <c r="H72">
        <v>1707.0650820000001</v>
      </c>
      <c r="I72">
        <v>9.6238559549999998</v>
      </c>
      <c r="J72">
        <v>11.227831950000001</v>
      </c>
      <c r="K72">
        <v>14.59100742</v>
      </c>
      <c r="L72">
        <v>12.542057440000001</v>
      </c>
      <c r="M72">
        <v>53.903941580000001</v>
      </c>
      <c r="N72">
        <v>67.015151790000004</v>
      </c>
      <c r="O72">
        <v>29.411466509817</v>
      </c>
      <c r="P72">
        <v>5.8006137409851704</v>
      </c>
      <c r="Q72">
        <v>8.5424906660334408</v>
      </c>
      <c r="R72">
        <v>12.132762938234301</v>
      </c>
      <c r="S72">
        <v>16.722252025329801</v>
      </c>
      <c r="T72">
        <v>22.472258128933301</v>
      </c>
      <c r="U72">
        <f t="shared" si="12"/>
        <v>2</v>
      </c>
      <c r="V72">
        <f t="shared" si="13"/>
        <v>0</v>
      </c>
      <c r="W72">
        <f>VLOOKUP(E72,parc_nmudou!$A$5:$B$195,2,FALSE)</f>
        <v>1</v>
      </c>
      <c r="X72">
        <v>2</v>
      </c>
      <c r="Y72" s="4">
        <f>IF(X72=1,31.535,IF(X72=2,29.125,IF(X72=3,26.715,24.305)))</f>
        <v>29.125</v>
      </c>
    </row>
    <row r="73" spans="1:25" hidden="1" x14ac:dyDescent="0.25">
      <c r="A73">
        <v>494631</v>
      </c>
      <c r="B73">
        <v>1036</v>
      </c>
      <c r="C73">
        <v>137.93</v>
      </c>
      <c r="D73">
        <v>134.71</v>
      </c>
      <c r="E73">
        <v>1623</v>
      </c>
      <c r="F73">
        <v>25.89</v>
      </c>
      <c r="G73">
        <v>1779.8959400000001</v>
      </c>
      <c r="H73">
        <v>1841.9853330000001</v>
      </c>
      <c r="I73">
        <v>9.1271408090000001</v>
      </c>
      <c r="J73">
        <v>12.41787865</v>
      </c>
      <c r="K73">
        <v>13.742452370000001</v>
      </c>
      <c r="L73">
        <v>11.61071654</v>
      </c>
      <c r="M73">
        <v>52.010215090000003</v>
      </c>
      <c r="N73">
        <v>63.424315210000003</v>
      </c>
      <c r="O73">
        <v>28.909728173823499</v>
      </c>
      <c r="P73">
        <v>5.8502989065562998</v>
      </c>
      <c r="Q73">
        <v>8.6005300323376996</v>
      </c>
      <c r="R73">
        <v>12.195748687173699</v>
      </c>
      <c r="S73">
        <v>16.784591892218799</v>
      </c>
      <c r="T73">
        <v>22.525782101113101</v>
      </c>
      <c r="U73">
        <f t="shared" si="12"/>
        <v>2</v>
      </c>
      <c r="V73">
        <f t="shared" si="13"/>
        <v>0</v>
      </c>
      <c r="W73">
        <f>VLOOKUP(E73,parc_nmudou!$A$5:$B$195,2,FALSE)</f>
        <v>0</v>
      </c>
      <c r="X73">
        <v>2</v>
      </c>
    </row>
    <row r="74" spans="1:25" x14ac:dyDescent="0.25">
      <c r="A74">
        <v>494631</v>
      </c>
      <c r="B74">
        <v>1030</v>
      </c>
      <c r="C74">
        <v>57.44</v>
      </c>
      <c r="D74">
        <v>277.2</v>
      </c>
      <c r="E74">
        <v>1613</v>
      </c>
      <c r="F74">
        <v>26.02</v>
      </c>
      <c r="G74">
        <v>1614.3242250000001</v>
      </c>
      <c r="H74">
        <v>1572.931296</v>
      </c>
      <c r="I74">
        <v>10.45171453</v>
      </c>
      <c r="J74">
        <v>12.842156170000001</v>
      </c>
      <c r="K74">
        <v>14.03220288</v>
      </c>
      <c r="L74">
        <v>13.204344300000001</v>
      </c>
      <c r="M74">
        <v>59.999050349999997</v>
      </c>
      <c r="N74">
        <v>74.310655499999996</v>
      </c>
      <c r="O74">
        <v>29.036474235857199</v>
      </c>
      <c r="P74">
        <v>5.9000766661062602</v>
      </c>
      <c r="Q74">
        <v>8.6585757778178198</v>
      </c>
      <c r="R74">
        <v>12.258641406571</v>
      </c>
      <c r="S74">
        <v>16.846749359481301</v>
      </c>
      <c r="T74">
        <v>22.579078129697599</v>
      </c>
      <c r="U74">
        <f t="shared" si="12"/>
        <v>2</v>
      </c>
      <c r="V74">
        <f t="shared" si="13"/>
        <v>0</v>
      </c>
      <c r="W74">
        <f>VLOOKUP(E74,parc_nmudou!$A$5:$B$195,2,FALSE)</f>
        <v>1</v>
      </c>
      <c r="X74">
        <v>2</v>
      </c>
      <c r="Y74" s="4">
        <f>IF(X74=1,31.535,IF(X74=2,29.125,IF(X74=3,26.715,24.305)))</f>
        <v>29.125</v>
      </c>
    </row>
    <row r="75" spans="1:25" hidden="1" x14ac:dyDescent="0.25">
      <c r="A75">
        <v>494631</v>
      </c>
      <c r="B75">
        <v>1041</v>
      </c>
      <c r="C75">
        <v>116.11</v>
      </c>
      <c r="D75">
        <v>221.37</v>
      </c>
      <c r="E75">
        <v>1634</v>
      </c>
      <c r="F75">
        <v>26.45</v>
      </c>
      <c r="G75">
        <v>1692.722432</v>
      </c>
      <c r="H75">
        <v>1692.722432</v>
      </c>
      <c r="I75">
        <v>9.6859453480000006</v>
      </c>
      <c r="J75">
        <v>14.57031095</v>
      </c>
      <c r="K75">
        <v>15.998367</v>
      </c>
      <c r="L75">
        <v>11.879770580000001</v>
      </c>
      <c r="M75">
        <v>65.328389939999994</v>
      </c>
      <c r="N75">
        <v>79.319199889999993</v>
      </c>
      <c r="O75">
        <v>29.973877676995301</v>
      </c>
      <c r="P75">
        <v>6.0653681039331504</v>
      </c>
      <c r="Q75">
        <v>8.8506040043490604</v>
      </c>
      <c r="R75">
        <v>12.466002512797299</v>
      </c>
      <c r="S75">
        <v>17.051054296156199</v>
      </c>
      <c r="T75">
        <v>22.753759022430799</v>
      </c>
      <c r="U75">
        <f t="shared" si="12"/>
        <v>2</v>
      </c>
      <c r="V75">
        <f t="shared" si="13"/>
        <v>0</v>
      </c>
      <c r="W75">
        <f>VLOOKUP(E75,parc_nmudou!$A$5:$B$195,2,FALSE)</f>
        <v>0</v>
      </c>
      <c r="X75">
        <v>2</v>
      </c>
    </row>
    <row r="76" spans="1:25" x14ac:dyDescent="0.25">
      <c r="A76">
        <v>494631</v>
      </c>
      <c r="B76">
        <v>1001</v>
      </c>
      <c r="C76">
        <v>70.13</v>
      </c>
      <c r="D76">
        <v>279.33999999999997</v>
      </c>
      <c r="E76">
        <v>1571</v>
      </c>
      <c r="F76">
        <v>26.68</v>
      </c>
      <c r="G76">
        <v>1469.4489739999999</v>
      </c>
      <c r="H76">
        <v>1469.4489739999999</v>
      </c>
      <c r="I76">
        <v>12.314396329999999</v>
      </c>
      <c r="J76">
        <v>16.174286939999998</v>
      </c>
      <c r="K76">
        <v>18.440549799999999</v>
      </c>
      <c r="L76">
        <v>16.743439720000001</v>
      </c>
      <c r="M76">
        <v>98.649697649999993</v>
      </c>
      <c r="N76">
        <v>120.28785120000001</v>
      </c>
      <c r="O76">
        <v>31.110433906605302</v>
      </c>
      <c r="P76">
        <v>6.1541717957186099</v>
      </c>
      <c r="Q76">
        <v>8.9533257544342995</v>
      </c>
      <c r="R76">
        <v>12.5764909584111</v>
      </c>
      <c r="S76">
        <v>17.159523433720899</v>
      </c>
      <c r="T76">
        <v>22.8461933146855</v>
      </c>
      <c r="U76">
        <f t="shared" si="12"/>
        <v>1</v>
      </c>
      <c r="V76">
        <f t="shared" si="13"/>
        <v>0</v>
      </c>
      <c r="W76">
        <f>VLOOKUP(E76,parc_nmudou!$A$5:$B$195,2,FALSE)</f>
        <v>1</v>
      </c>
      <c r="X76">
        <v>2</v>
      </c>
      <c r="Y76" s="4">
        <f>IF(X76=1,31.535,IF(X76=2,29.125,IF(X76=3,26.715,24.305)))</f>
        <v>29.125</v>
      </c>
    </row>
    <row r="77" spans="1:25" hidden="1" x14ac:dyDescent="0.25">
      <c r="A77">
        <v>494631</v>
      </c>
      <c r="B77">
        <v>1022</v>
      </c>
      <c r="C77">
        <v>153.9</v>
      </c>
      <c r="D77">
        <v>187.16</v>
      </c>
      <c r="E77">
        <v>1600</v>
      </c>
      <c r="F77">
        <v>26.68</v>
      </c>
      <c r="G77">
        <v>1738.503011</v>
      </c>
      <c r="H77">
        <v>1717.8065469999999</v>
      </c>
      <c r="I77">
        <v>9.2202748989999996</v>
      </c>
      <c r="J77">
        <v>13.5251395</v>
      </c>
      <c r="K77">
        <v>14.03220288</v>
      </c>
      <c r="L77">
        <v>10.89668852</v>
      </c>
      <c r="M77">
        <v>53.065734769999999</v>
      </c>
      <c r="N77">
        <v>64.70749601</v>
      </c>
      <c r="O77">
        <v>28.856919501882398</v>
      </c>
      <c r="P77">
        <v>6.1541717957186099</v>
      </c>
      <c r="Q77">
        <v>8.9533257544342995</v>
      </c>
      <c r="R77">
        <v>12.5764909584111</v>
      </c>
      <c r="S77">
        <v>17.159523433720899</v>
      </c>
      <c r="T77">
        <v>22.8461933146855</v>
      </c>
      <c r="U77">
        <f t="shared" si="12"/>
        <v>2</v>
      </c>
      <c r="V77">
        <f t="shared" si="13"/>
        <v>0</v>
      </c>
      <c r="W77">
        <f>VLOOKUP(E77,parc_nmudou!$A$5:$B$195,2,FALSE)</f>
        <v>0</v>
      </c>
      <c r="X77">
        <v>2</v>
      </c>
    </row>
    <row r="78" spans="1:25" hidden="1" x14ac:dyDescent="0.25">
      <c r="A78">
        <v>494631</v>
      </c>
      <c r="B78">
        <v>1023</v>
      </c>
      <c r="C78">
        <v>101.83</v>
      </c>
      <c r="D78">
        <v>341.51</v>
      </c>
      <c r="E78">
        <v>1602</v>
      </c>
      <c r="F78">
        <v>26.77</v>
      </c>
      <c r="G78">
        <v>1593.6277600000001</v>
      </c>
      <c r="H78">
        <v>1572.931296</v>
      </c>
      <c r="I78">
        <v>10.42066984</v>
      </c>
      <c r="J78">
        <v>14.663445039999999</v>
      </c>
      <c r="K78">
        <v>15.439562459999999</v>
      </c>
      <c r="L78">
        <v>12.63519153</v>
      </c>
      <c r="M78">
        <v>65.887194480000005</v>
      </c>
      <c r="N78">
        <v>80.343674879999995</v>
      </c>
      <c r="O78">
        <v>29.603311950082201</v>
      </c>
      <c r="P78">
        <v>6.1889931749959404</v>
      </c>
      <c r="Q78">
        <v>8.9935210810814308</v>
      </c>
      <c r="R78">
        <v>12.619644097278499</v>
      </c>
      <c r="S78">
        <v>17.201815009007799</v>
      </c>
      <c r="T78">
        <v>22.882175847093201</v>
      </c>
      <c r="U78">
        <f t="shared" si="12"/>
        <v>2</v>
      </c>
      <c r="V78">
        <f t="shared" si="13"/>
        <v>0</v>
      </c>
      <c r="W78">
        <f>VLOOKUP(E78,parc_nmudou!$A$5:$B$195,2,FALSE)</f>
        <v>0</v>
      </c>
      <c r="X78">
        <v>2</v>
      </c>
    </row>
    <row r="79" spans="1:25" hidden="1" x14ac:dyDescent="0.25">
      <c r="A79">
        <v>494631</v>
      </c>
      <c r="B79">
        <v>1042</v>
      </c>
      <c r="C79">
        <v>40.020000000000003</v>
      </c>
      <c r="D79">
        <v>346.16</v>
      </c>
      <c r="E79">
        <v>1635</v>
      </c>
      <c r="F79">
        <v>27.3</v>
      </c>
      <c r="G79">
        <v>1669.8424910000001</v>
      </c>
      <c r="H79">
        <v>1692.722432</v>
      </c>
      <c r="I79">
        <v>10.099874639999999</v>
      </c>
      <c r="J79">
        <v>12.92494203</v>
      </c>
      <c r="K79">
        <v>14.86006145</v>
      </c>
      <c r="L79">
        <v>12.78006678</v>
      </c>
      <c r="M79">
        <v>58.457163749999999</v>
      </c>
      <c r="N79">
        <v>72.272053749999998</v>
      </c>
      <c r="O79">
        <v>29.153297970257501</v>
      </c>
      <c r="P79">
        <v>6.3948463108467903</v>
      </c>
      <c r="Q79">
        <v>9.2302020251223809</v>
      </c>
      <c r="R79">
        <v>12.8728297329629</v>
      </c>
      <c r="S79">
        <v>17.449132150122001</v>
      </c>
      <c r="T79">
        <v>23.091963133066301</v>
      </c>
      <c r="U79">
        <f t="shared" si="12"/>
        <v>2</v>
      </c>
      <c r="V79">
        <f t="shared" si="13"/>
        <v>0</v>
      </c>
      <c r="W79">
        <f>VLOOKUP(E79,parc_nmudou!$A$5:$B$195,2,FALSE)</f>
        <v>0</v>
      </c>
      <c r="X79">
        <v>2</v>
      </c>
    </row>
    <row r="80" spans="1:25" hidden="1" x14ac:dyDescent="0.25">
      <c r="A80">
        <v>494631</v>
      </c>
      <c r="B80">
        <v>1043</v>
      </c>
      <c r="C80">
        <v>165.82</v>
      </c>
      <c r="D80">
        <v>138.97</v>
      </c>
      <c r="E80">
        <v>1637</v>
      </c>
      <c r="F80">
        <v>27.3</v>
      </c>
      <c r="G80">
        <v>1578.343421</v>
      </c>
      <c r="H80">
        <v>1601.2233630000001</v>
      </c>
      <c r="I80">
        <v>8.6614703599999991</v>
      </c>
      <c r="J80">
        <v>11.61071654</v>
      </c>
      <c r="K80">
        <v>12.397182190000001</v>
      </c>
      <c r="L80">
        <v>8.9512208609999995</v>
      </c>
      <c r="M80">
        <v>37.884878120000003</v>
      </c>
      <c r="N80">
        <v>47.084456549999999</v>
      </c>
      <c r="O80">
        <v>27.705162070766001</v>
      </c>
      <c r="P80">
        <v>6.3948463108467903</v>
      </c>
      <c r="Q80">
        <v>9.2302020251223809</v>
      </c>
      <c r="R80">
        <v>12.8728297329629</v>
      </c>
      <c r="S80">
        <v>17.449132150122001</v>
      </c>
      <c r="T80">
        <v>23.091963133066301</v>
      </c>
      <c r="U80">
        <f t="shared" si="12"/>
        <v>3</v>
      </c>
      <c r="V80">
        <f t="shared" si="13"/>
        <v>0</v>
      </c>
      <c r="W80">
        <f>VLOOKUP(E80,parc_nmudou!$A$5:$B$195,2,FALSE)</f>
        <v>0</v>
      </c>
      <c r="X80">
        <v>3</v>
      </c>
    </row>
    <row r="81" spans="1:25" hidden="1" x14ac:dyDescent="0.25">
      <c r="A81">
        <v>494631</v>
      </c>
      <c r="B81">
        <v>1054</v>
      </c>
      <c r="C81">
        <v>52.67</v>
      </c>
      <c r="D81">
        <v>322.24</v>
      </c>
      <c r="E81">
        <v>1663</v>
      </c>
      <c r="F81">
        <v>27.69</v>
      </c>
      <c r="G81">
        <v>1677.6347089999999</v>
      </c>
      <c r="H81">
        <v>1677.6347089999999</v>
      </c>
      <c r="I81">
        <v>10.01708878</v>
      </c>
      <c r="J81">
        <v>14.04255111</v>
      </c>
      <c r="K81">
        <v>14.32195338</v>
      </c>
      <c r="L81">
        <v>12.397182190000001</v>
      </c>
      <c r="M81">
        <v>63.062127089999997</v>
      </c>
      <c r="N81">
        <v>77.156419360000001</v>
      </c>
      <c r="O81">
        <v>28.746839836839001</v>
      </c>
      <c r="P81">
        <v>6.54715310941772</v>
      </c>
      <c r="Q81">
        <v>9.4043068559548502</v>
      </c>
      <c r="R81">
        <v>13.058100530421299</v>
      </c>
      <c r="S81">
        <v>17.6292418167634</v>
      </c>
      <c r="T81">
        <v>23.244067170393699</v>
      </c>
      <c r="U81">
        <f t="shared" si="12"/>
        <v>2</v>
      </c>
      <c r="V81">
        <f t="shared" si="13"/>
        <v>0</v>
      </c>
      <c r="W81">
        <f>VLOOKUP(E81,parc_nmudou!$A$5:$B$195,2,FALSE)</f>
        <v>0</v>
      </c>
      <c r="X81">
        <v>2</v>
      </c>
    </row>
    <row r="82" spans="1:25" x14ac:dyDescent="0.25">
      <c r="A82">
        <v>494631</v>
      </c>
      <c r="B82">
        <v>1056</v>
      </c>
      <c r="C82">
        <v>172.8</v>
      </c>
      <c r="D82">
        <v>101.74</v>
      </c>
      <c r="E82">
        <v>1667</v>
      </c>
      <c r="F82">
        <v>27.69</v>
      </c>
      <c r="G82">
        <v>1702.5739490000001</v>
      </c>
      <c r="H82">
        <v>1702.5739490000001</v>
      </c>
      <c r="I82">
        <v>9.2202748989999996</v>
      </c>
      <c r="J82">
        <v>12.304048099999999</v>
      </c>
      <c r="K82">
        <v>13.14225491</v>
      </c>
      <c r="L82">
        <v>10.66902741</v>
      </c>
      <c r="M82">
        <v>47.115501250000001</v>
      </c>
      <c r="N82">
        <v>58.353681430000002</v>
      </c>
      <c r="O82">
        <v>28.051297535748599</v>
      </c>
      <c r="P82">
        <v>6.54715310941772</v>
      </c>
      <c r="Q82">
        <v>9.4043068559548502</v>
      </c>
      <c r="R82">
        <v>13.058100530421299</v>
      </c>
      <c r="S82">
        <v>17.6292418167634</v>
      </c>
      <c r="T82">
        <v>23.244067170393699</v>
      </c>
      <c r="U82">
        <f t="shared" si="12"/>
        <v>2</v>
      </c>
      <c r="V82">
        <f t="shared" si="13"/>
        <v>0</v>
      </c>
      <c r="W82">
        <f>VLOOKUP(E82,parc_nmudou!$A$5:$B$195,2,FALSE)</f>
        <v>1</v>
      </c>
      <c r="X82">
        <v>3</v>
      </c>
      <c r="Y82" s="4">
        <f t="shared" ref="Y82:Y84" si="15">IF(X82=1,31.535,IF(X82=2,29.125,IF(X82=3,26.715,24.305)))</f>
        <v>26.715</v>
      </c>
    </row>
    <row r="83" spans="1:25" x14ac:dyDescent="0.25">
      <c r="A83">
        <v>494631</v>
      </c>
      <c r="B83">
        <v>1052</v>
      </c>
      <c r="C83">
        <v>138.16999999999999</v>
      </c>
      <c r="D83">
        <v>278.72000000000003</v>
      </c>
      <c r="E83">
        <v>1658</v>
      </c>
      <c r="F83">
        <v>27.73</v>
      </c>
      <c r="G83">
        <v>1590.440505</v>
      </c>
      <c r="H83">
        <v>1616.9526760000001</v>
      </c>
      <c r="I83">
        <v>9.7480347419999998</v>
      </c>
      <c r="J83">
        <v>11.84872588</v>
      </c>
      <c r="K83">
        <v>13.618273589999999</v>
      </c>
      <c r="L83">
        <v>11.383055430000001</v>
      </c>
      <c r="M83">
        <v>47.343162360000001</v>
      </c>
      <c r="N83">
        <v>58.984923600000002</v>
      </c>
      <c r="O83">
        <v>28.325861260637499</v>
      </c>
      <c r="P83">
        <v>6.5628124440911204</v>
      </c>
      <c r="Q83">
        <v>9.4221597321618393</v>
      </c>
      <c r="R83">
        <v>13.0770525385342</v>
      </c>
      <c r="S83">
        <v>17.647625196220499</v>
      </c>
      <c r="T83">
        <v>23.259560483300099</v>
      </c>
      <c r="U83">
        <f t="shared" si="12"/>
        <v>2</v>
      </c>
      <c r="V83">
        <f t="shared" si="13"/>
        <v>0</v>
      </c>
      <c r="W83">
        <f>VLOOKUP(E83,parc_nmudou!$A$5:$B$195,2,FALSE)</f>
        <v>1</v>
      </c>
      <c r="X83">
        <v>2</v>
      </c>
      <c r="Y83" s="4">
        <f t="shared" si="15"/>
        <v>29.125</v>
      </c>
    </row>
    <row r="84" spans="1:25" x14ac:dyDescent="0.25">
      <c r="A84">
        <v>494631</v>
      </c>
      <c r="B84">
        <v>1052</v>
      </c>
      <c r="C84">
        <v>138.16999999999999</v>
      </c>
      <c r="D84">
        <v>278.72000000000003</v>
      </c>
      <c r="E84">
        <v>1659</v>
      </c>
      <c r="F84">
        <v>27.73</v>
      </c>
      <c r="G84">
        <v>1639.6670449999999</v>
      </c>
      <c r="H84">
        <v>1748.98577</v>
      </c>
      <c r="I84">
        <v>8.3510233930000002</v>
      </c>
      <c r="J84">
        <v>11.55897538</v>
      </c>
      <c r="K84">
        <v>12.2730034</v>
      </c>
      <c r="L84">
        <v>9.116792577</v>
      </c>
      <c r="M84">
        <v>38.619602610000001</v>
      </c>
      <c r="N84">
        <v>47.964056290000002</v>
      </c>
      <c r="O84">
        <v>27.497608196044901</v>
      </c>
      <c r="P84">
        <v>6.5628124440911204</v>
      </c>
      <c r="Q84">
        <v>9.4221597321618393</v>
      </c>
      <c r="R84">
        <v>13.0770525385342</v>
      </c>
      <c r="S84">
        <v>17.647625196220499</v>
      </c>
      <c r="T84">
        <v>23.259560483300099</v>
      </c>
      <c r="U84">
        <f t="shared" si="12"/>
        <v>3</v>
      </c>
      <c r="V84">
        <f t="shared" si="13"/>
        <v>0</v>
      </c>
      <c r="W84">
        <f>VLOOKUP(E84,parc_nmudou!$A$5:$B$195,2,FALSE)</f>
        <v>1</v>
      </c>
      <c r="X84">
        <v>3</v>
      </c>
      <c r="Y84" s="4">
        <f t="shared" si="15"/>
        <v>26.715</v>
      </c>
    </row>
    <row r="85" spans="1:25" hidden="1" x14ac:dyDescent="0.25">
      <c r="A85">
        <v>494631</v>
      </c>
      <c r="B85">
        <v>1085</v>
      </c>
      <c r="C85">
        <v>125.87</v>
      </c>
      <c r="D85">
        <v>345.44</v>
      </c>
      <c r="E85">
        <v>1714</v>
      </c>
      <c r="F85">
        <v>27.79</v>
      </c>
      <c r="G85">
        <v>1601.2233630000001</v>
      </c>
      <c r="H85">
        <v>1601.2233630000001</v>
      </c>
      <c r="I85">
        <v>9.4686324719999995</v>
      </c>
      <c r="J85">
        <v>11.75559179</v>
      </c>
      <c r="K85">
        <v>12.12812815</v>
      </c>
      <c r="L85">
        <v>10.59658978</v>
      </c>
      <c r="M85">
        <v>43.369441190000003</v>
      </c>
      <c r="N85">
        <v>54.121254460000003</v>
      </c>
      <c r="O85">
        <v>27.386402725843102</v>
      </c>
      <c r="P85">
        <v>6.5863144528621502</v>
      </c>
      <c r="Q85">
        <v>9.4489374112517694</v>
      </c>
      <c r="R85">
        <v>13.1054629830507</v>
      </c>
      <c r="S85">
        <v>17.675169190298501</v>
      </c>
      <c r="T85">
        <v>23.282763372770798</v>
      </c>
      <c r="U85">
        <f t="shared" si="12"/>
        <v>3</v>
      </c>
      <c r="V85">
        <f t="shared" si="13"/>
        <v>0</v>
      </c>
      <c r="W85">
        <f>VLOOKUP(E85,parc_nmudou!$A$5:$B$195,2,FALSE)</f>
        <v>0</v>
      </c>
      <c r="X85">
        <v>3</v>
      </c>
    </row>
    <row r="86" spans="1:25" x14ac:dyDescent="0.25">
      <c r="A86">
        <v>494631</v>
      </c>
      <c r="B86">
        <v>1051</v>
      </c>
      <c r="C86">
        <v>32.82</v>
      </c>
      <c r="D86">
        <v>337.38</v>
      </c>
      <c r="E86">
        <v>1655</v>
      </c>
      <c r="F86">
        <v>27.86</v>
      </c>
      <c r="G86">
        <v>1553.052342</v>
      </c>
      <c r="H86">
        <v>1656.586405</v>
      </c>
      <c r="I86">
        <v>10.97947437</v>
      </c>
      <c r="J86">
        <v>15.035981400000001</v>
      </c>
      <c r="K86">
        <v>16.619260929999999</v>
      </c>
      <c r="L86">
        <v>14.97389201</v>
      </c>
      <c r="M86">
        <v>82.009740260000001</v>
      </c>
      <c r="N86">
        <v>99.798351429999997</v>
      </c>
      <c r="O86">
        <v>29.950735796569901</v>
      </c>
      <c r="P86">
        <v>6.6137530370781796</v>
      </c>
      <c r="Q86">
        <v>9.4801754372900309</v>
      </c>
      <c r="R86">
        <v>13.1385818150556</v>
      </c>
      <c r="S86">
        <v>17.7072567789352</v>
      </c>
      <c r="T86">
        <v>23.3097773189719</v>
      </c>
      <c r="U86">
        <f t="shared" si="12"/>
        <v>2</v>
      </c>
      <c r="V86">
        <f t="shared" si="13"/>
        <v>0</v>
      </c>
      <c r="W86">
        <f>VLOOKUP(E86,parc_nmudou!$A$5:$B$195,2,FALSE)</f>
        <v>1</v>
      </c>
      <c r="X86">
        <v>2</v>
      </c>
      <c r="Y86" s="4">
        <f t="shared" ref="Y86:Y87" si="16">IF(X86=1,31.535,IF(X86=2,29.125,IF(X86=3,26.715,24.305)))</f>
        <v>29.125</v>
      </c>
    </row>
    <row r="87" spans="1:25" x14ac:dyDescent="0.25">
      <c r="A87">
        <v>494631</v>
      </c>
      <c r="B87">
        <v>1051</v>
      </c>
      <c r="C87">
        <v>32.82</v>
      </c>
      <c r="D87">
        <v>337.38</v>
      </c>
      <c r="E87">
        <v>1656</v>
      </c>
      <c r="F87">
        <v>27.86</v>
      </c>
      <c r="G87">
        <v>1587.439517</v>
      </c>
      <c r="H87">
        <v>1693.26054</v>
      </c>
      <c r="I87">
        <v>9.5514183300000006</v>
      </c>
      <c r="J87">
        <v>13.38026425</v>
      </c>
      <c r="K87">
        <v>14.280560449999999</v>
      </c>
      <c r="L87">
        <v>11.56932361</v>
      </c>
      <c r="M87">
        <v>56.635874880000003</v>
      </c>
      <c r="N87">
        <v>69.529772219999998</v>
      </c>
      <c r="O87">
        <v>28.676844816208799</v>
      </c>
      <c r="P87">
        <v>6.6137530370781796</v>
      </c>
      <c r="Q87">
        <v>9.4801754372900309</v>
      </c>
      <c r="R87">
        <v>13.1385818150556</v>
      </c>
      <c r="S87">
        <v>17.7072567789352</v>
      </c>
      <c r="T87">
        <v>23.3097773189719</v>
      </c>
      <c r="U87">
        <f t="shared" si="12"/>
        <v>2</v>
      </c>
      <c r="V87">
        <f t="shared" si="13"/>
        <v>0</v>
      </c>
      <c r="W87">
        <f>VLOOKUP(E87,parc_nmudou!$A$5:$B$195,2,FALSE)</f>
        <v>1</v>
      </c>
      <c r="X87">
        <v>1</v>
      </c>
      <c r="Y87" s="4">
        <f t="shared" si="16"/>
        <v>31.535</v>
      </c>
    </row>
    <row r="88" spans="1:25" hidden="1" x14ac:dyDescent="0.25">
      <c r="A88">
        <v>494631</v>
      </c>
      <c r="B88">
        <v>1086</v>
      </c>
      <c r="C88">
        <v>80.010000000000005</v>
      </c>
      <c r="D88">
        <v>264.70999999999998</v>
      </c>
      <c r="E88">
        <v>1716</v>
      </c>
      <c r="F88">
        <v>27.86</v>
      </c>
      <c r="G88">
        <v>1532.593887</v>
      </c>
      <c r="H88">
        <v>1509.7242940000001</v>
      </c>
      <c r="I88">
        <v>8.3820680900000006</v>
      </c>
      <c r="J88">
        <v>11.82802942</v>
      </c>
      <c r="K88">
        <v>11.672805930000001</v>
      </c>
      <c r="L88">
        <v>8.0612728909999998</v>
      </c>
      <c r="M88">
        <v>33.818022859999999</v>
      </c>
      <c r="N88">
        <v>42.034519240000002</v>
      </c>
      <c r="O88">
        <v>27.066705518035501</v>
      </c>
      <c r="P88">
        <v>6.6137530370781796</v>
      </c>
      <c r="Q88">
        <v>9.4801754372900309</v>
      </c>
      <c r="R88">
        <v>13.1385818150556</v>
      </c>
      <c r="S88">
        <v>17.7072567789352</v>
      </c>
      <c r="T88">
        <v>23.3097773189719</v>
      </c>
      <c r="U88">
        <f t="shared" si="12"/>
        <v>3</v>
      </c>
      <c r="V88">
        <f t="shared" si="13"/>
        <v>0</v>
      </c>
      <c r="W88">
        <f>VLOOKUP(E88,parc_nmudou!$A$5:$B$195,2,FALSE)</f>
        <v>0</v>
      </c>
      <c r="X88">
        <v>3</v>
      </c>
    </row>
    <row r="89" spans="1:25" hidden="1" x14ac:dyDescent="0.25">
      <c r="A89">
        <v>494631</v>
      </c>
      <c r="B89">
        <v>1090</v>
      </c>
      <c r="C89">
        <v>95.21</v>
      </c>
      <c r="D89">
        <v>92.6</v>
      </c>
      <c r="E89">
        <v>1722</v>
      </c>
      <c r="F89">
        <v>28.32</v>
      </c>
      <c r="G89">
        <v>1486.8443520000001</v>
      </c>
      <c r="H89">
        <v>1509.7242940000001</v>
      </c>
      <c r="I89">
        <v>10.482759229999999</v>
      </c>
      <c r="J89">
        <v>13.866631160000001</v>
      </c>
      <c r="K89">
        <v>14.48752509</v>
      </c>
      <c r="L89">
        <v>12.324744559999999</v>
      </c>
      <c r="M89">
        <v>63.724413949999999</v>
      </c>
      <c r="N89">
        <v>78.770743580000001</v>
      </c>
      <c r="O89">
        <v>28.671004802453801</v>
      </c>
      <c r="P89">
        <v>6.7945740255104301</v>
      </c>
      <c r="Q89">
        <v>9.6853732749066896</v>
      </c>
      <c r="R89">
        <v>13.355501047569501</v>
      </c>
      <c r="S89">
        <v>17.916862493725901</v>
      </c>
      <c r="T89">
        <v>23.485808225127499</v>
      </c>
      <c r="U89">
        <f t="shared" si="12"/>
        <v>2</v>
      </c>
      <c r="V89">
        <f t="shared" si="13"/>
        <v>0</v>
      </c>
      <c r="W89">
        <f>VLOOKUP(E89,parc_nmudou!$A$5:$B$195,2,FALSE)</f>
        <v>0</v>
      </c>
      <c r="X89">
        <v>2</v>
      </c>
    </row>
    <row r="90" spans="1:25" hidden="1" x14ac:dyDescent="0.25">
      <c r="A90">
        <v>494631</v>
      </c>
      <c r="B90">
        <v>1018</v>
      </c>
      <c r="C90">
        <v>138.46</v>
      </c>
      <c r="D90">
        <v>340.72</v>
      </c>
      <c r="E90">
        <v>1595</v>
      </c>
      <c r="F90">
        <v>28.35</v>
      </c>
      <c r="G90">
        <v>1717.8065469999999</v>
      </c>
      <c r="H90">
        <v>1635.0206889999999</v>
      </c>
      <c r="I90">
        <v>10.30683928</v>
      </c>
      <c r="J90">
        <v>14.497873329999999</v>
      </c>
      <c r="K90">
        <v>16.702046790000001</v>
      </c>
      <c r="L90">
        <v>13.214692530000001</v>
      </c>
      <c r="M90">
        <v>69.985094430000004</v>
      </c>
      <c r="N90">
        <v>85.341871029999993</v>
      </c>
      <c r="O90">
        <v>29.875784443809302</v>
      </c>
      <c r="P90">
        <v>6.8063966646281102</v>
      </c>
      <c r="Q90">
        <v>9.6987502611864205</v>
      </c>
      <c r="R90">
        <v>13.369604398893999</v>
      </c>
      <c r="S90">
        <v>17.930457040244601</v>
      </c>
      <c r="T90">
        <v>23.497199463976099</v>
      </c>
      <c r="U90">
        <f t="shared" si="12"/>
        <v>2</v>
      </c>
      <c r="V90">
        <f t="shared" si="13"/>
        <v>0</v>
      </c>
      <c r="W90">
        <f>VLOOKUP(E90,parc_nmudou!$A$5:$B$195,2,FALSE)</f>
        <v>0</v>
      </c>
      <c r="X90">
        <v>2</v>
      </c>
    </row>
    <row r="91" spans="1:25" hidden="1" x14ac:dyDescent="0.25">
      <c r="A91">
        <v>494631</v>
      </c>
      <c r="B91">
        <v>999</v>
      </c>
      <c r="C91">
        <v>47.94</v>
      </c>
      <c r="D91">
        <v>163.69999999999999</v>
      </c>
      <c r="E91">
        <v>1567</v>
      </c>
      <c r="F91">
        <v>28.42</v>
      </c>
      <c r="G91">
        <v>1490.145438</v>
      </c>
      <c r="H91">
        <v>1469.4489739999999</v>
      </c>
      <c r="I91">
        <v>10.03778524</v>
      </c>
      <c r="J91">
        <v>11.97290467</v>
      </c>
      <c r="K91">
        <v>13.51479127</v>
      </c>
      <c r="L91">
        <v>10.96912614</v>
      </c>
      <c r="M91">
        <v>47.177590639999998</v>
      </c>
      <c r="N91">
        <v>57.536171090000003</v>
      </c>
      <c r="O91">
        <v>28.068318369705601</v>
      </c>
      <c r="P91">
        <v>6.8339967128031098</v>
      </c>
      <c r="Q91">
        <v>9.7299603271808692</v>
      </c>
      <c r="R91">
        <v>13.4024913784963</v>
      </c>
      <c r="S91">
        <v>17.9621418972988</v>
      </c>
      <c r="T91">
        <v>23.523736980591799</v>
      </c>
      <c r="U91">
        <f t="shared" si="12"/>
        <v>2</v>
      </c>
      <c r="V91">
        <f t="shared" si="13"/>
        <v>0</v>
      </c>
      <c r="W91">
        <f>VLOOKUP(E91,parc_nmudou!$A$5:$B$195,2,FALSE)</f>
        <v>2</v>
      </c>
      <c r="X91">
        <v>4</v>
      </c>
    </row>
    <row r="92" spans="1:25" x14ac:dyDescent="0.25">
      <c r="A92">
        <v>494631</v>
      </c>
      <c r="B92">
        <v>1002</v>
      </c>
      <c r="C92">
        <v>74.92</v>
      </c>
      <c r="D92">
        <v>232.62</v>
      </c>
      <c r="E92">
        <v>1573</v>
      </c>
      <c r="F92">
        <v>28.58</v>
      </c>
      <c r="G92">
        <v>1614.3242250000001</v>
      </c>
      <c r="H92">
        <v>1614.3242250000001</v>
      </c>
      <c r="I92">
        <v>12.479968039999999</v>
      </c>
      <c r="J92">
        <v>17.56095006</v>
      </c>
      <c r="K92">
        <v>20.137659880000001</v>
      </c>
      <c r="L92">
        <v>18.989006100000001</v>
      </c>
      <c r="M92">
        <v>121.4985944</v>
      </c>
      <c r="N92">
        <v>148.14529229999999</v>
      </c>
      <c r="O92">
        <v>31.504110220420401</v>
      </c>
      <c r="P92">
        <v>6.8971546421066403</v>
      </c>
      <c r="Q92">
        <v>9.8012816624929595</v>
      </c>
      <c r="R92">
        <v>13.4775518217146</v>
      </c>
      <c r="S92">
        <v>18.0343768397512</v>
      </c>
      <c r="T92">
        <v>23.584174010342899</v>
      </c>
      <c r="U92">
        <f t="shared" si="12"/>
        <v>1</v>
      </c>
      <c r="V92">
        <f t="shared" si="13"/>
        <v>0</v>
      </c>
      <c r="W92">
        <f>VLOOKUP(E92,parc_nmudou!$A$5:$B$195,2,FALSE)</f>
        <v>1</v>
      </c>
      <c r="X92">
        <v>1</v>
      </c>
      <c r="Y92" s="4">
        <f t="shared" ref="Y92:Y93" si="17">IF(X92=1,31.535,IF(X92=2,29.125,IF(X92=3,26.715,24.305)))</f>
        <v>31.535</v>
      </c>
    </row>
    <row r="93" spans="1:25" x14ac:dyDescent="0.25">
      <c r="A93">
        <v>494631</v>
      </c>
      <c r="B93">
        <v>1003</v>
      </c>
      <c r="C93">
        <v>81.36</v>
      </c>
      <c r="D93">
        <v>246.49</v>
      </c>
      <c r="E93">
        <v>1575</v>
      </c>
      <c r="F93">
        <v>28.58</v>
      </c>
      <c r="G93">
        <v>1676.413618</v>
      </c>
      <c r="H93">
        <v>1552.234831</v>
      </c>
      <c r="I93">
        <v>12.92494203</v>
      </c>
      <c r="J93">
        <v>17.10562784</v>
      </c>
      <c r="K93">
        <v>18.378460400000002</v>
      </c>
      <c r="L93">
        <v>19.371890700000002</v>
      </c>
      <c r="M93">
        <v>118.30099060000001</v>
      </c>
      <c r="N93">
        <v>144.254357</v>
      </c>
      <c r="O93">
        <v>30.669732182991101</v>
      </c>
      <c r="P93">
        <v>6.8971546421066403</v>
      </c>
      <c r="Q93">
        <v>9.8012816624929595</v>
      </c>
      <c r="R93">
        <v>13.4775518217146</v>
      </c>
      <c r="S93">
        <v>18.0343768397512</v>
      </c>
      <c r="T93">
        <v>23.584174010342899</v>
      </c>
      <c r="U93">
        <f t="shared" si="12"/>
        <v>1</v>
      </c>
      <c r="V93">
        <f t="shared" si="13"/>
        <v>0</v>
      </c>
      <c r="W93">
        <f>VLOOKUP(E93,parc_nmudou!$A$5:$B$195,2,FALSE)</f>
        <v>1</v>
      </c>
      <c r="X93">
        <v>2</v>
      </c>
      <c r="Y93" s="4">
        <f t="shared" si="17"/>
        <v>29.125</v>
      </c>
    </row>
    <row r="94" spans="1:25" hidden="1" x14ac:dyDescent="0.25">
      <c r="A94">
        <v>494631</v>
      </c>
      <c r="B94">
        <v>998</v>
      </c>
      <c r="C94">
        <v>45.11</v>
      </c>
      <c r="D94">
        <v>235.85</v>
      </c>
      <c r="E94">
        <v>1565</v>
      </c>
      <c r="F94">
        <v>28.68</v>
      </c>
      <c r="G94">
        <v>1738.503011</v>
      </c>
      <c r="H94">
        <v>1738.503011</v>
      </c>
      <c r="I94">
        <v>11.145046089999999</v>
      </c>
      <c r="J94">
        <v>13.89767586</v>
      </c>
      <c r="K94">
        <v>14.54961449</v>
      </c>
      <c r="L94">
        <v>16.091501090000001</v>
      </c>
      <c r="M94">
        <v>79.62964685</v>
      </c>
      <c r="N94">
        <v>97.107811060000003</v>
      </c>
      <c r="O94">
        <v>28.609318869037502</v>
      </c>
      <c r="P94">
        <v>6.9366784718004499</v>
      </c>
      <c r="Q94">
        <v>9.8458455968704595</v>
      </c>
      <c r="R94">
        <v>13.524386816797</v>
      </c>
      <c r="S94">
        <v>18.079391468470401</v>
      </c>
      <c r="T94">
        <v>23.621792381165701</v>
      </c>
      <c r="U94">
        <f t="shared" si="12"/>
        <v>2</v>
      </c>
      <c r="V94">
        <f t="shared" si="13"/>
        <v>0</v>
      </c>
      <c r="W94">
        <f>VLOOKUP(E94,parc_nmudou!$A$5:$B$195,2,FALSE)</f>
        <v>0</v>
      </c>
      <c r="X94">
        <v>2</v>
      </c>
    </row>
    <row r="95" spans="1:25" hidden="1" x14ac:dyDescent="0.25">
      <c r="A95">
        <v>494631</v>
      </c>
      <c r="B95">
        <v>1055</v>
      </c>
      <c r="C95">
        <v>169.66</v>
      </c>
      <c r="D95">
        <v>225.61</v>
      </c>
      <c r="E95">
        <v>1665</v>
      </c>
      <c r="F95">
        <v>28.75</v>
      </c>
      <c r="G95">
        <v>1681.8153950000001</v>
      </c>
      <c r="H95">
        <v>1681.8153950000001</v>
      </c>
      <c r="I95">
        <v>10.1516158</v>
      </c>
      <c r="J95">
        <v>13.638970049999999</v>
      </c>
      <c r="K95">
        <v>14.03220288</v>
      </c>
      <c r="L95">
        <v>12.811111479999999</v>
      </c>
      <c r="M95">
        <v>62.265313210000002</v>
      </c>
      <c r="N95">
        <v>76.535525419999999</v>
      </c>
      <c r="O95">
        <v>28.2862456485406</v>
      </c>
      <c r="P95">
        <v>6.9643677204291103</v>
      </c>
      <c r="Q95">
        <v>9.8770346203895993</v>
      </c>
      <c r="R95">
        <v>13.5571356191567</v>
      </c>
      <c r="S95">
        <v>18.1108413452083</v>
      </c>
      <c r="T95">
        <v>23.648054751763599</v>
      </c>
      <c r="U95">
        <f t="shared" si="12"/>
        <v>2</v>
      </c>
      <c r="V95">
        <f t="shared" si="13"/>
        <v>0</v>
      </c>
      <c r="W95">
        <f>VLOOKUP(E95,parc_nmudou!$A$5:$B$195,2,FALSE)</f>
        <v>0</v>
      </c>
      <c r="X95">
        <v>2</v>
      </c>
    </row>
    <row r="96" spans="1:25" hidden="1" x14ac:dyDescent="0.25">
      <c r="A96">
        <v>494631</v>
      </c>
      <c r="B96">
        <v>1031</v>
      </c>
      <c r="C96">
        <v>56.16</v>
      </c>
      <c r="D96">
        <v>318.11</v>
      </c>
      <c r="E96">
        <v>1614</v>
      </c>
      <c r="F96">
        <v>29.37</v>
      </c>
      <c r="G96">
        <v>1552.234831</v>
      </c>
      <c r="H96">
        <v>1531.5383670000001</v>
      </c>
      <c r="I96">
        <v>10.60693801</v>
      </c>
      <c r="J96">
        <v>14.25986398</v>
      </c>
      <c r="K96">
        <v>15.956974069999999</v>
      </c>
      <c r="L96">
        <v>12.9145938</v>
      </c>
      <c r="M96">
        <v>66.394257859999996</v>
      </c>
      <c r="N96">
        <v>80.954220579999998</v>
      </c>
      <c r="O96">
        <v>29.223919163085998</v>
      </c>
      <c r="P96">
        <v>7.2103948700307097</v>
      </c>
      <c r="Q96">
        <v>10.153050266002101</v>
      </c>
      <c r="R96">
        <v>13.845905466516999</v>
      </c>
      <c r="S96">
        <v>18.387240055544101</v>
      </c>
      <c r="T96">
        <v>23.8781598296525</v>
      </c>
      <c r="U96">
        <f t="shared" si="12"/>
        <v>2</v>
      </c>
      <c r="V96">
        <f t="shared" si="13"/>
        <v>0</v>
      </c>
      <c r="W96">
        <f>VLOOKUP(E96,parc_nmudou!$A$5:$B$195,2,FALSE)</f>
        <v>0</v>
      </c>
      <c r="X96">
        <v>2</v>
      </c>
    </row>
    <row r="97" spans="1:25" x14ac:dyDescent="0.25">
      <c r="A97">
        <v>494631</v>
      </c>
      <c r="B97">
        <v>990</v>
      </c>
      <c r="C97">
        <v>43.76</v>
      </c>
      <c r="D97">
        <v>295.70999999999998</v>
      </c>
      <c r="E97">
        <v>1546</v>
      </c>
      <c r="F97">
        <v>29.47</v>
      </c>
      <c r="G97">
        <v>1509.7242940000001</v>
      </c>
      <c r="H97">
        <v>1509.7242940000001</v>
      </c>
      <c r="I97">
        <v>11.71419886</v>
      </c>
      <c r="J97">
        <v>15.08772256</v>
      </c>
      <c r="K97">
        <v>16.515778610000002</v>
      </c>
      <c r="L97">
        <v>15.75000942</v>
      </c>
      <c r="M97">
        <v>84.317396040000006</v>
      </c>
      <c r="N97">
        <v>102.95456230000001</v>
      </c>
      <c r="O97">
        <v>29.504138877967101</v>
      </c>
      <c r="P97">
        <v>7.2502025699553299</v>
      </c>
      <c r="Q97">
        <v>10.197526244853799</v>
      </c>
      <c r="R97">
        <v>13.8922627115286</v>
      </c>
      <c r="S97">
        <v>18.431459532731498</v>
      </c>
      <c r="T97">
        <v>23.914856935844401</v>
      </c>
      <c r="U97">
        <f t="shared" si="12"/>
        <v>2</v>
      </c>
      <c r="V97">
        <f t="shared" si="13"/>
        <v>0</v>
      </c>
      <c r="W97">
        <f>VLOOKUP(E97,parc_nmudou!$A$5:$B$195,2,FALSE)</f>
        <v>1</v>
      </c>
      <c r="X97">
        <v>2</v>
      </c>
      <c r="Y97" s="4">
        <f>IF(X97=1,31.535,IF(X97=2,29.125,IF(X97=3,26.715,24.305)))</f>
        <v>29.125</v>
      </c>
    </row>
    <row r="98" spans="1:25" hidden="1" x14ac:dyDescent="0.25">
      <c r="A98">
        <v>494631</v>
      </c>
      <c r="B98">
        <v>1032</v>
      </c>
      <c r="C98">
        <v>74.39</v>
      </c>
      <c r="D98">
        <v>185.13</v>
      </c>
      <c r="E98">
        <v>1616</v>
      </c>
      <c r="F98">
        <v>29.47</v>
      </c>
      <c r="G98">
        <v>1717.8065469999999</v>
      </c>
      <c r="H98">
        <v>1531.5383670000001</v>
      </c>
      <c r="I98">
        <v>10.193008730000001</v>
      </c>
      <c r="J98">
        <v>15.42921422</v>
      </c>
      <c r="K98">
        <v>15.72931296</v>
      </c>
      <c r="L98">
        <v>11.82802942</v>
      </c>
      <c r="M98">
        <v>64.666103079999999</v>
      </c>
      <c r="N98">
        <v>78.853529440000003</v>
      </c>
      <c r="O98">
        <v>29.071897877999699</v>
      </c>
      <c r="P98">
        <v>7.2502025699553299</v>
      </c>
      <c r="Q98">
        <v>10.197526244853799</v>
      </c>
      <c r="R98">
        <v>13.8922627115286</v>
      </c>
      <c r="S98">
        <v>18.431459532731498</v>
      </c>
      <c r="T98">
        <v>23.914856935844401</v>
      </c>
      <c r="U98">
        <f t="shared" si="12"/>
        <v>2</v>
      </c>
      <c r="V98">
        <f t="shared" si="13"/>
        <v>0</v>
      </c>
      <c r="W98">
        <f>VLOOKUP(E98,parc_nmudou!$A$5:$B$195,2,FALSE)</f>
        <v>0</v>
      </c>
      <c r="X98">
        <v>2</v>
      </c>
    </row>
    <row r="99" spans="1:25" hidden="1" x14ac:dyDescent="0.25">
      <c r="A99">
        <v>494631</v>
      </c>
      <c r="B99">
        <v>1079</v>
      </c>
      <c r="C99">
        <v>83.24</v>
      </c>
      <c r="D99">
        <v>213.86</v>
      </c>
      <c r="E99">
        <v>1705</v>
      </c>
      <c r="F99">
        <v>29.57</v>
      </c>
      <c r="G99">
        <v>1558.4334229999999</v>
      </c>
      <c r="H99">
        <v>1584.407485</v>
      </c>
      <c r="I99">
        <v>12.51101274</v>
      </c>
      <c r="J99">
        <v>16.308813959999998</v>
      </c>
      <c r="K99">
        <v>19.351194230000001</v>
      </c>
      <c r="L99">
        <v>18.492290959999998</v>
      </c>
      <c r="M99">
        <v>110.0017084</v>
      </c>
      <c r="N99">
        <v>132.99548039999999</v>
      </c>
      <c r="O99">
        <v>30.931646616994499</v>
      </c>
      <c r="P99">
        <v>7.2900437322820704</v>
      </c>
      <c r="Q99">
        <v>10.2419892466351</v>
      </c>
      <c r="R99">
        <v>13.938558901398</v>
      </c>
      <c r="S99">
        <v>18.475579353590401</v>
      </c>
      <c r="T99">
        <v>23.951439705338199</v>
      </c>
      <c r="U99">
        <f t="shared" si="12"/>
        <v>1</v>
      </c>
      <c r="V99">
        <f t="shared" si="13"/>
        <v>0</v>
      </c>
      <c r="W99">
        <f>VLOOKUP(E99,parc_nmudou!$A$5:$B$195,2,FALSE)</f>
        <v>0</v>
      </c>
      <c r="X99">
        <v>1</v>
      </c>
    </row>
    <row r="100" spans="1:25" hidden="1" x14ac:dyDescent="0.25">
      <c r="A100">
        <v>494631</v>
      </c>
      <c r="B100">
        <v>1004</v>
      </c>
      <c r="C100">
        <v>107.83</v>
      </c>
      <c r="D100">
        <v>237.36</v>
      </c>
      <c r="E100">
        <v>1576</v>
      </c>
      <c r="F100">
        <v>29.7</v>
      </c>
      <c r="G100">
        <v>1593.6277600000001</v>
      </c>
      <c r="H100">
        <v>1655.7171539999999</v>
      </c>
      <c r="I100">
        <v>12.159172849999999</v>
      </c>
      <c r="J100">
        <v>16.02941169</v>
      </c>
      <c r="K100">
        <v>17.96453112</v>
      </c>
      <c r="L100">
        <v>18.668210909999999</v>
      </c>
      <c r="M100">
        <v>109.60847560000001</v>
      </c>
      <c r="N100">
        <v>133.64741900000001</v>
      </c>
      <c r="O100">
        <v>30.211856081973799</v>
      </c>
      <c r="P100">
        <v>7.3418863712234304</v>
      </c>
      <c r="Q100">
        <v>10.2997710851318</v>
      </c>
      <c r="R100">
        <v>13.998652468391599</v>
      </c>
      <c r="S100">
        <v>18.5327864998435</v>
      </c>
      <c r="T100">
        <v>23.998827194792501</v>
      </c>
      <c r="U100">
        <f t="shared" si="12"/>
        <v>2</v>
      </c>
      <c r="V100">
        <f t="shared" si="13"/>
        <v>0</v>
      </c>
      <c r="W100">
        <f>VLOOKUP(E100,parc_nmudou!$A$5:$B$195,2,FALSE)</f>
        <v>0</v>
      </c>
      <c r="X100">
        <v>2</v>
      </c>
    </row>
    <row r="101" spans="1:25" x14ac:dyDescent="0.25">
      <c r="A101">
        <v>494631</v>
      </c>
      <c r="B101">
        <v>1004</v>
      </c>
      <c r="C101">
        <v>107.83</v>
      </c>
      <c r="D101">
        <v>237.36</v>
      </c>
      <c r="E101">
        <v>1577</v>
      </c>
      <c r="F101">
        <v>29.7</v>
      </c>
      <c r="G101">
        <v>1614.3242250000001</v>
      </c>
      <c r="H101">
        <v>1593.6277600000001</v>
      </c>
      <c r="I101">
        <v>12.438575119999999</v>
      </c>
      <c r="J101">
        <v>16.867618499999999</v>
      </c>
      <c r="K101">
        <v>18.48194273</v>
      </c>
      <c r="L101">
        <v>18.668210909999999</v>
      </c>
      <c r="M101">
        <v>113.87194719999999</v>
      </c>
      <c r="N101">
        <v>138.8525798</v>
      </c>
      <c r="O101">
        <v>30.474471049684301</v>
      </c>
      <c r="P101">
        <v>7.3418863712234304</v>
      </c>
      <c r="Q101">
        <v>10.2997710851318</v>
      </c>
      <c r="R101">
        <v>13.998652468391599</v>
      </c>
      <c r="S101">
        <v>18.5327864998435</v>
      </c>
      <c r="T101">
        <v>23.998827194792501</v>
      </c>
      <c r="U101">
        <f t="shared" si="12"/>
        <v>2</v>
      </c>
      <c r="V101">
        <f t="shared" si="13"/>
        <v>0</v>
      </c>
      <c r="W101">
        <f>VLOOKUP(E101,parc_nmudou!$A$5:$B$195,2,FALSE)</f>
        <v>1</v>
      </c>
      <c r="X101">
        <v>2</v>
      </c>
      <c r="Y101" s="4">
        <f>IF(X101=1,31.535,IF(X101=2,29.125,IF(X101=3,26.715,24.305)))</f>
        <v>29.125</v>
      </c>
    </row>
    <row r="102" spans="1:25" hidden="1" x14ac:dyDescent="0.25">
      <c r="A102">
        <v>494631</v>
      </c>
      <c r="B102">
        <v>1017</v>
      </c>
      <c r="C102">
        <v>96.4</v>
      </c>
      <c r="D102">
        <v>208.9</v>
      </c>
      <c r="E102">
        <v>1593</v>
      </c>
      <c r="F102">
        <v>29.76</v>
      </c>
      <c r="G102">
        <v>1697.1100819999999</v>
      </c>
      <c r="H102">
        <v>1676.413618</v>
      </c>
      <c r="I102">
        <v>9.2616678280000002</v>
      </c>
      <c r="J102">
        <v>13.51479127</v>
      </c>
      <c r="K102">
        <v>14.363346310000001</v>
      </c>
      <c r="L102">
        <v>10.731116800000001</v>
      </c>
      <c r="M102">
        <v>52.186135030000003</v>
      </c>
      <c r="N102">
        <v>63.631279859999999</v>
      </c>
      <c r="O102">
        <v>28.203764100389801</v>
      </c>
      <c r="P102">
        <v>7.3658321744888697</v>
      </c>
      <c r="Q102">
        <v>10.3264317557762</v>
      </c>
      <c r="R102">
        <v>14.026353015575401</v>
      </c>
      <c r="S102">
        <v>18.559133255461099</v>
      </c>
      <c r="T102">
        <v>24.0206337591571</v>
      </c>
      <c r="U102">
        <f t="shared" si="12"/>
        <v>2</v>
      </c>
      <c r="V102">
        <f t="shared" si="13"/>
        <v>0</v>
      </c>
      <c r="W102">
        <f>VLOOKUP(E102,parc_nmudou!$A$5:$B$195,2,FALSE)</f>
        <v>0</v>
      </c>
      <c r="X102">
        <v>2</v>
      </c>
    </row>
    <row r="103" spans="1:25" x14ac:dyDescent="0.25">
      <c r="A103">
        <v>494631</v>
      </c>
      <c r="B103">
        <v>1005</v>
      </c>
      <c r="C103">
        <v>56.84</v>
      </c>
      <c r="D103">
        <v>137.81</v>
      </c>
      <c r="E103">
        <v>1579</v>
      </c>
      <c r="F103">
        <v>30.06</v>
      </c>
      <c r="G103">
        <v>1448.7525089999999</v>
      </c>
      <c r="H103">
        <v>1490.145438</v>
      </c>
      <c r="I103">
        <v>13.649318279999999</v>
      </c>
      <c r="J103">
        <v>19.09248843</v>
      </c>
      <c r="K103">
        <v>20.965518459999998</v>
      </c>
      <c r="L103">
        <v>21.08969724</v>
      </c>
      <c r="M103">
        <v>146.6861916</v>
      </c>
      <c r="N103">
        <v>178.8588455</v>
      </c>
      <c r="O103">
        <v>31.6000575901061</v>
      </c>
      <c r="P103">
        <v>7.4857310427463304</v>
      </c>
      <c r="Q103">
        <v>10.4596570618084</v>
      </c>
      <c r="R103">
        <v>14.1645236509464</v>
      </c>
      <c r="S103">
        <v>18.690333315576201</v>
      </c>
      <c r="T103">
        <v>24.129059063852001</v>
      </c>
      <c r="U103">
        <f t="shared" si="12"/>
        <v>1</v>
      </c>
      <c r="V103">
        <f t="shared" si="13"/>
        <v>0</v>
      </c>
      <c r="W103">
        <f>VLOOKUP(E103,parc_nmudou!$A$5:$B$195,2,FALSE)</f>
        <v>1</v>
      </c>
      <c r="X103">
        <v>1</v>
      </c>
      <c r="Y103" s="4">
        <f>IF(X103=1,31.535,IF(X103=2,29.125,IF(X103=3,26.715,24.305)))</f>
        <v>31.535</v>
      </c>
    </row>
    <row r="104" spans="1:25" hidden="1" x14ac:dyDescent="0.25">
      <c r="A104">
        <v>494631</v>
      </c>
      <c r="B104">
        <v>1015</v>
      </c>
      <c r="C104">
        <v>41.5</v>
      </c>
      <c r="D104">
        <v>316.2</v>
      </c>
      <c r="E104">
        <v>1591</v>
      </c>
      <c r="F104">
        <v>30.35</v>
      </c>
      <c r="G104">
        <v>1555.4738279999999</v>
      </c>
      <c r="H104">
        <v>1532.593887</v>
      </c>
      <c r="I104">
        <v>13.990809949999999</v>
      </c>
      <c r="J104">
        <v>19.216667210000001</v>
      </c>
      <c r="K104">
        <v>20.406713920000001</v>
      </c>
      <c r="L104">
        <v>22.3935745</v>
      </c>
      <c r="M104">
        <v>157.32417430000001</v>
      </c>
      <c r="N104">
        <v>187.34439589999999</v>
      </c>
      <c r="O104">
        <v>31.2804625689303</v>
      </c>
      <c r="P104">
        <v>7.6018924584438903</v>
      </c>
      <c r="Q104">
        <v>10.588310662005201</v>
      </c>
      <c r="R104">
        <v>14.297560353706601</v>
      </c>
      <c r="S104">
        <v>18.8163185722122</v>
      </c>
      <c r="T104">
        <v>24.2329167208329</v>
      </c>
      <c r="U104">
        <f t="shared" si="12"/>
        <v>1</v>
      </c>
      <c r="V104">
        <f t="shared" si="13"/>
        <v>0</v>
      </c>
      <c r="W104">
        <f>VLOOKUP(E104,parc_nmudou!$A$5:$B$195,2,FALSE)</f>
        <v>0</v>
      </c>
      <c r="X104">
        <v>1</v>
      </c>
    </row>
    <row r="105" spans="1:25" x14ac:dyDescent="0.25">
      <c r="A105">
        <v>494631</v>
      </c>
      <c r="B105">
        <v>1014</v>
      </c>
      <c r="C105">
        <v>178.29</v>
      </c>
      <c r="D105">
        <v>319.95</v>
      </c>
      <c r="E105">
        <v>1590</v>
      </c>
      <c r="F105">
        <v>30.39</v>
      </c>
      <c r="G105">
        <v>1486.8443520000001</v>
      </c>
      <c r="H105">
        <v>1509.7242940000001</v>
      </c>
      <c r="I105">
        <v>12.89389733</v>
      </c>
      <c r="J105">
        <v>19.485721250000001</v>
      </c>
      <c r="K105">
        <v>20.158356340000001</v>
      </c>
      <c r="L105">
        <v>18.61646975</v>
      </c>
      <c r="M105">
        <v>134.93059980000001</v>
      </c>
      <c r="N105">
        <v>159.22824900000001</v>
      </c>
      <c r="O105">
        <v>31.153355792652398</v>
      </c>
      <c r="P105">
        <v>7.6179339825407597</v>
      </c>
      <c r="Q105">
        <v>10.606045358342501</v>
      </c>
      <c r="R105">
        <v>14.315869337745299</v>
      </c>
      <c r="S105">
        <v>18.833631235435501</v>
      </c>
      <c r="T105">
        <v>24.2471690212844</v>
      </c>
      <c r="U105">
        <f t="shared" si="12"/>
        <v>1</v>
      </c>
      <c r="V105">
        <f t="shared" si="13"/>
        <v>0</v>
      </c>
      <c r="W105">
        <f>VLOOKUP(E105,parc_nmudou!$A$5:$B$195,2,FALSE)</f>
        <v>1</v>
      </c>
      <c r="X105">
        <v>2</v>
      </c>
      <c r="Y105" s="4">
        <f t="shared" ref="Y105:Y106" si="18">IF(X105=1,31.535,IF(X105=2,29.125,IF(X105=3,26.715,24.305)))</f>
        <v>29.125</v>
      </c>
    </row>
    <row r="106" spans="1:25" x14ac:dyDescent="0.25">
      <c r="A106">
        <v>494631</v>
      </c>
      <c r="B106">
        <v>997</v>
      </c>
      <c r="C106">
        <v>110.53</v>
      </c>
      <c r="D106">
        <v>236.25</v>
      </c>
      <c r="E106">
        <v>1563</v>
      </c>
      <c r="F106">
        <v>30.49</v>
      </c>
      <c r="G106">
        <v>1692.722432</v>
      </c>
      <c r="H106">
        <v>1692.722432</v>
      </c>
      <c r="I106">
        <v>11.134697859999999</v>
      </c>
      <c r="J106">
        <v>15.0670261</v>
      </c>
      <c r="K106">
        <v>15.76035766</v>
      </c>
      <c r="L106">
        <v>15.62583064</v>
      </c>
      <c r="M106">
        <v>83.655109179999997</v>
      </c>
      <c r="N106">
        <v>99.632779709999994</v>
      </c>
      <c r="O106">
        <v>28.826045658022</v>
      </c>
      <c r="P106">
        <v>7.6580576925423998</v>
      </c>
      <c r="Q106">
        <v>10.6503704477082</v>
      </c>
      <c r="R106">
        <v>14.3615983055537</v>
      </c>
      <c r="S106">
        <v>18.8768445831167</v>
      </c>
      <c r="T106">
        <v>24.282722936204099</v>
      </c>
      <c r="U106">
        <f t="shared" si="12"/>
        <v>2</v>
      </c>
      <c r="V106">
        <f t="shared" si="13"/>
        <v>0</v>
      </c>
      <c r="W106">
        <f>VLOOKUP(E106,parc_nmudou!$A$5:$B$195,2,FALSE)</f>
        <v>1</v>
      </c>
      <c r="X106">
        <v>3</v>
      </c>
      <c r="Y106" s="4">
        <f t="shared" si="18"/>
        <v>26.715</v>
      </c>
    </row>
    <row r="107" spans="1:25" hidden="1" x14ac:dyDescent="0.25">
      <c r="A107">
        <v>494631</v>
      </c>
      <c r="B107">
        <v>1016</v>
      </c>
      <c r="C107">
        <v>92.7</v>
      </c>
      <c r="D107">
        <v>66.05</v>
      </c>
      <c r="E107">
        <v>1592</v>
      </c>
      <c r="F107">
        <v>30.55</v>
      </c>
      <c r="G107">
        <v>1532.593887</v>
      </c>
      <c r="H107">
        <v>1463.9747589999999</v>
      </c>
      <c r="I107">
        <v>12.831807939999999</v>
      </c>
      <c r="J107">
        <v>17.260851330000001</v>
      </c>
      <c r="K107">
        <v>17.861048790000002</v>
      </c>
      <c r="L107">
        <v>18.036968739999999</v>
      </c>
      <c r="M107">
        <v>114.2962248</v>
      </c>
      <c r="N107">
        <v>137.90054240000001</v>
      </c>
      <c r="O107">
        <v>29.9628759390155</v>
      </c>
      <c r="P107">
        <v>7.6821453969056197</v>
      </c>
      <c r="Q107">
        <v>10.676957391888401</v>
      </c>
      <c r="R107">
        <v>14.3890058295529</v>
      </c>
      <c r="S107">
        <v>18.9027258200361</v>
      </c>
      <c r="T107">
        <v>24.304002747779901</v>
      </c>
      <c r="U107">
        <f t="shared" si="12"/>
        <v>2</v>
      </c>
      <c r="V107">
        <f t="shared" si="13"/>
        <v>0</v>
      </c>
      <c r="W107">
        <f>VLOOKUP(E107,parc_nmudou!$A$5:$B$195,2,FALSE)</f>
        <v>0</v>
      </c>
      <c r="X107">
        <v>2</v>
      </c>
    </row>
    <row r="108" spans="1:25" x14ac:dyDescent="0.25">
      <c r="A108">
        <v>494631</v>
      </c>
      <c r="B108">
        <v>1013</v>
      </c>
      <c r="C108">
        <v>139.41999999999999</v>
      </c>
      <c r="D108">
        <v>76.599999999999994</v>
      </c>
      <c r="E108">
        <v>1589</v>
      </c>
      <c r="F108">
        <v>30.58</v>
      </c>
      <c r="G108">
        <v>1601.2233630000001</v>
      </c>
      <c r="H108">
        <v>1555.4738279999999</v>
      </c>
      <c r="I108">
        <v>12.676584460000001</v>
      </c>
      <c r="J108">
        <v>18.782041459999999</v>
      </c>
      <c r="K108">
        <v>20.199749270000002</v>
      </c>
      <c r="L108">
        <v>18.7303003</v>
      </c>
      <c r="M108">
        <v>131.50533490000001</v>
      </c>
      <c r="N108">
        <v>155.97890409999999</v>
      </c>
      <c r="O108">
        <v>31.135056632982501</v>
      </c>
      <c r="P108">
        <v>7.6941929953326698</v>
      </c>
      <c r="Q108">
        <v>10.690248551323799</v>
      </c>
      <c r="R108">
        <v>14.4027011855302</v>
      </c>
      <c r="S108">
        <v>18.915653302561299</v>
      </c>
      <c r="T108">
        <v>24.314627917436798</v>
      </c>
      <c r="U108">
        <f t="shared" si="12"/>
        <v>1</v>
      </c>
      <c r="V108">
        <f t="shared" si="13"/>
        <v>0</v>
      </c>
      <c r="W108">
        <f>VLOOKUP(E108,parc_nmudou!$A$5:$B$195,2,FALSE)</f>
        <v>1</v>
      </c>
      <c r="X108">
        <v>2</v>
      </c>
      <c r="Y108" s="4">
        <f>IF(X108=1,31.535,IF(X108=2,29.125,IF(X108=3,26.715,24.305)))</f>
        <v>29.125</v>
      </c>
    </row>
    <row r="109" spans="1:25" hidden="1" x14ac:dyDescent="0.25">
      <c r="A109">
        <v>494631</v>
      </c>
      <c r="B109">
        <v>1024</v>
      </c>
      <c r="C109">
        <v>113.69</v>
      </c>
      <c r="D109">
        <v>119.22</v>
      </c>
      <c r="E109">
        <v>1603</v>
      </c>
      <c r="F109">
        <v>30.72</v>
      </c>
      <c r="G109">
        <v>1717.8065469999999</v>
      </c>
      <c r="H109">
        <v>1655.7171539999999</v>
      </c>
      <c r="I109">
        <v>10.92773321</v>
      </c>
      <c r="J109">
        <v>15.08772256</v>
      </c>
      <c r="K109">
        <v>16.474385680000001</v>
      </c>
      <c r="L109">
        <v>14.891106150000001</v>
      </c>
      <c r="M109">
        <v>84.379485439999996</v>
      </c>
      <c r="N109">
        <v>103.0476963</v>
      </c>
      <c r="O109">
        <v>29.170856044527699</v>
      </c>
      <c r="P109">
        <v>7.7504476704077101</v>
      </c>
      <c r="Q109">
        <v>10.7522532385413</v>
      </c>
      <c r="R109">
        <v>14.4665386564645</v>
      </c>
      <c r="S109">
        <v>18.975865961673001</v>
      </c>
      <c r="T109">
        <v>24.364082570768801</v>
      </c>
      <c r="U109">
        <f t="shared" si="12"/>
        <v>2</v>
      </c>
      <c r="V109">
        <f t="shared" si="13"/>
        <v>0</v>
      </c>
      <c r="W109">
        <f>VLOOKUP(E109,parc_nmudou!$A$5:$B$195,2,FALSE)</f>
        <v>0</v>
      </c>
      <c r="X109">
        <v>2</v>
      </c>
    </row>
    <row r="110" spans="1:25" x14ac:dyDescent="0.25">
      <c r="A110">
        <v>494631</v>
      </c>
      <c r="B110">
        <v>1025</v>
      </c>
      <c r="C110">
        <v>85.72</v>
      </c>
      <c r="D110">
        <v>272</v>
      </c>
      <c r="E110">
        <v>1605</v>
      </c>
      <c r="F110">
        <v>30.75</v>
      </c>
      <c r="G110">
        <v>1531.5383670000001</v>
      </c>
      <c r="H110">
        <v>1448.7525089999999</v>
      </c>
      <c r="I110">
        <v>12.542057440000001</v>
      </c>
      <c r="J110">
        <v>16.867618499999999</v>
      </c>
      <c r="K110">
        <v>17.302244250000001</v>
      </c>
      <c r="L110">
        <v>17.033190220000002</v>
      </c>
      <c r="M110">
        <v>105.01386050000001</v>
      </c>
      <c r="N110">
        <v>127.12803270000001</v>
      </c>
      <c r="O110">
        <v>29.617975949721501</v>
      </c>
      <c r="P110">
        <v>7.7625091305174898</v>
      </c>
      <c r="Q110">
        <v>10.765535453861199</v>
      </c>
      <c r="R110">
        <v>14.480202199528</v>
      </c>
      <c r="S110">
        <v>18.988743941353398</v>
      </c>
      <c r="T110">
        <v>24.374652331301998</v>
      </c>
      <c r="U110">
        <f t="shared" si="12"/>
        <v>2</v>
      </c>
      <c r="V110">
        <f t="shared" si="13"/>
        <v>0</v>
      </c>
      <c r="W110">
        <f>VLOOKUP(E110,parc_nmudou!$A$5:$B$195,2,FALSE)</f>
        <v>1</v>
      </c>
      <c r="X110">
        <v>2</v>
      </c>
      <c r="Y110" s="4">
        <f t="shared" ref="Y110:Y112" si="19">IF(X110=1,31.535,IF(X110=2,29.125,IF(X110=3,26.715,24.305)))</f>
        <v>29.125</v>
      </c>
    </row>
    <row r="111" spans="1:25" x14ac:dyDescent="0.25">
      <c r="A111">
        <v>494631</v>
      </c>
      <c r="B111">
        <v>1026</v>
      </c>
      <c r="C111">
        <v>179.69</v>
      </c>
      <c r="D111">
        <v>344.28</v>
      </c>
      <c r="E111">
        <v>1606</v>
      </c>
      <c r="F111">
        <v>30.75</v>
      </c>
      <c r="G111">
        <v>1531.5383670000001</v>
      </c>
      <c r="H111">
        <v>1510.841903</v>
      </c>
      <c r="I111">
        <v>12.8835491</v>
      </c>
      <c r="J111">
        <v>17.002145519999999</v>
      </c>
      <c r="K111">
        <v>18.957961409999999</v>
      </c>
      <c r="L111">
        <v>19.030399030000002</v>
      </c>
      <c r="M111">
        <v>120.1533242</v>
      </c>
      <c r="N111">
        <v>145.22709080000001</v>
      </c>
      <c r="O111">
        <v>30.484391690140299</v>
      </c>
      <c r="P111">
        <v>7.7625091305174898</v>
      </c>
      <c r="Q111">
        <v>10.765535453861199</v>
      </c>
      <c r="R111">
        <v>14.480202199528</v>
      </c>
      <c r="S111">
        <v>18.988743941353398</v>
      </c>
      <c r="T111">
        <v>24.374652331301998</v>
      </c>
      <c r="U111">
        <f t="shared" si="12"/>
        <v>2</v>
      </c>
      <c r="V111">
        <f t="shared" si="13"/>
        <v>0</v>
      </c>
      <c r="W111">
        <f>VLOOKUP(E111,parc_nmudou!$A$5:$B$195,2,FALSE)</f>
        <v>1</v>
      </c>
      <c r="X111">
        <v>1</v>
      </c>
      <c r="Y111" s="4">
        <f t="shared" si="19"/>
        <v>31.535</v>
      </c>
    </row>
    <row r="112" spans="1:25" x14ac:dyDescent="0.25">
      <c r="A112">
        <v>494631</v>
      </c>
      <c r="B112">
        <v>1027</v>
      </c>
      <c r="C112">
        <v>127.78</v>
      </c>
      <c r="D112">
        <v>216.56</v>
      </c>
      <c r="E112">
        <v>1608</v>
      </c>
      <c r="F112">
        <v>30.78</v>
      </c>
      <c r="G112">
        <v>1531.5383670000001</v>
      </c>
      <c r="H112">
        <v>1469.4489739999999</v>
      </c>
      <c r="I112">
        <v>13.359567780000001</v>
      </c>
      <c r="J112">
        <v>18.326719239999999</v>
      </c>
      <c r="K112">
        <v>19.3098013</v>
      </c>
      <c r="L112">
        <v>19.433980089999999</v>
      </c>
      <c r="M112">
        <v>130.0255377</v>
      </c>
      <c r="N112">
        <v>155.6891536</v>
      </c>
      <c r="O112">
        <v>30.655368419601501</v>
      </c>
      <c r="P112">
        <v>7.7745729903468801</v>
      </c>
      <c r="Q112">
        <v>10.778816057756901</v>
      </c>
      <c r="R112">
        <v>14.4938601195743</v>
      </c>
      <c r="S112">
        <v>19.0016132047421</v>
      </c>
      <c r="T112">
        <v>24.385212355345601</v>
      </c>
      <c r="U112">
        <f t="shared" si="12"/>
        <v>1</v>
      </c>
      <c r="V112">
        <f t="shared" si="13"/>
        <v>0</v>
      </c>
      <c r="W112">
        <f>VLOOKUP(E112,parc_nmudou!$A$5:$B$195,2,FALSE)</f>
        <v>1</v>
      </c>
      <c r="X112">
        <v>1</v>
      </c>
      <c r="Y112" s="4">
        <f t="shared" si="19"/>
        <v>31.535</v>
      </c>
    </row>
    <row r="113" spans="1:25" hidden="1" x14ac:dyDescent="0.25">
      <c r="A113">
        <v>494631</v>
      </c>
      <c r="B113">
        <v>1087</v>
      </c>
      <c r="C113">
        <v>54.5</v>
      </c>
      <c r="D113">
        <v>314.07</v>
      </c>
      <c r="E113">
        <v>1718</v>
      </c>
      <c r="F113">
        <v>31.73</v>
      </c>
      <c r="G113">
        <v>1407.3595809999999</v>
      </c>
      <c r="H113">
        <v>1407.3595809999999</v>
      </c>
      <c r="I113">
        <v>11.879770580000001</v>
      </c>
      <c r="J113">
        <v>17.012493750000001</v>
      </c>
      <c r="K113">
        <v>17.302244250000001</v>
      </c>
      <c r="L113">
        <v>14.901454380000001</v>
      </c>
      <c r="M113">
        <v>95.441745670000003</v>
      </c>
      <c r="N113">
        <v>114.5963235</v>
      </c>
      <c r="O113">
        <v>29.3818289511029</v>
      </c>
      <c r="P113">
        <v>8.1577567289841895</v>
      </c>
      <c r="Q113">
        <v>11.1984789121119</v>
      </c>
      <c r="R113">
        <v>14.923437839991401</v>
      </c>
      <c r="S113">
        <v>19.404665359868499</v>
      </c>
      <c r="T113">
        <v>24.714648159492199</v>
      </c>
      <c r="U113">
        <f t="shared" si="12"/>
        <v>2</v>
      </c>
      <c r="V113">
        <f t="shared" si="13"/>
        <v>0</v>
      </c>
      <c r="W113">
        <f>VLOOKUP(E113,parc_nmudou!$A$5:$B$195,2,FALSE)</f>
        <v>0</v>
      </c>
      <c r="X113">
        <v>2</v>
      </c>
    </row>
    <row r="114" spans="1:25" x14ac:dyDescent="0.25">
      <c r="A114">
        <v>494631</v>
      </c>
      <c r="B114">
        <v>1038</v>
      </c>
      <c r="C114">
        <v>113.89</v>
      </c>
      <c r="D114">
        <v>100.68</v>
      </c>
      <c r="E114">
        <v>1626</v>
      </c>
      <c r="F114">
        <v>31.93</v>
      </c>
      <c r="G114">
        <v>1411.374695</v>
      </c>
      <c r="H114">
        <v>1293.767036</v>
      </c>
      <c r="I114">
        <v>10.865643820000001</v>
      </c>
      <c r="J114">
        <v>13.504443029999999</v>
      </c>
      <c r="K114">
        <v>15.687920030000001</v>
      </c>
      <c r="L114">
        <v>11.56932361</v>
      </c>
      <c r="M114">
        <v>58.395074360000002</v>
      </c>
      <c r="N114">
        <v>72.654938340000001</v>
      </c>
      <c r="O114">
        <v>28.4064512257094</v>
      </c>
      <c r="P114">
        <v>8.2386912852729601</v>
      </c>
      <c r="Q114">
        <v>11.286593405863201</v>
      </c>
      <c r="R114">
        <v>15.013149114354</v>
      </c>
      <c r="S114">
        <v>19.488422707845</v>
      </c>
      <c r="T114">
        <v>24.782796574496398</v>
      </c>
      <c r="U114">
        <f t="shared" si="12"/>
        <v>2</v>
      </c>
      <c r="V114">
        <f t="shared" si="13"/>
        <v>0</v>
      </c>
      <c r="W114">
        <f>VLOOKUP(E114,parc_nmudou!$A$5:$B$195,2,FALSE)</f>
        <v>1</v>
      </c>
      <c r="X114">
        <v>2</v>
      </c>
      <c r="Y114" s="4">
        <f t="shared" ref="Y114:Y123" si="20">IF(X114=1,31.535,IF(X114=2,29.125,IF(X114=3,26.715,24.305)))</f>
        <v>29.125</v>
      </c>
    </row>
    <row r="115" spans="1:25" x14ac:dyDescent="0.25">
      <c r="A115">
        <v>494631</v>
      </c>
      <c r="B115">
        <v>1067</v>
      </c>
      <c r="C115">
        <v>57.08</v>
      </c>
      <c r="D115">
        <v>271.91000000000003</v>
      </c>
      <c r="E115">
        <v>1687</v>
      </c>
      <c r="F115">
        <v>32.06</v>
      </c>
      <c r="G115">
        <v>1620.502119</v>
      </c>
      <c r="H115">
        <v>1620.502119</v>
      </c>
      <c r="I115">
        <v>12.531709210000001</v>
      </c>
      <c r="J115">
        <v>16.650305629999998</v>
      </c>
      <c r="K115">
        <v>17.591994759999999</v>
      </c>
      <c r="L115">
        <v>19.071791959999999</v>
      </c>
      <c r="M115">
        <v>113.0544369</v>
      </c>
      <c r="N115">
        <v>134.64084930000001</v>
      </c>
      <c r="O115">
        <v>29.462308059362002</v>
      </c>
      <c r="P115">
        <v>8.2913435360035592</v>
      </c>
      <c r="Q115">
        <v>11.3438207724598</v>
      </c>
      <c r="R115">
        <v>15.071325244304701</v>
      </c>
      <c r="S115">
        <v>19.5426625490813</v>
      </c>
      <c r="T115">
        <v>24.826871985001102</v>
      </c>
      <c r="U115">
        <f t="shared" si="12"/>
        <v>2</v>
      </c>
      <c r="V115">
        <f t="shared" si="13"/>
        <v>0</v>
      </c>
      <c r="W115">
        <f>VLOOKUP(E115,parc_nmudou!$A$5:$B$195,2,FALSE)</f>
        <v>1</v>
      </c>
      <c r="X115">
        <v>2</v>
      </c>
      <c r="Y115" s="4">
        <f t="shared" si="20"/>
        <v>29.125</v>
      </c>
    </row>
    <row r="116" spans="1:25" x14ac:dyDescent="0.25">
      <c r="A116">
        <v>494631</v>
      </c>
      <c r="B116">
        <v>1066</v>
      </c>
      <c r="C116">
        <v>44.42</v>
      </c>
      <c r="D116">
        <v>327.86</v>
      </c>
      <c r="E116">
        <v>1684</v>
      </c>
      <c r="F116">
        <v>32.33</v>
      </c>
      <c r="G116">
        <v>1715.1780960000001</v>
      </c>
      <c r="H116">
        <v>1658.004113</v>
      </c>
      <c r="I116">
        <v>12.89389733</v>
      </c>
      <c r="J116">
        <v>17.705825310000002</v>
      </c>
      <c r="K116">
        <v>18.895872010000001</v>
      </c>
      <c r="L116">
        <v>20.510196239999999</v>
      </c>
      <c r="M116">
        <v>129.5081261</v>
      </c>
      <c r="N116">
        <v>154.2507493</v>
      </c>
      <c r="O116">
        <v>30.103800994365098</v>
      </c>
      <c r="P116">
        <v>8.4008057513457004</v>
      </c>
      <c r="Q116">
        <v>11.462555594532301</v>
      </c>
      <c r="R116">
        <v>15.1918088917602</v>
      </c>
      <c r="S116">
        <v>19.654807175409299</v>
      </c>
      <c r="T116">
        <v>24.917861287192601</v>
      </c>
      <c r="U116">
        <f t="shared" si="12"/>
        <v>2</v>
      </c>
      <c r="V116">
        <f t="shared" si="13"/>
        <v>0</v>
      </c>
      <c r="W116">
        <f>VLOOKUP(E116,parc_nmudou!$A$5:$B$195,2,FALSE)</f>
        <v>1</v>
      </c>
      <c r="X116">
        <v>1</v>
      </c>
      <c r="Y116" s="4">
        <f t="shared" si="20"/>
        <v>31.535</v>
      </c>
    </row>
    <row r="117" spans="1:25" x14ac:dyDescent="0.25">
      <c r="A117">
        <v>494631</v>
      </c>
      <c r="B117">
        <v>1066</v>
      </c>
      <c r="C117">
        <v>44.42</v>
      </c>
      <c r="D117">
        <v>327.86</v>
      </c>
      <c r="E117">
        <v>1685</v>
      </c>
      <c r="F117">
        <v>32.33</v>
      </c>
      <c r="G117">
        <v>1624.993252</v>
      </c>
      <c r="H117">
        <v>1516.6576090000001</v>
      </c>
      <c r="I117">
        <v>12.987031419999999</v>
      </c>
      <c r="J117">
        <v>14.911802610000001</v>
      </c>
      <c r="K117">
        <v>17.281547790000001</v>
      </c>
      <c r="L117">
        <v>19.340845999999999</v>
      </c>
      <c r="M117">
        <v>107.1559445</v>
      </c>
      <c r="N117">
        <v>127.62474779999999</v>
      </c>
      <c r="O117">
        <v>29.224250286342201</v>
      </c>
      <c r="P117">
        <v>8.4008057513457004</v>
      </c>
      <c r="Q117">
        <v>11.462555594532301</v>
      </c>
      <c r="R117">
        <v>15.1918088917602</v>
      </c>
      <c r="S117">
        <v>19.654807175409299</v>
      </c>
      <c r="T117">
        <v>24.917861287192601</v>
      </c>
      <c r="U117">
        <f t="shared" si="12"/>
        <v>2</v>
      </c>
      <c r="V117">
        <f t="shared" si="13"/>
        <v>0</v>
      </c>
      <c r="W117">
        <f>VLOOKUP(E117,parc_nmudou!$A$5:$B$195,2,FALSE)</f>
        <v>1</v>
      </c>
      <c r="X117">
        <v>2</v>
      </c>
      <c r="Y117" s="4">
        <f t="shared" si="20"/>
        <v>29.125</v>
      </c>
    </row>
    <row r="118" spans="1:25" x14ac:dyDescent="0.25">
      <c r="A118">
        <v>494631</v>
      </c>
      <c r="B118">
        <v>1066</v>
      </c>
      <c r="C118">
        <v>44.42</v>
      </c>
      <c r="D118">
        <v>327.86</v>
      </c>
      <c r="E118">
        <v>1686</v>
      </c>
      <c r="F118">
        <v>32.33</v>
      </c>
      <c r="G118">
        <v>1676.7344129999999</v>
      </c>
      <c r="H118">
        <v>1676.7344129999999</v>
      </c>
      <c r="I118">
        <v>13.069817280000001</v>
      </c>
      <c r="J118">
        <v>14.99458847</v>
      </c>
      <c r="K118">
        <v>17.92313819</v>
      </c>
      <c r="L118">
        <v>21.576064160000001</v>
      </c>
      <c r="M118">
        <v>116.42796060000001</v>
      </c>
      <c r="N118">
        <v>138.6663116</v>
      </c>
      <c r="O118">
        <v>29.580127988964001</v>
      </c>
      <c r="P118">
        <v>8.4008057513457004</v>
      </c>
      <c r="Q118">
        <v>11.462555594532301</v>
      </c>
      <c r="R118">
        <v>15.1918088917602</v>
      </c>
      <c r="S118">
        <v>19.654807175409299</v>
      </c>
      <c r="T118">
        <v>24.917861287192601</v>
      </c>
      <c r="U118">
        <f t="shared" si="12"/>
        <v>2</v>
      </c>
      <c r="V118">
        <f t="shared" si="13"/>
        <v>0</v>
      </c>
      <c r="W118">
        <f>VLOOKUP(E118,parc_nmudou!$A$5:$B$195,2,FALSE)</f>
        <v>1</v>
      </c>
      <c r="X118">
        <v>2</v>
      </c>
      <c r="Y118" s="4">
        <f t="shared" si="20"/>
        <v>29.125</v>
      </c>
    </row>
    <row r="119" spans="1:25" x14ac:dyDescent="0.25">
      <c r="A119">
        <v>494631</v>
      </c>
      <c r="B119">
        <v>1039</v>
      </c>
      <c r="C119">
        <v>176.72</v>
      </c>
      <c r="D119">
        <v>86.2</v>
      </c>
      <c r="E119">
        <v>1628</v>
      </c>
      <c r="F119">
        <v>32.56</v>
      </c>
      <c r="G119">
        <v>1360.8028839999999</v>
      </c>
      <c r="H119">
        <v>1270.0799320000001</v>
      </c>
      <c r="I119">
        <v>10.75181327</v>
      </c>
      <c r="J119">
        <v>14.435783929999999</v>
      </c>
      <c r="K119">
        <v>15.543044780000001</v>
      </c>
      <c r="L119">
        <v>10.92773321</v>
      </c>
      <c r="M119">
        <v>58.829700109999997</v>
      </c>
      <c r="N119">
        <v>72.323794910000004</v>
      </c>
      <c r="O119">
        <v>28.151644691058799</v>
      </c>
      <c r="P119">
        <v>8.4941600842274294</v>
      </c>
      <c r="Q119">
        <v>11.5635662381048</v>
      </c>
      <c r="R119">
        <v>15.2940762557154</v>
      </c>
      <c r="S119">
        <v>19.749800079507999</v>
      </c>
      <c r="T119">
        <v>24.994788035292299</v>
      </c>
      <c r="U119">
        <f t="shared" si="12"/>
        <v>2</v>
      </c>
      <c r="V119">
        <f t="shared" si="13"/>
        <v>0</v>
      </c>
      <c r="W119">
        <f>VLOOKUP(E119,parc_nmudou!$A$5:$B$195,2,FALSE)</f>
        <v>1</v>
      </c>
      <c r="X119">
        <v>2</v>
      </c>
      <c r="Y119" s="4">
        <f t="shared" si="20"/>
        <v>29.125</v>
      </c>
    </row>
    <row r="120" spans="1:25" x14ac:dyDescent="0.25">
      <c r="A120">
        <v>494631</v>
      </c>
      <c r="B120">
        <v>1039</v>
      </c>
      <c r="C120">
        <v>176.72</v>
      </c>
      <c r="D120">
        <v>86.2</v>
      </c>
      <c r="E120">
        <v>1629</v>
      </c>
      <c r="F120">
        <v>32.56</v>
      </c>
      <c r="G120">
        <v>1572.444929</v>
      </c>
      <c r="H120">
        <v>1572.444929</v>
      </c>
      <c r="I120">
        <v>9.5617665620000007</v>
      </c>
      <c r="J120">
        <v>13.866631160000001</v>
      </c>
      <c r="K120">
        <v>16.350206889999999</v>
      </c>
      <c r="L120">
        <v>11.19678725</v>
      </c>
      <c r="M120">
        <v>62.461929619999999</v>
      </c>
      <c r="N120">
        <v>76.1733373</v>
      </c>
      <c r="O120">
        <v>28.632436063164199</v>
      </c>
      <c r="P120">
        <v>8.4941600842274294</v>
      </c>
      <c r="Q120">
        <v>11.5635662381048</v>
      </c>
      <c r="R120">
        <v>15.2940762557154</v>
      </c>
      <c r="S120">
        <v>19.749800079507999</v>
      </c>
      <c r="T120">
        <v>24.994788035292299</v>
      </c>
      <c r="U120">
        <f t="shared" si="12"/>
        <v>2</v>
      </c>
      <c r="V120">
        <f t="shared" si="13"/>
        <v>0</v>
      </c>
      <c r="W120">
        <f>VLOOKUP(E120,parc_nmudou!$A$5:$B$195,2,FALSE)</f>
        <v>1</v>
      </c>
      <c r="X120">
        <v>3</v>
      </c>
      <c r="Y120" s="4">
        <f t="shared" si="20"/>
        <v>26.715</v>
      </c>
    </row>
    <row r="121" spans="1:25" x14ac:dyDescent="0.25">
      <c r="A121">
        <v>494631</v>
      </c>
      <c r="B121">
        <v>1068</v>
      </c>
      <c r="C121">
        <v>134.76</v>
      </c>
      <c r="D121">
        <v>239.62</v>
      </c>
      <c r="E121">
        <v>1688</v>
      </c>
      <c r="F121">
        <v>33.25</v>
      </c>
      <c r="G121">
        <v>1692.722432</v>
      </c>
      <c r="H121">
        <v>1669.8424910000001</v>
      </c>
      <c r="I121">
        <v>12.966334959999999</v>
      </c>
      <c r="J121">
        <v>18.306022779999999</v>
      </c>
      <c r="K121">
        <v>20.55158917</v>
      </c>
      <c r="L121">
        <v>21.307010120000001</v>
      </c>
      <c r="M121">
        <v>146.0239047</v>
      </c>
      <c r="N121">
        <v>174.1917928</v>
      </c>
      <c r="O121">
        <v>30.768302319703398</v>
      </c>
      <c r="P121">
        <v>8.7747642056142201</v>
      </c>
      <c r="Q121">
        <v>11.865819741619701</v>
      </c>
      <c r="R121">
        <v>15.598844821920601</v>
      </c>
      <c r="S121">
        <v>20.031836881448498</v>
      </c>
      <c r="T121">
        <v>25.222403595409801</v>
      </c>
      <c r="U121">
        <f t="shared" si="12"/>
        <v>1</v>
      </c>
      <c r="V121">
        <f t="shared" si="13"/>
        <v>0</v>
      </c>
      <c r="W121">
        <f>VLOOKUP(E121,parc_nmudou!$A$5:$B$195,2,FALSE)</f>
        <v>1</v>
      </c>
      <c r="X121">
        <v>1</v>
      </c>
      <c r="Y121" s="4">
        <f t="shared" si="20"/>
        <v>31.535</v>
      </c>
    </row>
    <row r="122" spans="1:25" x14ac:dyDescent="0.25">
      <c r="A122">
        <v>494631</v>
      </c>
      <c r="B122">
        <v>1068</v>
      </c>
      <c r="C122">
        <v>134.76</v>
      </c>
      <c r="D122">
        <v>239.62</v>
      </c>
      <c r="E122">
        <v>1689</v>
      </c>
      <c r="F122">
        <v>33.25</v>
      </c>
      <c r="G122">
        <v>1441.094818</v>
      </c>
      <c r="H122">
        <v>1418.225224</v>
      </c>
      <c r="I122">
        <v>14.301256909999999</v>
      </c>
      <c r="J122">
        <v>18.626817979999998</v>
      </c>
      <c r="K122">
        <v>20.261838669999999</v>
      </c>
      <c r="L122">
        <v>22.27974395</v>
      </c>
      <c r="M122">
        <v>151.40498550000001</v>
      </c>
      <c r="N122">
        <v>181.7253058</v>
      </c>
      <c r="O122">
        <v>30.619287980981401</v>
      </c>
      <c r="P122">
        <v>8.7747642056142201</v>
      </c>
      <c r="Q122">
        <v>11.865819741619701</v>
      </c>
      <c r="R122">
        <v>15.598844821920601</v>
      </c>
      <c r="S122">
        <v>20.031836881448498</v>
      </c>
      <c r="T122">
        <v>25.222403595409801</v>
      </c>
      <c r="U122">
        <f t="shared" si="12"/>
        <v>1</v>
      </c>
      <c r="V122">
        <f t="shared" si="13"/>
        <v>0</v>
      </c>
      <c r="W122">
        <f>VLOOKUP(E122,parc_nmudou!$A$5:$B$195,2,FALSE)</f>
        <v>1</v>
      </c>
      <c r="X122">
        <v>2</v>
      </c>
      <c r="Y122" s="4">
        <f t="shared" si="20"/>
        <v>29.125</v>
      </c>
    </row>
    <row r="123" spans="1:25" x14ac:dyDescent="0.25">
      <c r="A123">
        <v>494631</v>
      </c>
      <c r="B123">
        <v>1068</v>
      </c>
      <c r="C123">
        <v>134.76</v>
      </c>
      <c r="D123">
        <v>239.62</v>
      </c>
      <c r="E123">
        <v>1690</v>
      </c>
      <c r="F123">
        <v>33.25</v>
      </c>
      <c r="G123">
        <v>1572.931296</v>
      </c>
      <c r="H123">
        <v>1593.6277600000001</v>
      </c>
      <c r="I123">
        <v>13.59757712</v>
      </c>
      <c r="J123">
        <v>17.58164652</v>
      </c>
      <c r="K123">
        <v>18.99935434</v>
      </c>
      <c r="L123">
        <v>22.217654549999999</v>
      </c>
      <c r="M123">
        <v>142.2778447</v>
      </c>
      <c r="N123">
        <v>171.91518170000001</v>
      </c>
      <c r="O123">
        <v>29.953111289824001</v>
      </c>
      <c r="P123">
        <v>8.7747642056142201</v>
      </c>
      <c r="Q123">
        <v>11.865819741619701</v>
      </c>
      <c r="R123">
        <v>15.598844821920601</v>
      </c>
      <c r="S123">
        <v>20.031836881448498</v>
      </c>
      <c r="T123">
        <v>25.222403595409801</v>
      </c>
      <c r="U123">
        <f t="shared" si="12"/>
        <v>2</v>
      </c>
      <c r="V123">
        <f t="shared" si="13"/>
        <v>0</v>
      </c>
      <c r="W123">
        <f>VLOOKUP(E123,parc_nmudou!$A$5:$B$195,2,FALSE)</f>
        <v>1</v>
      </c>
      <c r="X123">
        <v>2</v>
      </c>
      <c r="Y123" s="4">
        <f t="shared" si="20"/>
        <v>29.125</v>
      </c>
    </row>
    <row r="124" spans="1:25" hidden="1" x14ac:dyDescent="0.25">
      <c r="A124">
        <v>494631</v>
      </c>
      <c r="B124">
        <v>1070</v>
      </c>
      <c r="C124">
        <v>125.75</v>
      </c>
      <c r="D124">
        <v>174.15</v>
      </c>
      <c r="E124">
        <v>1692</v>
      </c>
      <c r="F124">
        <v>34.03</v>
      </c>
      <c r="G124">
        <v>1799.0194730000001</v>
      </c>
      <c r="H124">
        <v>1739.0514680000001</v>
      </c>
      <c r="I124">
        <v>13.649318279999999</v>
      </c>
      <c r="J124">
        <v>18.86482732</v>
      </c>
      <c r="K124">
        <v>21.06900078</v>
      </c>
      <c r="L124">
        <v>24.463220939999999</v>
      </c>
      <c r="M124">
        <v>172.7533885</v>
      </c>
      <c r="N124">
        <v>205.28823059999999</v>
      </c>
      <c r="O124">
        <v>30.875824438615101</v>
      </c>
      <c r="P124">
        <v>9.0927975510102907</v>
      </c>
      <c r="Q124">
        <v>12.205993392874101</v>
      </c>
      <c r="R124">
        <v>15.939673329685901</v>
      </c>
      <c r="S124">
        <v>20.3454142237903</v>
      </c>
      <c r="T124">
        <v>25.474121072351501</v>
      </c>
      <c r="U124">
        <f t="shared" si="12"/>
        <v>1</v>
      </c>
      <c r="V124">
        <f t="shared" si="13"/>
        <v>0</v>
      </c>
      <c r="W124">
        <f>VLOOKUP(E124,parc_nmudou!$A$5:$B$195,2,FALSE)</f>
        <v>0</v>
      </c>
      <c r="X124">
        <v>1</v>
      </c>
    </row>
    <row r="125" spans="1:25" x14ac:dyDescent="0.25">
      <c r="A125">
        <v>494631</v>
      </c>
      <c r="B125">
        <v>1070</v>
      </c>
      <c r="C125">
        <v>125.75</v>
      </c>
      <c r="D125">
        <v>174.15</v>
      </c>
      <c r="E125">
        <v>1693</v>
      </c>
      <c r="F125">
        <v>34.03</v>
      </c>
      <c r="G125">
        <v>1761.2484260000001</v>
      </c>
      <c r="H125">
        <v>1731.9008389999999</v>
      </c>
      <c r="I125">
        <v>13.90802409</v>
      </c>
      <c r="J125">
        <v>17.322940719999998</v>
      </c>
      <c r="K125">
        <v>19.951391699999999</v>
      </c>
      <c r="L125">
        <v>25.36351715</v>
      </c>
      <c r="M125">
        <v>161.6911283</v>
      </c>
      <c r="N125">
        <v>195.32288299999999</v>
      </c>
      <c r="O125">
        <v>30.291686837859601</v>
      </c>
      <c r="P125">
        <v>9.0927975510102907</v>
      </c>
      <c r="Q125">
        <v>12.205993392874101</v>
      </c>
      <c r="R125">
        <v>15.939673329685901</v>
      </c>
      <c r="S125">
        <v>20.3454142237903</v>
      </c>
      <c r="T125">
        <v>25.474121072351501</v>
      </c>
      <c r="U125">
        <f t="shared" si="12"/>
        <v>2</v>
      </c>
      <c r="V125">
        <f t="shared" si="13"/>
        <v>0</v>
      </c>
      <c r="W125">
        <f>VLOOKUP(E125,parc_nmudou!$A$5:$B$195,2,FALSE)</f>
        <v>1</v>
      </c>
      <c r="X125">
        <v>2</v>
      </c>
      <c r="Y125" s="4">
        <f>IF(X125=1,31.535,IF(X125=2,29.125,IF(X125=3,26.715,24.305)))</f>
        <v>29.125</v>
      </c>
    </row>
    <row r="126" spans="1:25" hidden="1" x14ac:dyDescent="0.25">
      <c r="A126">
        <v>494631</v>
      </c>
      <c r="B126">
        <v>992</v>
      </c>
      <c r="C126">
        <v>171.98</v>
      </c>
      <c r="D126">
        <v>199</v>
      </c>
      <c r="E126">
        <v>1549</v>
      </c>
      <c r="F126">
        <v>34.26</v>
      </c>
      <c r="G126">
        <v>1676.413618</v>
      </c>
      <c r="H126">
        <v>1635.0206889999999</v>
      </c>
      <c r="I126">
        <v>12.552405670000001</v>
      </c>
      <c r="J126">
        <v>16.940056129999999</v>
      </c>
      <c r="K126">
        <v>19.22701545</v>
      </c>
      <c r="L126">
        <v>19.144229589999998</v>
      </c>
      <c r="M126">
        <v>115.36209270000001</v>
      </c>
      <c r="N126">
        <v>137.39347900000001</v>
      </c>
      <c r="O126">
        <v>29.850073006571201</v>
      </c>
      <c r="P126">
        <v>9.1867151363387993</v>
      </c>
      <c r="Q126">
        <v>12.305977158051601</v>
      </c>
      <c r="R126">
        <v>16.039422478238102</v>
      </c>
      <c r="S126">
        <v>20.436829744634199</v>
      </c>
      <c r="T126">
        <v>25.5472389156334</v>
      </c>
      <c r="U126">
        <f t="shared" si="12"/>
        <v>2</v>
      </c>
      <c r="V126">
        <f t="shared" si="13"/>
        <v>0</v>
      </c>
      <c r="W126">
        <f>VLOOKUP(E126,parc_nmudou!$A$5:$B$195,2,FALSE)</f>
        <v>0</v>
      </c>
      <c r="X126">
        <v>2</v>
      </c>
    </row>
    <row r="127" spans="1:25" x14ac:dyDescent="0.25">
      <c r="A127">
        <v>494631</v>
      </c>
      <c r="B127">
        <v>992</v>
      </c>
      <c r="C127">
        <v>171.98</v>
      </c>
      <c r="D127">
        <v>199</v>
      </c>
      <c r="E127">
        <v>1550</v>
      </c>
      <c r="F127">
        <v>34.26</v>
      </c>
      <c r="G127">
        <v>1635.0206889999999</v>
      </c>
      <c r="H127">
        <v>1593.6277600000001</v>
      </c>
      <c r="I127">
        <v>11.74524356</v>
      </c>
      <c r="J127">
        <v>16.174286939999998</v>
      </c>
      <c r="K127">
        <v>16.867618499999999</v>
      </c>
      <c r="L127">
        <v>16.2570728</v>
      </c>
      <c r="M127">
        <v>92.49249949</v>
      </c>
      <c r="N127">
        <v>110.1569319</v>
      </c>
      <c r="O127">
        <v>28.502034563687701</v>
      </c>
      <c r="P127">
        <v>9.1867151363387993</v>
      </c>
      <c r="Q127">
        <v>12.305977158051601</v>
      </c>
      <c r="R127">
        <v>16.039422478238102</v>
      </c>
      <c r="S127">
        <v>20.436829744634199</v>
      </c>
      <c r="T127">
        <v>25.5472389156334</v>
      </c>
      <c r="U127">
        <f t="shared" si="12"/>
        <v>2</v>
      </c>
      <c r="V127">
        <f t="shared" si="13"/>
        <v>0</v>
      </c>
      <c r="W127">
        <f>VLOOKUP(E127,parc_nmudou!$A$5:$B$195,2,FALSE)</f>
        <v>1</v>
      </c>
      <c r="X127">
        <v>3</v>
      </c>
      <c r="Y127" s="4">
        <f>IF(X127=1,31.535,IF(X127=2,29.125,IF(X127=3,26.715,24.305)))</f>
        <v>26.715</v>
      </c>
    </row>
    <row r="128" spans="1:25" hidden="1" x14ac:dyDescent="0.25">
      <c r="A128">
        <v>494631</v>
      </c>
      <c r="B128">
        <v>1045</v>
      </c>
      <c r="C128">
        <v>80.569999999999993</v>
      </c>
      <c r="D128">
        <v>299.18</v>
      </c>
      <c r="E128">
        <v>1641</v>
      </c>
      <c r="F128">
        <v>34.33</v>
      </c>
      <c r="G128">
        <v>1716.0266509999999</v>
      </c>
      <c r="H128">
        <v>1716.0266509999999</v>
      </c>
      <c r="I128">
        <v>10.482759229999999</v>
      </c>
      <c r="J128">
        <v>15.73966119</v>
      </c>
      <c r="K128">
        <v>18.068013440000001</v>
      </c>
      <c r="L128">
        <v>14.125336969999999</v>
      </c>
      <c r="M128">
        <v>85.662666229999999</v>
      </c>
      <c r="N128">
        <v>103.2236163</v>
      </c>
      <c r="O128">
        <v>29.185340284286699</v>
      </c>
      <c r="P128">
        <v>9.21530962454381</v>
      </c>
      <c r="Q128">
        <v>12.3363766677609</v>
      </c>
      <c r="R128">
        <v>16.069712797255601</v>
      </c>
      <c r="S128">
        <v>20.464557739305299</v>
      </c>
      <c r="T128">
        <v>25.569393560257499</v>
      </c>
      <c r="U128">
        <f t="shared" si="12"/>
        <v>2</v>
      </c>
      <c r="V128">
        <f t="shared" si="13"/>
        <v>0</v>
      </c>
      <c r="W128">
        <f>VLOOKUP(E128,parc_nmudou!$A$5:$B$195,2,FALSE)</f>
        <v>0</v>
      </c>
      <c r="X128">
        <v>2</v>
      </c>
    </row>
    <row r="129" spans="1:25" hidden="1" x14ac:dyDescent="0.25">
      <c r="A129">
        <v>494631</v>
      </c>
      <c r="B129">
        <v>1045</v>
      </c>
      <c r="C129">
        <v>80.569999999999993</v>
      </c>
      <c r="D129">
        <v>299.18</v>
      </c>
      <c r="E129">
        <v>1642</v>
      </c>
      <c r="F129">
        <v>34.33</v>
      </c>
      <c r="G129">
        <v>1857.51803</v>
      </c>
      <c r="H129">
        <v>1857.51803</v>
      </c>
      <c r="I129">
        <v>11.48653775</v>
      </c>
      <c r="J129">
        <v>17.053886680000002</v>
      </c>
      <c r="K129">
        <v>18.068013440000001</v>
      </c>
      <c r="L129">
        <v>18.223236920000002</v>
      </c>
      <c r="M129">
        <v>117.42139090000001</v>
      </c>
      <c r="N129">
        <v>140.5807346</v>
      </c>
      <c r="O129">
        <v>29.185340284286699</v>
      </c>
      <c r="P129">
        <v>9.21530962454381</v>
      </c>
      <c r="Q129">
        <v>12.3363766677609</v>
      </c>
      <c r="R129">
        <v>16.069712797255601</v>
      </c>
      <c r="S129">
        <v>20.464557739305299</v>
      </c>
      <c r="T129">
        <v>25.569393560257499</v>
      </c>
      <c r="U129">
        <f t="shared" si="12"/>
        <v>2</v>
      </c>
      <c r="V129">
        <f t="shared" si="13"/>
        <v>0</v>
      </c>
      <c r="W129">
        <f>VLOOKUP(E129,parc_nmudou!$A$5:$B$195,2,FALSE)</f>
        <v>0</v>
      </c>
      <c r="X129">
        <v>2</v>
      </c>
    </row>
    <row r="130" spans="1:25" x14ac:dyDescent="0.25">
      <c r="A130">
        <v>494631</v>
      </c>
      <c r="B130">
        <v>1072</v>
      </c>
      <c r="C130">
        <v>98.96</v>
      </c>
      <c r="D130">
        <v>149.36000000000001</v>
      </c>
      <c r="E130">
        <v>1695</v>
      </c>
      <c r="F130">
        <v>34.659999999999997</v>
      </c>
      <c r="G130">
        <v>1673.5678539999999</v>
      </c>
      <c r="H130">
        <v>1506.2162430000001</v>
      </c>
      <c r="I130">
        <v>13.566532430000001</v>
      </c>
      <c r="J130">
        <v>13.67001475</v>
      </c>
      <c r="K130">
        <v>18.337067480000002</v>
      </c>
      <c r="L130">
        <v>21.141438399999998</v>
      </c>
      <c r="M130">
        <v>108.9565369</v>
      </c>
      <c r="N130">
        <v>134.42353639999999</v>
      </c>
      <c r="O130">
        <v>29.260168700773601</v>
      </c>
      <c r="P130">
        <v>9.3501746451896501</v>
      </c>
      <c r="Q130">
        <v>12.4794942301366</v>
      </c>
      <c r="R130">
        <v>16.212081270403701</v>
      </c>
      <c r="S130">
        <v>20.594686591725399</v>
      </c>
      <c r="T130">
        <v>25.673222134429299</v>
      </c>
      <c r="U130">
        <f t="shared" ref="U130:U193" si="21">IF(K130&lt;Q130,4,IF(K130&lt;R130,3,IF(K130&lt;S130,2,1)))</f>
        <v>2</v>
      </c>
      <c r="V130">
        <f t="shared" ref="V130:V193" si="22">IF(E130=E129,U130-U129,0)</f>
        <v>0</v>
      </c>
      <c r="W130">
        <f>VLOOKUP(E130,parc_nmudou!$A$5:$B$195,2,FALSE)</f>
        <v>1</v>
      </c>
      <c r="X130">
        <v>2</v>
      </c>
      <c r="Y130" s="4">
        <f t="shared" ref="Y130:Y134" si="23">IF(X130=1,31.535,IF(X130=2,29.125,IF(X130=3,26.715,24.305)))</f>
        <v>29.125</v>
      </c>
    </row>
    <row r="131" spans="1:25" x14ac:dyDescent="0.25">
      <c r="A131">
        <v>494631</v>
      </c>
      <c r="B131">
        <v>1072</v>
      </c>
      <c r="C131">
        <v>98.96</v>
      </c>
      <c r="D131">
        <v>149.36000000000001</v>
      </c>
      <c r="E131">
        <v>1696</v>
      </c>
      <c r="F131">
        <v>34.659999999999997</v>
      </c>
      <c r="G131">
        <v>1732.501037</v>
      </c>
      <c r="H131">
        <v>1703.629469</v>
      </c>
      <c r="I131">
        <v>13.94941702</v>
      </c>
      <c r="J131">
        <v>18.088709900000001</v>
      </c>
      <c r="K131">
        <v>20.55158917</v>
      </c>
      <c r="L131">
        <v>25.353168910000001</v>
      </c>
      <c r="M131">
        <v>171.25289480000001</v>
      </c>
      <c r="N131">
        <v>205.31927529999999</v>
      </c>
      <c r="O131">
        <v>30.4771720422887</v>
      </c>
      <c r="P131">
        <v>9.3501746451896501</v>
      </c>
      <c r="Q131">
        <v>12.4794942301366</v>
      </c>
      <c r="R131">
        <v>16.212081270403701</v>
      </c>
      <c r="S131">
        <v>20.594686591725399</v>
      </c>
      <c r="T131">
        <v>25.673222134429299</v>
      </c>
      <c r="U131">
        <f t="shared" si="21"/>
        <v>2</v>
      </c>
      <c r="V131">
        <f t="shared" si="22"/>
        <v>0</v>
      </c>
      <c r="W131">
        <f>VLOOKUP(E131,parc_nmudou!$A$5:$B$195,2,FALSE)</f>
        <v>1</v>
      </c>
      <c r="X131">
        <v>2</v>
      </c>
      <c r="Y131" s="4">
        <f t="shared" si="23"/>
        <v>29.125</v>
      </c>
    </row>
    <row r="132" spans="1:25" x14ac:dyDescent="0.25">
      <c r="A132">
        <v>494631</v>
      </c>
      <c r="B132">
        <v>1072</v>
      </c>
      <c r="C132">
        <v>98.96</v>
      </c>
      <c r="D132">
        <v>149.36000000000001</v>
      </c>
      <c r="E132">
        <v>1697</v>
      </c>
      <c r="F132">
        <v>34.659999999999997</v>
      </c>
      <c r="G132">
        <v>1760.8551930000001</v>
      </c>
      <c r="H132">
        <v>1702.16002</v>
      </c>
      <c r="I132">
        <v>13.711407680000001</v>
      </c>
      <c r="J132">
        <v>17.705825310000002</v>
      </c>
      <c r="K132">
        <v>20.406713920000001</v>
      </c>
      <c r="L132">
        <v>24.514962100000002</v>
      </c>
      <c r="M132">
        <v>161.5048601</v>
      </c>
      <c r="N132">
        <v>194.4846761</v>
      </c>
      <c r="O132">
        <v>30.400207859926802</v>
      </c>
      <c r="P132">
        <v>9.3501746451896501</v>
      </c>
      <c r="Q132">
        <v>12.4794942301366</v>
      </c>
      <c r="R132">
        <v>16.212081270403701</v>
      </c>
      <c r="S132">
        <v>20.594686591725399</v>
      </c>
      <c r="T132">
        <v>25.673222134429299</v>
      </c>
      <c r="U132">
        <f t="shared" si="21"/>
        <v>2</v>
      </c>
      <c r="V132">
        <f t="shared" si="22"/>
        <v>0</v>
      </c>
      <c r="W132">
        <f>VLOOKUP(E132,parc_nmudou!$A$5:$B$195,2,FALSE)</f>
        <v>1</v>
      </c>
      <c r="X132">
        <v>1</v>
      </c>
      <c r="Y132" s="4">
        <f t="shared" si="23"/>
        <v>31.535</v>
      </c>
    </row>
    <row r="133" spans="1:25" x14ac:dyDescent="0.25">
      <c r="A133">
        <v>494631</v>
      </c>
      <c r="B133">
        <v>1088</v>
      </c>
      <c r="C133">
        <v>115.29</v>
      </c>
      <c r="D133">
        <v>127.8</v>
      </c>
      <c r="E133">
        <v>1719</v>
      </c>
      <c r="F133">
        <v>34.69</v>
      </c>
      <c r="G133">
        <v>1761.3415600000001</v>
      </c>
      <c r="H133">
        <v>1761.3415600000001</v>
      </c>
      <c r="I133">
        <v>10.648330939999999</v>
      </c>
      <c r="J133">
        <v>14.021854640000001</v>
      </c>
      <c r="K133">
        <v>15.23259781</v>
      </c>
      <c r="L133">
        <v>15.180856650000001</v>
      </c>
      <c r="M133">
        <v>80.592032450000005</v>
      </c>
      <c r="N133">
        <v>99.394770370000003</v>
      </c>
      <c r="O133">
        <v>27.374854396700499</v>
      </c>
      <c r="P133">
        <v>9.3624398818495305</v>
      </c>
      <c r="Q133">
        <v>12.492488804510799</v>
      </c>
      <c r="R133">
        <v>16.2249887491426</v>
      </c>
      <c r="S133">
        <v>20.606468464371599</v>
      </c>
      <c r="T133">
        <v>25.682611079789901</v>
      </c>
      <c r="U133">
        <f t="shared" si="21"/>
        <v>3</v>
      </c>
      <c r="V133">
        <f t="shared" si="22"/>
        <v>0</v>
      </c>
      <c r="W133">
        <f>VLOOKUP(E133,parc_nmudou!$A$5:$B$195,2,FALSE)</f>
        <v>1</v>
      </c>
      <c r="X133">
        <v>3</v>
      </c>
      <c r="Y133" s="4">
        <f t="shared" si="23"/>
        <v>26.715</v>
      </c>
    </row>
    <row r="134" spans="1:25" x14ac:dyDescent="0.25">
      <c r="A134">
        <v>494631</v>
      </c>
      <c r="B134">
        <v>1089</v>
      </c>
      <c r="C134">
        <v>127.52</v>
      </c>
      <c r="D134">
        <v>136.75</v>
      </c>
      <c r="E134">
        <v>1720</v>
      </c>
      <c r="F134">
        <v>34.72</v>
      </c>
      <c r="G134">
        <v>1646.9728970000001</v>
      </c>
      <c r="H134">
        <v>1624.092956</v>
      </c>
      <c r="I134">
        <v>10.855295590000001</v>
      </c>
      <c r="J134">
        <v>14.777275599999999</v>
      </c>
      <c r="K134">
        <v>16.867618499999999</v>
      </c>
      <c r="L134">
        <v>14.218471060000001</v>
      </c>
      <c r="M134">
        <v>79.298503420000003</v>
      </c>
      <c r="N134">
        <v>96.952587570000006</v>
      </c>
      <c r="O134">
        <v>28.384102539001901</v>
      </c>
      <c r="P134">
        <v>9.3747058659520093</v>
      </c>
      <c r="Q134">
        <v>12.505480662435399</v>
      </c>
      <c r="R134">
        <v>16.237890371812</v>
      </c>
      <c r="S134">
        <v>20.618242356479598</v>
      </c>
      <c r="T134">
        <v>25.6919917314776</v>
      </c>
      <c r="U134">
        <f t="shared" si="21"/>
        <v>2</v>
      </c>
      <c r="V134">
        <f t="shared" si="22"/>
        <v>0</v>
      </c>
      <c r="W134">
        <f>VLOOKUP(E134,parc_nmudou!$A$5:$B$195,2,FALSE)</f>
        <v>1</v>
      </c>
      <c r="X134">
        <v>2</v>
      </c>
      <c r="Y134" s="4">
        <f t="shared" si="23"/>
        <v>29.125</v>
      </c>
    </row>
    <row r="135" spans="1:25" hidden="1" x14ac:dyDescent="0.25">
      <c r="A135">
        <v>494631</v>
      </c>
      <c r="B135">
        <v>1089</v>
      </c>
      <c r="C135">
        <v>127.52</v>
      </c>
      <c r="D135">
        <v>136.75</v>
      </c>
      <c r="E135">
        <v>1721</v>
      </c>
      <c r="F135">
        <v>34.72</v>
      </c>
      <c r="G135">
        <v>1635.0206889999999</v>
      </c>
      <c r="H135">
        <v>1614.3242250000001</v>
      </c>
      <c r="I135">
        <v>11.931511739999999</v>
      </c>
      <c r="J135">
        <v>16.95040436</v>
      </c>
      <c r="K135">
        <v>17.861048790000002</v>
      </c>
      <c r="L135">
        <v>17.10562784</v>
      </c>
      <c r="M135">
        <v>108.7392241</v>
      </c>
      <c r="N135">
        <v>130.6567799</v>
      </c>
      <c r="O135">
        <v>28.971757475493199</v>
      </c>
      <c r="P135">
        <v>9.3747058659520093</v>
      </c>
      <c r="Q135">
        <v>12.505480662435399</v>
      </c>
      <c r="R135">
        <v>16.237890371812</v>
      </c>
      <c r="S135">
        <v>20.618242356479598</v>
      </c>
      <c r="T135">
        <v>25.6919917314776</v>
      </c>
      <c r="U135">
        <f t="shared" si="21"/>
        <v>2</v>
      </c>
      <c r="V135">
        <f t="shared" si="22"/>
        <v>0</v>
      </c>
      <c r="W135">
        <f>VLOOKUP(E135,parc_nmudou!$A$5:$B$195,2,FALSE)</f>
        <v>0</v>
      </c>
      <c r="X135">
        <v>2</v>
      </c>
    </row>
    <row r="136" spans="1:25" x14ac:dyDescent="0.25">
      <c r="A136">
        <v>494631</v>
      </c>
      <c r="B136">
        <v>1047</v>
      </c>
      <c r="C136">
        <v>151.21</v>
      </c>
      <c r="D136">
        <v>193.7</v>
      </c>
      <c r="E136">
        <v>1646</v>
      </c>
      <c r="F136">
        <v>35.049999999999997</v>
      </c>
      <c r="G136">
        <v>1662.816041</v>
      </c>
      <c r="H136">
        <v>1524.2428629999999</v>
      </c>
      <c r="I136">
        <v>14.125336969999999</v>
      </c>
      <c r="J136">
        <v>20.427410380000001</v>
      </c>
      <c r="K136">
        <v>21.524322999999999</v>
      </c>
      <c r="L136">
        <v>22.900637880000001</v>
      </c>
      <c r="M136">
        <v>171.2839395</v>
      </c>
      <c r="N136">
        <v>202.0699304</v>
      </c>
      <c r="O136">
        <v>30.908461103655299</v>
      </c>
      <c r="P136">
        <v>9.5096778027628606</v>
      </c>
      <c r="Q136">
        <v>12.6482098044126</v>
      </c>
      <c r="R136">
        <v>16.379421444877501</v>
      </c>
      <c r="S136">
        <v>20.747229985913499</v>
      </c>
      <c r="T136">
        <v>25.794634281021199</v>
      </c>
      <c r="U136">
        <f t="shared" si="21"/>
        <v>1</v>
      </c>
      <c r="V136">
        <f t="shared" si="22"/>
        <v>0</v>
      </c>
      <c r="W136">
        <f>VLOOKUP(E136,parc_nmudou!$A$5:$B$195,2,FALSE)</f>
        <v>1</v>
      </c>
      <c r="X136">
        <v>1</v>
      </c>
      <c r="Y136" s="4">
        <f t="shared" ref="Y136:Y138" si="24">IF(X136=1,31.535,IF(X136=2,29.125,IF(X136=3,26.715,24.305)))</f>
        <v>31.535</v>
      </c>
    </row>
    <row r="137" spans="1:25" x14ac:dyDescent="0.25">
      <c r="A137">
        <v>494631</v>
      </c>
      <c r="B137">
        <v>1047</v>
      </c>
      <c r="C137">
        <v>151.21</v>
      </c>
      <c r="D137">
        <v>193.7</v>
      </c>
      <c r="E137">
        <v>1647</v>
      </c>
      <c r="F137">
        <v>35.049999999999997</v>
      </c>
      <c r="G137">
        <v>1661.429378</v>
      </c>
      <c r="H137">
        <v>1522.9803790000001</v>
      </c>
      <c r="I137">
        <v>14.18742636</v>
      </c>
      <c r="J137">
        <v>19.009702570000002</v>
      </c>
      <c r="K137">
        <v>19.76512352</v>
      </c>
      <c r="L137">
        <v>22.776459089999999</v>
      </c>
      <c r="M137">
        <v>156.4963157</v>
      </c>
      <c r="N137">
        <v>187.0960384</v>
      </c>
      <c r="O137">
        <v>29.969559077184901</v>
      </c>
      <c r="P137">
        <v>9.5096778027628606</v>
      </c>
      <c r="Q137">
        <v>12.6482098044126</v>
      </c>
      <c r="R137">
        <v>16.379421444877501</v>
      </c>
      <c r="S137">
        <v>20.747229985913499</v>
      </c>
      <c r="T137">
        <v>25.794634281021199</v>
      </c>
      <c r="U137">
        <f t="shared" si="21"/>
        <v>2</v>
      </c>
      <c r="V137">
        <f t="shared" si="22"/>
        <v>0</v>
      </c>
      <c r="W137">
        <f>VLOOKUP(E137,parc_nmudou!$A$5:$B$195,2,FALSE)</f>
        <v>1</v>
      </c>
      <c r="X137">
        <v>1</v>
      </c>
      <c r="Y137" s="4">
        <f t="shared" si="24"/>
        <v>31.535</v>
      </c>
    </row>
    <row r="138" spans="1:25" x14ac:dyDescent="0.25">
      <c r="A138">
        <v>494631</v>
      </c>
      <c r="B138">
        <v>1047</v>
      </c>
      <c r="C138">
        <v>151.21</v>
      </c>
      <c r="D138">
        <v>193.7</v>
      </c>
      <c r="E138">
        <v>1648</v>
      </c>
      <c r="F138">
        <v>35.049999999999997</v>
      </c>
      <c r="G138">
        <v>1555.6600960000001</v>
      </c>
      <c r="H138">
        <v>1581.582418</v>
      </c>
      <c r="I138">
        <v>13.049120820000001</v>
      </c>
      <c r="J138">
        <v>18.337067480000002</v>
      </c>
      <c r="K138">
        <v>20.61367856</v>
      </c>
      <c r="L138">
        <v>20.386017450000001</v>
      </c>
      <c r="M138">
        <v>139.7632242</v>
      </c>
      <c r="N138">
        <v>166.74106560000001</v>
      </c>
      <c r="O138">
        <v>30.428823319817798</v>
      </c>
      <c r="P138">
        <v>9.5096778027628606</v>
      </c>
      <c r="Q138">
        <v>12.6482098044126</v>
      </c>
      <c r="R138">
        <v>16.379421444877501</v>
      </c>
      <c r="S138">
        <v>20.747229985913499</v>
      </c>
      <c r="T138">
        <v>25.794634281021199</v>
      </c>
      <c r="U138">
        <f t="shared" si="21"/>
        <v>2</v>
      </c>
      <c r="V138">
        <f t="shared" si="22"/>
        <v>0</v>
      </c>
      <c r="W138">
        <f>VLOOKUP(E138,parc_nmudou!$A$5:$B$195,2,FALSE)</f>
        <v>1</v>
      </c>
      <c r="X138">
        <v>1</v>
      </c>
      <c r="Y138" s="4">
        <f t="shared" si="24"/>
        <v>31.535</v>
      </c>
    </row>
    <row r="139" spans="1:25" hidden="1" x14ac:dyDescent="0.25">
      <c r="A139">
        <v>494631</v>
      </c>
      <c r="B139">
        <v>1047</v>
      </c>
      <c r="C139">
        <v>151.21</v>
      </c>
      <c r="D139">
        <v>193.7</v>
      </c>
      <c r="E139">
        <v>1649</v>
      </c>
      <c r="F139">
        <v>35.049999999999997</v>
      </c>
      <c r="G139">
        <v>1687.2585650000001</v>
      </c>
      <c r="H139">
        <v>1602.899776</v>
      </c>
      <c r="I139">
        <v>13.763148839999999</v>
      </c>
      <c r="J139">
        <v>18.916568479999999</v>
      </c>
      <c r="K139">
        <v>21.317358349999999</v>
      </c>
      <c r="L139">
        <v>23.25247778</v>
      </c>
      <c r="M139">
        <v>164.6300262</v>
      </c>
      <c r="N139">
        <v>195.94377689999999</v>
      </c>
      <c r="O139">
        <v>30.800606979436399</v>
      </c>
      <c r="P139">
        <v>9.5096778027628606</v>
      </c>
      <c r="Q139">
        <v>12.6482098044126</v>
      </c>
      <c r="R139">
        <v>16.379421444877501</v>
      </c>
      <c r="S139">
        <v>20.747229985913499</v>
      </c>
      <c r="T139">
        <v>25.794634281021199</v>
      </c>
      <c r="U139">
        <f t="shared" si="21"/>
        <v>1</v>
      </c>
      <c r="V139">
        <f t="shared" si="22"/>
        <v>0</v>
      </c>
      <c r="W139">
        <f>VLOOKUP(E139,parc_nmudou!$A$5:$B$195,2,FALSE)</f>
        <v>0</v>
      </c>
      <c r="X139">
        <v>1</v>
      </c>
    </row>
    <row r="140" spans="1:25" hidden="1" x14ac:dyDescent="0.25">
      <c r="A140">
        <v>494631</v>
      </c>
      <c r="B140">
        <v>1071</v>
      </c>
      <c r="C140">
        <v>106.98</v>
      </c>
      <c r="D140">
        <v>99.68</v>
      </c>
      <c r="E140">
        <v>1694</v>
      </c>
      <c r="F140">
        <v>35.049999999999997</v>
      </c>
      <c r="G140">
        <v>1735.5020239999999</v>
      </c>
      <c r="H140">
        <v>1735.5020239999999</v>
      </c>
      <c r="I140">
        <v>13.83558646</v>
      </c>
      <c r="J140">
        <v>17.674780609999999</v>
      </c>
      <c r="K140">
        <v>20.779250279999999</v>
      </c>
      <c r="L140">
        <v>25.125507809999998</v>
      </c>
      <c r="M140">
        <v>168.4485239</v>
      </c>
      <c r="N140">
        <v>201.6146081</v>
      </c>
      <c r="O140">
        <v>30.517021837533498</v>
      </c>
      <c r="P140">
        <v>9.5096778027628606</v>
      </c>
      <c r="Q140">
        <v>12.6482098044126</v>
      </c>
      <c r="R140">
        <v>16.379421444877501</v>
      </c>
      <c r="S140">
        <v>20.747229985913499</v>
      </c>
      <c r="T140">
        <v>25.794634281021199</v>
      </c>
      <c r="U140">
        <f t="shared" si="21"/>
        <v>1</v>
      </c>
      <c r="V140">
        <f t="shared" si="22"/>
        <v>0</v>
      </c>
      <c r="W140">
        <f>VLOOKUP(E140,parc_nmudou!$A$5:$B$195,2,FALSE)</f>
        <v>0</v>
      </c>
      <c r="X140">
        <v>1</v>
      </c>
    </row>
    <row r="141" spans="1:25" hidden="1" x14ac:dyDescent="0.25">
      <c r="A141">
        <v>494631</v>
      </c>
      <c r="B141">
        <v>1073</v>
      </c>
      <c r="C141">
        <v>90.04</v>
      </c>
      <c r="D141">
        <v>92.63</v>
      </c>
      <c r="E141">
        <v>1698</v>
      </c>
      <c r="F141">
        <v>35.119999999999997</v>
      </c>
      <c r="G141">
        <v>1659.6598300000001</v>
      </c>
      <c r="H141">
        <v>1659.6598300000001</v>
      </c>
      <c r="I141">
        <v>12.75937031</v>
      </c>
      <c r="J141">
        <v>16.991797290000001</v>
      </c>
      <c r="K141">
        <v>18.48194273</v>
      </c>
      <c r="L141">
        <v>20.25149043</v>
      </c>
      <c r="M141">
        <v>128.20424879999999</v>
      </c>
      <c r="N141">
        <v>154.34388340000001</v>
      </c>
      <c r="O141">
        <v>29.2339408937193</v>
      </c>
      <c r="P141">
        <v>9.5383182503028792</v>
      </c>
      <c r="Q141">
        <v>12.6784424365467</v>
      </c>
      <c r="R141">
        <v>16.409351959525299</v>
      </c>
      <c r="S141">
        <v>20.774467614590499</v>
      </c>
      <c r="T141">
        <v>25.8162792949521</v>
      </c>
      <c r="U141">
        <f t="shared" si="21"/>
        <v>2</v>
      </c>
      <c r="V141">
        <f t="shared" si="22"/>
        <v>0</v>
      </c>
      <c r="W141">
        <f>VLOOKUP(E141,parc_nmudou!$A$5:$B$195,2,FALSE)</f>
        <v>0</v>
      </c>
      <c r="X141">
        <v>2</v>
      </c>
    </row>
    <row r="142" spans="1:25" x14ac:dyDescent="0.25">
      <c r="A142">
        <v>494631</v>
      </c>
      <c r="B142">
        <v>1073</v>
      </c>
      <c r="C142">
        <v>90.04</v>
      </c>
      <c r="D142">
        <v>92.63</v>
      </c>
      <c r="E142">
        <v>1699</v>
      </c>
      <c r="F142">
        <v>35.119999999999997</v>
      </c>
      <c r="G142">
        <v>1628.3564280000001</v>
      </c>
      <c r="H142">
        <v>1601.2233630000001</v>
      </c>
      <c r="I142">
        <v>14.446132159999999</v>
      </c>
      <c r="J142">
        <v>19.040747270000001</v>
      </c>
      <c r="K142">
        <v>20.61367856</v>
      </c>
      <c r="L142">
        <v>25.22899013</v>
      </c>
      <c r="M142">
        <v>177.5032271</v>
      </c>
      <c r="N142">
        <v>211.67308980000001</v>
      </c>
      <c r="O142">
        <v>30.414197315400699</v>
      </c>
      <c r="P142">
        <v>9.5383182503028792</v>
      </c>
      <c r="Q142">
        <v>12.6784424365467</v>
      </c>
      <c r="R142">
        <v>16.409351959525299</v>
      </c>
      <c r="S142">
        <v>20.774467614590499</v>
      </c>
      <c r="T142">
        <v>25.8162792949521</v>
      </c>
      <c r="U142">
        <f t="shared" si="21"/>
        <v>2</v>
      </c>
      <c r="V142">
        <f t="shared" si="22"/>
        <v>0</v>
      </c>
      <c r="W142">
        <f>VLOOKUP(E142,parc_nmudou!$A$5:$B$195,2,FALSE)</f>
        <v>1</v>
      </c>
      <c r="X142">
        <v>1</v>
      </c>
      <c r="Y142" s="4">
        <f t="shared" ref="Y142:Y144" si="25">IF(X142=1,31.535,IF(X142=2,29.125,IF(X142=3,26.715,24.305)))</f>
        <v>31.535</v>
      </c>
    </row>
    <row r="143" spans="1:25" x14ac:dyDescent="0.25">
      <c r="A143">
        <v>494631</v>
      </c>
      <c r="B143">
        <v>1046</v>
      </c>
      <c r="C143">
        <v>164.74</v>
      </c>
      <c r="D143">
        <v>123.21</v>
      </c>
      <c r="E143">
        <v>1643</v>
      </c>
      <c r="F143">
        <v>35.32</v>
      </c>
      <c r="G143">
        <v>1808.8709899999999</v>
      </c>
      <c r="H143">
        <v>1808.8709899999999</v>
      </c>
      <c r="I143">
        <v>13.473398339999999</v>
      </c>
      <c r="J143">
        <v>20.013481089999999</v>
      </c>
      <c r="K143">
        <v>21.172483100000001</v>
      </c>
      <c r="L143">
        <v>24.680533820000001</v>
      </c>
      <c r="M143">
        <v>184.1571404</v>
      </c>
      <c r="N143">
        <v>216.85755420000001</v>
      </c>
      <c r="O143">
        <v>30.670166310990201</v>
      </c>
      <c r="P143">
        <v>9.6201652389918397</v>
      </c>
      <c r="Q143">
        <v>12.7647366095962</v>
      </c>
      <c r="R143">
        <v>16.4946916013883</v>
      </c>
      <c r="S143">
        <v>20.852052521500799</v>
      </c>
      <c r="T143">
        <v>25.877877915384399</v>
      </c>
      <c r="U143">
        <f t="shared" si="21"/>
        <v>1</v>
      </c>
      <c r="V143">
        <f t="shared" si="22"/>
        <v>0</v>
      </c>
      <c r="W143">
        <f>VLOOKUP(E143,parc_nmudou!$A$5:$B$195,2,FALSE)</f>
        <v>1</v>
      </c>
      <c r="X143">
        <v>1</v>
      </c>
      <c r="Y143" s="4">
        <f t="shared" si="25"/>
        <v>31.535</v>
      </c>
    </row>
    <row r="144" spans="1:25" x14ac:dyDescent="0.25">
      <c r="A144">
        <v>494631</v>
      </c>
      <c r="B144">
        <v>1046</v>
      </c>
      <c r="C144">
        <v>164.74</v>
      </c>
      <c r="D144">
        <v>123.21</v>
      </c>
      <c r="E144">
        <v>1644</v>
      </c>
      <c r="F144">
        <v>35.32</v>
      </c>
      <c r="G144">
        <v>1705.37832</v>
      </c>
      <c r="H144">
        <v>1733.8049140000001</v>
      </c>
      <c r="I144">
        <v>11.124349629999999</v>
      </c>
      <c r="J144">
        <v>18.016272279999999</v>
      </c>
      <c r="K144">
        <v>19.972088159999998</v>
      </c>
      <c r="L144">
        <v>16.122545779999999</v>
      </c>
      <c r="M144">
        <v>112.123096</v>
      </c>
      <c r="N144">
        <v>132.49876520000001</v>
      </c>
      <c r="O144">
        <v>30.023975405146501</v>
      </c>
      <c r="P144">
        <v>9.6201652389918397</v>
      </c>
      <c r="Q144">
        <v>12.7647366095962</v>
      </c>
      <c r="R144">
        <v>16.4946916013883</v>
      </c>
      <c r="S144">
        <v>20.852052521500799</v>
      </c>
      <c r="T144">
        <v>25.877877915384399</v>
      </c>
      <c r="U144">
        <f t="shared" si="21"/>
        <v>2</v>
      </c>
      <c r="V144">
        <f t="shared" si="22"/>
        <v>0</v>
      </c>
      <c r="W144">
        <f>VLOOKUP(E144,parc_nmudou!$A$5:$B$195,2,FALSE)</f>
        <v>1</v>
      </c>
      <c r="X144">
        <v>1</v>
      </c>
      <c r="Y144" s="4">
        <f t="shared" si="25"/>
        <v>31.535</v>
      </c>
    </row>
    <row r="145" spans="1:25" hidden="1" x14ac:dyDescent="0.25">
      <c r="A145">
        <v>494631</v>
      </c>
      <c r="B145">
        <v>1046</v>
      </c>
      <c r="C145">
        <v>164.74</v>
      </c>
      <c r="D145">
        <v>123.21</v>
      </c>
      <c r="E145">
        <v>1645</v>
      </c>
      <c r="F145">
        <v>35.32</v>
      </c>
      <c r="G145">
        <v>1582.6172409999999</v>
      </c>
      <c r="H145">
        <v>1582.6172409999999</v>
      </c>
      <c r="I145">
        <v>11.165742549999999</v>
      </c>
      <c r="J145">
        <v>16.226028100000001</v>
      </c>
      <c r="K145">
        <v>17.69547708</v>
      </c>
      <c r="L145">
        <v>14.777275599999999</v>
      </c>
      <c r="M145">
        <v>90.743648250000007</v>
      </c>
      <c r="N145">
        <v>109.4222074</v>
      </c>
      <c r="O145">
        <v>28.727118807180201</v>
      </c>
      <c r="P145">
        <v>9.6201652389918397</v>
      </c>
      <c r="Q145">
        <v>12.7647366095962</v>
      </c>
      <c r="R145">
        <v>16.4946916013883</v>
      </c>
      <c r="S145">
        <v>20.852052521500799</v>
      </c>
      <c r="T145">
        <v>25.877877915384399</v>
      </c>
      <c r="U145">
        <f t="shared" si="21"/>
        <v>2</v>
      </c>
      <c r="V145">
        <f t="shared" si="22"/>
        <v>0</v>
      </c>
      <c r="W145">
        <f>VLOOKUP(E145,parc_nmudou!$A$5:$B$195,2,FALSE)</f>
        <v>0</v>
      </c>
      <c r="X145">
        <v>2</v>
      </c>
    </row>
    <row r="146" spans="1:25" x14ac:dyDescent="0.25">
      <c r="A146">
        <v>494631</v>
      </c>
      <c r="B146">
        <v>1044</v>
      </c>
      <c r="C146">
        <v>169.55</v>
      </c>
      <c r="D146">
        <v>128.54</v>
      </c>
      <c r="E146">
        <v>1639</v>
      </c>
      <c r="F146">
        <v>35.409999999999997</v>
      </c>
      <c r="G146">
        <v>1739.982808</v>
      </c>
      <c r="H146">
        <v>1739.982808</v>
      </c>
      <c r="I146">
        <v>10.65867918</v>
      </c>
      <c r="J146">
        <v>15.72931296</v>
      </c>
      <c r="K146">
        <v>16.826225569999998</v>
      </c>
      <c r="L146">
        <v>14.7462309</v>
      </c>
      <c r="M146">
        <v>88.53947479</v>
      </c>
      <c r="N146">
        <v>106.9179352</v>
      </c>
      <c r="O146">
        <v>28.180665591088101</v>
      </c>
      <c r="P146">
        <v>9.6570040304598006</v>
      </c>
      <c r="Q146">
        <v>12.8035276205926</v>
      </c>
      <c r="R146">
        <v>16.533009271102902</v>
      </c>
      <c r="S146">
        <v>20.886851540751099</v>
      </c>
      <c r="T146">
        <v>25.905479773663501</v>
      </c>
      <c r="U146">
        <f t="shared" si="21"/>
        <v>2</v>
      </c>
      <c r="V146">
        <f t="shared" si="22"/>
        <v>0</v>
      </c>
      <c r="W146">
        <f>VLOOKUP(E146,parc_nmudou!$A$5:$B$195,2,FALSE)</f>
        <v>1</v>
      </c>
      <c r="X146">
        <v>3</v>
      </c>
      <c r="Y146" s="4">
        <f>IF(X146=1,31.535,IF(X146=2,29.125,IF(X146=3,26.715,24.305)))</f>
        <v>26.715</v>
      </c>
    </row>
    <row r="147" spans="1:25" hidden="1" x14ac:dyDescent="0.25">
      <c r="A147">
        <v>494631</v>
      </c>
      <c r="B147">
        <v>1044</v>
      </c>
      <c r="C147">
        <v>169.55</v>
      </c>
      <c r="D147">
        <v>128.54</v>
      </c>
      <c r="E147">
        <v>1640</v>
      </c>
      <c r="F147">
        <v>35.409999999999997</v>
      </c>
      <c r="G147">
        <v>1825.5730370000001</v>
      </c>
      <c r="H147">
        <v>1825.5730370000001</v>
      </c>
      <c r="I147">
        <v>11.931511739999999</v>
      </c>
      <c r="J147">
        <v>19.496069479999999</v>
      </c>
      <c r="K147">
        <v>19.102836660000001</v>
      </c>
      <c r="L147">
        <v>19.299453069999998</v>
      </c>
      <c r="M147">
        <v>141.88461179999999</v>
      </c>
      <c r="N147">
        <v>166.45131509999999</v>
      </c>
      <c r="O147">
        <v>29.5198290863704</v>
      </c>
      <c r="P147">
        <v>9.6570040304598006</v>
      </c>
      <c r="Q147">
        <v>12.8035276205926</v>
      </c>
      <c r="R147">
        <v>16.533009271102902</v>
      </c>
      <c r="S147">
        <v>20.886851540751099</v>
      </c>
      <c r="T147">
        <v>25.905479773663501</v>
      </c>
      <c r="U147">
        <f t="shared" si="21"/>
        <v>2</v>
      </c>
      <c r="V147">
        <f t="shared" si="22"/>
        <v>0</v>
      </c>
      <c r="W147">
        <f>VLOOKUP(E147,parc_nmudou!$A$5:$B$195,2,FALSE)</f>
        <v>0</v>
      </c>
      <c r="X147">
        <v>2</v>
      </c>
    </row>
    <row r="148" spans="1:25" hidden="1" x14ac:dyDescent="0.25">
      <c r="A148">
        <v>494631</v>
      </c>
      <c r="B148">
        <v>1092</v>
      </c>
      <c r="C148">
        <v>81.239999999999995</v>
      </c>
      <c r="D148">
        <v>209.95</v>
      </c>
      <c r="E148">
        <v>1727</v>
      </c>
      <c r="F148">
        <v>35.450000000000003</v>
      </c>
      <c r="G148">
        <v>1510.841903</v>
      </c>
      <c r="H148">
        <v>1490.145438</v>
      </c>
      <c r="I148">
        <v>12.852504400000001</v>
      </c>
      <c r="J148">
        <v>16.97110082</v>
      </c>
      <c r="K148">
        <v>18.7303003</v>
      </c>
      <c r="L148">
        <v>18.833782620000001</v>
      </c>
      <c r="M148">
        <v>120.47411940000001</v>
      </c>
      <c r="N148">
        <v>145.34092140000001</v>
      </c>
      <c r="O148">
        <v>29.2985148792513</v>
      </c>
      <c r="P148">
        <v>9.6733782344121995</v>
      </c>
      <c r="Q148">
        <v>12.820759757315001</v>
      </c>
      <c r="R148">
        <v>16.550022369693199</v>
      </c>
      <c r="S148">
        <v>20.902295077320499</v>
      </c>
      <c r="T148">
        <v>25.917723951256701</v>
      </c>
      <c r="U148">
        <f t="shared" si="21"/>
        <v>2</v>
      </c>
      <c r="V148">
        <f t="shared" si="22"/>
        <v>0</v>
      </c>
      <c r="W148">
        <f>VLOOKUP(E148,parc_nmudou!$A$5:$B$195,2,FALSE)</f>
        <v>0</v>
      </c>
      <c r="X148">
        <v>2</v>
      </c>
    </row>
    <row r="149" spans="1:25" hidden="1" x14ac:dyDescent="0.25">
      <c r="A149">
        <v>494631</v>
      </c>
      <c r="B149">
        <v>1076</v>
      </c>
      <c r="C149">
        <v>43.55</v>
      </c>
      <c r="D149">
        <v>227.58</v>
      </c>
      <c r="E149">
        <v>1702</v>
      </c>
      <c r="F149">
        <v>35.479999999999997</v>
      </c>
      <c r="G149">
        <v>1692.6810390000001</v>
      </c>
      <c r="H149">
        <v>1624.061911</v>
      </c>
      <c r="I149">
        <v>11.18643902</v>
      </c>
      <c r="J149">
        <v>16.226028100000001</v>
      </c>
      <c r="K149">
        <v>18.026620510000001</v>
      </c>
      <c r="L149">
        <v>15.24294604</v>
      </c>
      <c r="M149">
        <v>94.10682371</v>
      </c>
      <c r="N149">
        <v>113.3959286</v>
      </c>
      <c r="O149">
        <v>28.883096497738102</v>
      </c>
      <c r="P149">
        <v>9.6856594333457693</v>
      </c>
      <c r="Q149">
        <v>12.8336804890632</v>
      </c>
      <c r="R149">
        <v>16.562775336045</v>
      </c>
      <c r="S149">
        <v>20.913868575734298</v>
      </c>
      <c r="T149">
        <v>25.926897688102699</v>
      </c>
      <c r="U149">
        <f t="shared" si="21"/>
        <v>2</v>
      </c>
      <c r="V149">
        <f t="shared" si="22"/>
        <v>0</v>
      </c>
      <c r="W149">
        <f>VLOOKUP(E149,parc_nmudou!$A$5:$B$195,2,FALSE)</f>
        <v>0</v>
      </c>
      <c r="X149">
        <v>2</v>
      </c>
    </row>
    <row r="150" spans="1:25" x14ac:dyDescent="0.25">
      <c r="A150">
        <v>494631</v>
      </c>
      <c r="B150">
        <v>1093</v>
      </c>
      <c r="C150">
        <v>165.84</v>
      </c>
      <c r="D150">
        <v>126.43</v>
      </c>
      <c r="E150">
        <v>1728</v>
      </c>
      <c r="F150">
        <v>35.58</v>
      </c>
      <c r="G150">
        <v>1572.931296</v>
      </c>
      <c r="H150">
        <v>1572.931296</v>
      </c>
      <c r="I150">
        <v>12.58345037</v>
      </c>
      <c r="J150">
        <v>17.48851243</v>
      </c>
      <c r="K150">
        <v>18.937264939999999</v>
      </c>
      <c r="L150">
        <v>18.895872010000001</v>
      </c>
      <c r="M150">
        <v>123.36127620000001</v>
      </c>
      <c r="N150">
        <v>148.13494410000001</v>
      </c>
      <c r="O150">
        <v>29.386519947304802</v>
      </c>
      <c r="P150">
        <v>9.7265999951968194</v>
      </c>
      <c r="Q150">
        <v>12.876728637972199</v>
      </c>
      <c r="R150">
        <v>16.6052427621566</v>
      </c>
      <c r="S150">
        <v>20.952390308037501</v>
      </c>
      <c r="T150">
        <v>25.957418769609699</v>
      </c>
      <c r="U150">
        <f t="shared" si="21"/>
        <v>2</v>
      </c>
      <c r="V150">
        <f t="shared" si="22"/>
        <v>0</v>
      </c>
      <c r="W150">
        <f>VLOOKUP(E150,parc_nmudou!$A$5:$B$195,2,FALSE)</f>
        <v>1</v>
      </c>
      <c r="X150">
        <v>2</v>
      </c>
      <c r="Y150" s="4">
        <f>IF(X150=1,31.535,IF(X150=2,29.125,IF(X150=3,26.715,24.305)))</f>
        <v>29.125</v>
      </c>
    </row>
    <row r="151" spans="1:25" hidden="1" x14ac:dyDescent="0.25">
      <c r="A151">
        <v>494631</v>
      </c>
      <c r="B151">
        <v>1094</v>
      </c>
      <c r="C151">
        <v>136.88999999999999</v>
      </c>
      <c r="D151">
        <v>136.5</v>
      </c>
      <c r="E151">
        <v>1729</v>
      </c>
      <c r="F151">
        <v>35.61</v>
      </c>
      <c r="G151">
        <v>1697.1100819999999</v>
      </c>
      <c r="H151">
        <v>1676.413618</v>
      </c>
      <c r="I151">
        <v>12.10743169</v>
      </c>
      <c r="J151">
        <v>17.498860669999999</v>
      </c>
      <c r="K151">
        <v>18.7303003</v>
      </c>
      <c r="L151">
        <v>18.554380349999999</v>
      </c>
      <c r="M151">
        <v>122.0987918</v>
      </c>
      <c r="N151">
        <v>146.14808350000001</v>
      </c>
      <c r="O151">
        <v>29.260939390504401</v>
      </c>
      <c r="P151">
        <v>9.7388830917760192</v>
      </c>
      <c r="Q151">
        <v>12.889636770242101</v>
      </c>
      <c r="R151">
        <v>16.617970248716901</v>
      </c>
      <c r="S151">
        <v>20.963929869300799</v>
      </c>
      <c r="T151">
        <v>25.966557717300802</v>
      </c>
      <c r="U151">
        <f t="shared" si="21"/>
        <v>2</v>
      </c>
      <c r="V151">
        <f t="shared" si="22"/>
        <v>0</v>
      </c>
      <c r="W151">
        <f>VLOOKUP(E151,parc_nmudou!$A$5:$B$195,2,FALSE)</f>
        <v>0</v>
      </c>
      <c r="X151">
        <v>2</v>
      </c>
    </row>
    <row r="152" spans="1:25" x14ac:dyDescent="0.25">
      <c r="A152">
        <v>494631</v>
      </c>
      <c r="B152">
        <v>1069</v>
      </c>
      <c r="C152">
        <v>105.67</v>
      </c>
      <c r="D152">
        <v>227.41</v>
      </c>
      <c r="E152">
        <v>1691</v>
      </c>
      <c r="F152">
        <v>36.1</v>
      </c>
      <c r="G152">
        <v>1584.4385299999999</v>
      </c>
      <c r="H152">
        <v>1531.621153</v>
      </c>
      <c r="I152">
        <v>14.394391000000001</v>
      </c>
      <c r="J152">
        <v>20.86203613</v>
      </c>
      <c r="K152">
        <v>22.269395719999999</v>
      </c>
      <c r="L152">
        <v>23.71814822</v>
      </c>
      <c r="M152">
        <v>181.93227049999999</v>
      </c>
      <c r="N152">
        <v>213.8358704</v>
      </c>
      <c r="O152">
        <v>31.092856383770702</v>
      </c>
      <c r="P152">
        <v>9.9395571974459695</v>
      </c>
      <c r="Q152">
        <v>13.1000508672475</v>
      </c>
      <c r="R152">
        <v>16.825019452093599</v>
      </c>
      <c r="S152">
        <v>21.151306539229399</v>
      </c>
      <c r="T152">
        <v>26.114700852257599</v>
      </c>
      <c r="U152">
        <f t="shared" si="21"/>
        <v>1</v>
      </c>
      <c r="V152">
        <f t="shared" si="22"/>
        <v>0</v>
      </c>
      <c r="W152">
        <f>VLOOKUP(E152,parc_nmudou!$A$5:$B$195,2,FALSE)</f>
        <v>1</v>
      </c>
      <c r="X152">
        <v>1</v>
      </c>
      <c r="Y152" s="4">
        <f>IF(X152=1,31.535,IF(X152=2,29.125,IF(X152=3,26.715,24.305)))</f>
        <v>31.535</v>
      </c>
    </row>
    <row r="153" spans="1:25" hidden="1" x14ac:dyDescent="0.25">
      <c r="A153">
        <v>494631</v>
      </c>
      <c r="B153">
        <v>1091</v>
      </c>
      <c r="C153">
        <v>94.9</v>
      </c>
      <c r="D153">
        <v>289.14999999999998</v>
      </c>
      <c r="E153">
        <v>1725</v>
      </c>
      <c r="F153">
        <v>36.17</v>
      </c>
      <c r="G153">
        <v>1790.347655</v>
      </c>
      <c r="H153">
        <v>1790.347655</v>
      </c>
      <c r="I153">
        <v>11.83837765</v>
      </c>
      <c r="J153">
        <v>18.399156869999999</v>
      </c>
      <c r="K153">
        <v>19.723730589999999</v>
      </c>
      <c r="L153">
        <v>18.606121510000001</v>
      </c>
      <c r="M153">
        <v>129.89101070000001</v>
      </c>
      <c r="N153">
        <v>153.66090009999999</v>
      </c>
      <c r="O153">
        <v>29.698122163238502</v>
      </c>
      <c r="P153">
        <v>9.9682311359836699</v>
      </c>
      <c r="Q153">
        <v>13.1300446929357</v>
      </c>
      <c r="R153">
        <v>16.854469656932501</v>
      </c>
      <c r="S153">
        <v>21.177905715416198</v>
      </c>
      <c r="T153">
        <v>26.1356921692722</v>
      </c>
      <c r="U153">
        <f t="shared" si="21"/>
        <v>2</v>
      </c>
      <c r="V153">
        <f t="shared" si="22"/>
        <v>0</v>
      </c>
      <c r="W153">
        <f>VLOOKUP(E153,parc_nmudou!$A$5:$B$195,2,FALSE)</f>
        <v>0</v>
      </c>
      <c r="X153">
        <v>2</v>
      </c>
    </row>
    <row r="154" spans="1:25" x14ac:dyDescent="0.25">
      <c r="A154">
        <v>494631</v>
      </c>
      <c r="B154">
        <v>1091</v>
      </c>
      <c r="C154">
        <v>94.9</v>
      </c>
      <c r="D154">
        <v>289.14999999999998</v>
      </c>
      <c r="E154">
        <v>1726</v>
      </c>
      <c r="F154">
        <v>36.17</v>
      </c>
      <c r="G154">
        <v>1780.2891729999999</v>
      </c>
      <c r="H154">
        <v>1839.636285</v>
      </c>
      <c r="I154">
        <v>10.00674055</v>
      </c>
      <c r="J154">
        <v>15.50165185</v>
      </c>
      <c r="K154">
        <v>17.591994759999999</v>
      </c>
      <c r="L154">
        <v>13.79419354</v>
      </c>
      <c r="M154">
        <v>83.251528129999997</v>
      </c>
      <c r="N154">
        <v>100.1915843</v>
      </c>
      <c r="O154">
        <v>28.452758096137899</v>
      </c>
      <c r="P154">
        <v>9.9682311359836699</v>
      </c>
      <c r="Q154">
        <v>13.1300446929357</v>
      </c>
      <c r="R154">
        <v>16.854469656932501</v>
      </c>
      <c r="S154">
        <v>21.177905715416198</v>
      </c>
      <c r="T154">
        <v>26.1356921692722</v>
      </c>
      <c r="U154">
        <f t="shared" si="21"/>
        <v>2</v>
      </c>
      <c r="V154">
        <f t="shared" si="22"/>
        <v>0</v>
      </c>
      <c r="W154">
        <f>VLOOKUP(E154,parc_nmudou!$A$5:$B$195,2,FALSE)</f>
        <v>1</v>
      </c>
      <c r="X154">
        <v>3</v>
      </c>
      <c r="Y154" s="4">
        <f>IF(X154=1,31.535,IF(X154=2,29.125,IF(X154=3,26.715,24.305)))</f>
        <v>26.715</v>
      </c>
    </row>
    <row r="155" spans="1:25" hidden="1" x14ac:dyDescent="0.25">
      <c r="A155">
        <v>494631</v>
      </c>
      <c r="B155">
        <v>1065</v>
      </c>
      <c r="C155">
        <v>33.520000000000003</v>
      </c>
      <c r="D155">
        <v>163.11000000000001</v>
      </c>
      <c r="E155">
        <v>1683</v>
      </c>
      <c r="F155">
        <v>36.33</v>
      </c>
      <c r="G155">
        <v>1635.6933240000001</v>
      </c>
      <c r="H155">
        <v>1635.6933240000001</v>
      </c>
      <c r="I155">
        <v>13.39061248</v>
      </c>
      <c r="J155">
        <v>20.3032316</v>
      </c>
      <c r="K155">
        <v>21.234572490000001</v>
      </c>
      <c r="L155">
        <v>21.64850178</v>
      </c>
      <c r="M155">
        <v>155.13034909999999</v>
      </c>
      <c r="N155">
        <v>184.75733790000001</v>
      </c>
      <c r="O155">
        <v>30.497852106592799</v>
      </c>
      <c r="P155">
        <v>10.0337756806787</v>
      </c>
      <c r="Q155">
        <v>13.198539651441999</v>
      </c>
      <c r="R155">
        <v>16.921663919929699</v>
      </c>
      <c r="S155">
        <v>21.238546106899499</v>
      </c>
      <c r="T155">
        <v>26.183512333049599</v>
      </c>
      <c r="U155">
        <f t="shared" si="21"/>
        <v>2</v>
      </c>
      <c r="V155">
        <f t="shared" si="22"/>
        <v>0</v>
      </c>
      <c r="W155">
        <f>VLOOKUP(E155,parc_nmudou!$A$5:$B$195,2,FALSE)</f>
        <v>0</v>
      </c>
      <c r="X155">
        <v>2</v>
      </c>
    </row>
    <row r="156" spans="1:25" hidden="1" x14ac:dyDescent="0.25">
      <c r="A156">
        <v>494631</v>
      </c>
      <c r="B156">
        <v>1064</v>
      </c>
      <c r="C156">
        <v>151.84</v>
      </c>
      <c r="D156">
        <v>160.9</v>
      </c>
      <c r="E156">
        <v>1682</v>
      </c>
      <c r="F156">
        <v>36.369999999999997</v>
      </c>
      <c r="G156">
        <v>1747.6198039999999</v>
      </c>
      <c r="H156">
        <v>1718.4895300000001</v>
      </c>
      <c r="I156">
        <v>12.65588799</v>
      </c>
      <c r="J156">
        <v>19.258060140000001</v>
      </c>
      <c r="K156">
        <v>19.475373019999999</v>
      </c>
      <c r="L156">
        <v>20.489499779999999</v>
      </c>
      <c r="M156">
        <v>141.37754839999999</v>
      </c>
      <c r="N156">
        <v>168.3760863</v>
      </c>
      <c r="O156">
        <v>29.512048992860901</v>
      </c>
      <c r="P156">
        <v>10.050162572813999</v>
      </c>
      <c r="Q156">
        <v>13.2156497528968</v>
      </c>
      <c r="R156">
        <v>16.938436285401501</v>
      </c>
      <c r="S156">
        <v>21.253671985782599</v>
      </c>
      <c r="T156">
        <v>26.195432712141798</v>
      </c>
      <c r="U156">
        <f t="shared" si="21"/>
        <v>2</v>
      </c>
      <c r="V156">
        <f t="shared" si="22"/>
        <v>0</v>
      </c>
      <c r="W156">
        <f>VLOOKUP(E156,parc_nmudou!$A$5:$B$195,2,FALSE)</f>
        <v>0</v>
      </c>
      <c r="X156">
        <v>2</v>
      </c>
    </row>
    <row r="157" spans="1:25" x14ac:dyDescent="0.25">
      <c r="A157">
        <v>494631</v>
      </c>
      <c r="B157">
        <v>1084</v>
      </c>
      <c r="C157">
        <v>45.56</v>
      </c>
      <c r="D157">
        <v>67.73</v>
      </c>
      <c r="E157">
        <v>1712</v>
      </c>
      <c r="F157">
        <v>36.369999999999997</v>
      </c>
      <c r="G157">
        <v>1636.9868530000001</v>
      </c>
      <c r="H157">
        <v>1582.420625</v>
      </c>
      <c r="I157">
        <v>10.844947360000001</v>
      </c>
      <c r="J157">
        <v>14.239167520000001</v>
      </c>
      <c r="K157">
        <v>14.98424024</v>
      </c>
      <c r="L157">
        <v>14.04255111</v>
      </c>
      <c r="M157">
        <v>75.314434019999993</v>
      </c>
      <c r="N157">
        <v>92.740857059999996</v>
      </c>
      <c r="O157">
        <v>26.735941911998601</v>
      </c>
      <c r="P157">
        <v>10.050162572813999</v>
      </c>
      <c r="Q157">
        <v>13.2156497528968</v>
      </c>
      <c r="R157">
        <v>16.938436285401501</v>
      </c>
      <c r="S157">
        <v>21.253671985782599</v>
      </c>
      <c r="T157">
        <v>26.195432712141798</v>
      </c>
      <c r="U157">
        <f t="shared" si="21"/>
        <v>3</v>
      </c>
      <c r="V157">
        <f t="shared" si="22"/>
        <v>0</v>
      </c>
      <c r="W157">
        <f>VLOOKUP(E157,parc_nmudou!$A$5:$B$195,2,FALSE)</f>
        <v>1</v>
      </c>
      <c r="X157">
        <v>3</v>
      </c>
      <c r="Y157" s="4">
        <f t="shared" ref="Y157:Y160" si="26">IF(X157=1,31.535,IF(X157=2,29.125,IF(X157=3,26.715,24.305)))</f>
        <v>26.715</v>
      </c>
    </row>
    <row r="158" spans="1:25" x14ac:dyDescent="0.25">
      <c r="A158">
        <v>494631</v>
      </c>
      <c r="B158">
        <v>1084</v>
      </c>
      <c r="C158">
        <v>45.56</v>
      </c>
      <c r="D158">
        <v>67.73</v>
      </c>
      <c r="E158">
        <v>1713</v>
      </c>
      <c r="F158">
        <v>36.369999999999997</v>
      </c>
      <c r="G158">
        <v>1478.5968109999999</v>
      </c>
      <c r="H158">
        <v>1503.2463</v>
      </c>
      <c r="I158">
        <v>10.52415216</v>
      </c>
      <c r="J158">
        <v>13.773497069999999</v>
      </c>
      <c r="K158">
        <v>15.025633170000001</v>
      </c>
      <c r="L158">
        <v>12.304048099999999</v>
      </c>
      <c r="M158">
        <v>63.238047029999997</v>
      </c>
      <c r="N158">
        <v>78.24298374</v>
      </c>
      <c r="O158">
        <v>26.7637501176564</v>
      </c>
      <c r="P158">
        <v>10.050162572813999</v>
      </c>
      <c r="Q158">
        <v>13.2156497528968</v>
      </c>
      <c r="R158">
        <v>16.938436285401501</v>
      </c>
      <c r="S158">
        <v>21.253671985782599</v>
      </c>
      <c r="T158">
        <v>26.195432712141798</v>
      </c>
      <c r="U158">
        <f t="shared" si="21"/>
        <v>3</v>
      </c>
      <c r="V158">
        <f t="shared" si="22"/>
        <v>0</v>
      </c>
      <c r="W158">
        <f>VLOOKUP(E158,parc_nmudou!$A$5:$B$195,2,FALSE)</f>
        <v>1</v>
      </c>
      <c r="X158">
        <v>4</v>
      </c>
      <c r="Y158" s="4">
        <f t="shared" si="26"/>
        <v>24.305</v>
      </c>
    </row>
    <row r="159" spans="1:25" x14ac:dyDescent="0.25">
      <c r="A159">
        <v>494631</v>
      </c>
      <c r="B159">
        <v>1074</v>
      </c>
      <c r="C159">
        <v>130.43</v>
      </c>
      <c r="D159">
        <v>303.17</v>
      </c>
      <c r="E159">
        <v>1700</v>
      </c>
      <c r="F159">
        <v>36.43</v>
      </c>
      <c r="G159">
        <v>1669.8114459999999</v>
      </c>
      <c r="H159">
        <v>1715.550632</v>
      </c>
      <c r="I159">
        <v>10.110222869999999</v>
      </c>
      <c r="J159">
        <v>15.23259781</v>
      </c>
      <c r="K159">
        <v>17.44711951</v>
      </c>
      <c r="L159">
        <v>13.15260314</v>
      </c>
      <c r="M159">
        <v>78.501689540000001</v>
      </c>
      <c r="N159">
        <v>94.686324720000002</v>
      </c>
      <c r="O159">
        <v>28.2986925505381</v>
      </c>
      <c r="P159">
        <v>10.0747433785487</v>
      </c>
      <c r="Q159">
        <v>13.2413046175089</v>
      </c>
      <c r="R159">
        <v>16.963575178871</v>
      </c>
      <c r="S159">
        <v>21.276335189730901</v>
      </c>
      <c r="T159">
        <v>26.213287369543899</v>
      </c>
      <c r="U159">
        <f t="shared" si="21"/>
        <v>2</v>
      </c>
      <c r="V159">
        <f t="shared" si="22"/>
        <v>0</v>
      </c>
      <c r="W159">
        <f>VLOOKUP(E159,parc_nmudou!$A$5:$B$195,2,FALSE)</f>
        <v>1</v>
      </c>
      <c r="X159">
        <v>2</v>
      </c>
      <c r="Y159" s="4">
        <f t="shared" si="26"/>
        <v>29.125</v>
      </c>
    </row>
    <row r="160" spans="1:25" x14ac:dyDescent="0.25">
      <c r="A160">
        <v>494631</v>
      </c>
      <c r="B160">
        <v>1006</v>
      </c>
      <c r="C160">
        <v>46.64</v>
      </c>
      <c r="D160">
        <v>98.68</v>
      </c>
      <c r="E160">
        <v>1581</v>
      </c>
      <c r="F160">
        <v>36.5</v>
      </c>
      <c r="G160">
        <v>1572.931296</v>
      </c>
      <c r="H160">
        <v>1531.5383670000001</v>
      </c>
      <c r="I160">
        <v>12.65588799</v>
      </c>
      <c r="J160">
        <v>17.48851243</v>
      </c>
      <c r="K160">
        <v>17.819655869999998</v>
      </c>
      <c r="L160">
        <v>18.440549799999999</v>
      </c>
      <c r="M160">
        <v>118.85979519999999</v>
      </c>
      <c r="N160">
        <v>139.12163380000001</v>
      </c>
      <c r="O160">
        <v>28.507837299796801</v>
      </c>
      <c r="P160">
        <v>10.10342159618</v>
      </c>
      <c r="Q160">
        <v>13.2712196320629</v>
      </c>
      <c r="R160">
        <v>16.9928740739734</v>
      </c>
      <c r="S160">
        <v>21.302736795225901</v>
      </c>
      <c r="T160">
        <v>26.234078588524799</v>
      </c>
      <c r="U160">
        <f t="shared" si="21"/>
        <v>2</v>
      </c>
      <c r="V160">
        <f t="shared" si="22"/>
        <v>0</v>
      </c>
      <c r="W160">
        <f>VLOOKUP(E160,parc_nmudou!$A$5:$B$195,2,FALSE)</f>
        <v>1</v>
      </c>
      <c r="X160">
        <v>2</v>
      </c>
      <c r="Y160" s="4">
        <f t="shared" si="26"/>
        <v>29.125</v>
      </c>
    </row>
    <row r="161" spans="1:25" hidden="1" x14ac:dyDescent="0.25">
      <c r="A161">
        <v>494631</v>
      </c>
      <c r="B161">
        <v>1006</v>
      </c>
      <c r="C161">
        <v>46.64</v>
      </c>
      <c r="D161">
        <v>98.68</v>
      </c>
      <c r="E161">
        <v>1582</v>
      </c>
      <c r="F161">
        <v>36.5</v>
      </c>
      <c r="G161">
        <v>1655.7171539999999</v>
      </c>
      <c r="H161">
        <v>1490.145438</v>
      </c>
      <c r="I161">
        <v>13.618273589999999</v>
      </c>
      <c r="J161">
        <v>17.912789950000001</v>
      </c>
      <c r="K161">
        <v>18.109406369999999</v>
      </c>
      <c r="L161">
        <v>20.9137773</v>
      </c>
      <c r="M161">
        <v>138.0040247</v>
      </c>
      <c r="N161">
        <v>161.5359048</v>
      </c>
      <c r="O161">
        <v>28.6823385008245</v>
      </c>
      <c r="P161">
        <v>10.10342159618</v>
      </c>
      <c r="Q161">
        <v>13.2712196320629</v>
      </c>
      <c r="R161">
        <v>16.9928740739734</v>
      </c>
      <c r="S161">
        <v>21.302736795225901</v>
      </c>
      <c r="T161">
        <v>26.234078588524799</v>
      </c>
      <c r="U161">
        <f t="shared" si="21"/>
        <v>2</v>
      </c>
      <c r="V161">
        <f t="shared" si="22"/>
        <v>0</v>
      </c>
      <c r="W161">
        <f>VLOOKUP(E161,parc_nmudou!$A$5:$B$195,2,FALSE)</f>
        <v>0</v>
      </c>
      <c r="X161">
        <v>2</v>
      </c>
    </row>
    <row r="162" spans="1:25" x14ac:dyDescent="0.25">
      <c r="A162">
        <v>494631</v>
      </c>
      <c r="B162">
        <v>1034</v>
      </c>
      <c r="C162">
        <v>115.33</v>
      </c>
      <c r="D162">
        <v>344.1</v>
      </c>
      <c r="E162">
        <v>1620</v>
      </c>
      <c r="F162">
        <v>36.53</v>
      </c>
      <c r="G162">
        <v>1552.234831</v>
      </c>
      <c r="H162">
        <v>1593.6277600000001</v>
      </c>
      <c r="I162">
        <v>11.000170839999999</v>
      </c>
      <c r="J162">
        <v>14.901454380000001</v>
      </c>
      <c r="K162">
        <v>16.805529109999998</v>
      </c>
      <c r="L162">
        <v>14.55996272</v>
      </c>
      <c r="M162">
        <v>82.237401370000001</v>
      </c>
      <c r="N162">
        <v>100.5227277</v>
      </c>
      <c r="O162">
        <v>27.874902530186599</v>
      </c>
      <c r="P162">
        <v>10.1157124319215</v>
      </c>
      <c r="Q162">
        <v>13.2840351717582</v>
      </c>
      <c r="R162">
        <v>17.005420913251601</v>
      </c>
      <c r="S162">
        <v>21.314038993392199</v>
      </c>
      <c r="T162">
        <v>26.242976209044201</v>
      </c>
      <c r="U162">
        <f t="shared" si="21"/>
        <v>3</v>
      </c>
      <c r="V162">
        <f t="shared" si="22"/>
        <v>0</v>
      </c>
      <c r="W162">
        <f>VLOOKUP(E162,parc_nmudou!$A$5:$B$195,2,FALSE)</f>
        <v>1</v>
      </c>
      <c r="X162">
        <v>2</v>
      </c>
      <c r="Y162" s="4">
        <f t="shared" ref="Y162:Y164" si="27">IF(X162=1,31.535,IF(X162=2,29.125,IF(X162=3,26.715,24.305)))</f>
        <v>29.125</v>
      </c>
    </row>
    <row r="163" spans="1:25" x14ac:dyDescent="0.25">
      <c r="A163">
        <v>494631</v>
      </c>
      <c r="B163">
        <v>1034</v>
      </c>
      <c r="C163">
        <v>115.33</v>
      </c>
      <c r="D163">
        <v>344.1</v>
      </c>
      <c r="E163">
        <v>1621</v>
      </c>
      <c r="F163">
        <v>36.53</v>
      </c>
      <c r="G163">
        <v>1635.0206889999999</v>
      </c>
      <c r="H163">
        <v>1572.931296</v>
      </c>
      <c r="I163">
        <v>13.049120820000001</v>
      </c>
      <c r="J163">
        <v>17.912789950000001</v>
      </c>
      <c r="K163">
        <v>20.137659880000001</v>
      </c>
      <c r="L163">
        <v>20.261838669999999</v>
      </c>
      <c r="M163">
        <v>135.59288660000001</v>
      </c>
      <c r="N163">
        <v>162.39480810000001</v>
      </c>
      <c r="O163">
        <v>29.8512447165228</v>
      </c>
      <c r="P163">
        <v>10.1157124319215</v>
      </c>
      <c r="Q163">
        <v>13.2840351717582</v>
      </c>
      <c r="R163">
        <v>17.005420913251601</v>
      </c>
      <c r="S163">
        <v>21.314038993392199</v>
      </c>
      <c r="T163">
        <v>26.242976209044201</v>
      </c>
      <c r="U163">
        <f t="shared" si="21"/>
        <v>2</v>
      </c>
      <c r="V163">
        <f t="shared" si="22"/>
        <v>0</v>
      </c>
      <c r="W163">
        <f>VLOOKUP(E163,parc_nmudou!$A$5:$B$195,2,FALSE)</f>
        <v>1</v>
      </c>
      <c r="X163">
        <v>1</v>
      </c>
      <c r="Y163" s="4">
        <f t="shared" si="27"/>
        <v>31.535</v>
      </c>
    </row>
    <row r="164" spans="1:25" x14ac:dyDescent="0.25">
      <c r="A164">
        <v>494631</v>
      </c>
      <c r="B164">
        <v>1007</v>
      </c>
      <c r="C164">
        <v>116.75</v>
      </c>
      <c r="D164">
        <v>98.65</v>
      </c>
      <c r="E164">
        <v>1583</v>
      </c>
      <c r="F164">
        <v>36.729999999999997</v>
      </c>
      <c r="G164">
        <v>1676.413618</v>
      </c>
      <c r="H164">
        <v>1655.7171539999999</v>
      </c>
      <c r="I164">
        <v>11.952208199999999</v>
      </c>
      <c r="J164">
        <v>16.75378795</v>
      </c>
      <c r="K164">
        <v>16.619260929999999</v>
      </c>
      <c r="L164">
        <v>17.902441719999999</v>
      </c>
      <c r="M164">
        <v>111.1296657</v>
      </c>
      <c r="N164">
        <v>130.07727890000001</v>
      </c>
      <c r="O164">
        <v>27.704264047228101</v>
      </c>
      <c r="P164">
        <v>10.197653090945</v>
      </c>
      <c r="Q164">
        <v>13.3693921527807</v>
      </c>
      <c r="R164">
        <v>17.0889157464674</v>
      </c>
      <c r="S164">
        <v>21.389191527334201</v>
      </c>
      <c r="T164">
        <v>26.302096593982299</v>
      </c>
      <c r="U164">
        <f t="shared" si="21"/>
        <v>3</v>
      </c>
      <c r="V164">
        <f t="shared" si="22"/>
        <v>0</v>
      </c>
      <c r="W164">
        <f>VLOOKUP(E164,parc_nmudou!$A$5:$B$195,2,FALSE)</f>
        <v>1</v>
      </c>
      <c r="X164">
        <v>2</v>
      </c>
      <c r="Y164" s="4">
        <f t="shared" si="27"/>
        <v>29.125</v>
      </c>
    </row>
    <row r="165" spans="1:25" hidden="1" x14ac:dyDescent="0.25">
      <c r="A165">
        <v>494631</v>
      </c>
      <c r="B165">
        <v>1041</v>
      </c>
      <c r="C165">
        <v>116.11</v>
      </c>
      <c r="D165">
        <v>221.37</v>
      </c>
      <c r="E165">
        <v>1634</v>
      </c>
      <c r="F165">
        <v>36.729999999999997</v>
      </c>
      <c r="G165">
        <v>1692.722432</v>
      </c>
      <c r="H165">
        <v>1692.722432</v>
      </c>
      <c r="I165">
        <v>11.9832529</v>
      </c>
      <c r="J165">
        <v>18.740648530000001</v>
      </c>
      <c r="K165">
        <v>19.51676595</v>
      </c>
      <c r="L165">
        <v>18.223236920000002</v>
      </c>
      <c r="M165">
        <v>129.23907209999999</v>
      </c>
      <c r="N165">
        <v>152.66746979999999</v>
      </c>
      <c r="O165">
        <v>29.453734548555701</v>
      </c>
      <c r="P165">
        <v>10.197653090945</v>
      </c>
      <c r="Q165">
        <v>13.3693921527807</v>
      </c>
      <c r="R165">
        <v>17.0889157464674</v>
      </c>
      <c r="S165">
        <v>21.389191527334201</v>
      </c>
      <c r="T165">
        <v>26.302096593982299</v>
      </c>
      <c r="U165">
        <f t="shared" si="21"/>
        <v>2</v>
      </c>
      <c r="V165">
        <f t="shared" si="22"/>
        <v>0</v>
      </c>
      <c r="W165">
        <f>VLOOKUP(E165,parc_nmudou!$A$5:$B$195,2,FALSE)</f>
        <v>0</v>
      </c>
      <c r="X165">
        <v>2</v>
      </c>
    </row>
    <row r="166" spans="1:25" x14ac:dyDescent="0.25">
      <c r="A166">
        <v>494631</v>
      </c>
      <c r="B166">
        <v>995</v>
      </c>
      <c r="C166">
        <v>69.599999999999994</v>
      </c>
      <c r="D166">
        <v>117.55</v>
      </c>
      <c r="E166">
        <v>1558</v>
      </c>
      <c r="F166">
        <v>36.79</v>
      </c>
      <c r="G166">
        <v>1635.0206889999999</v>
      </c>
      <c r="H166">
        <v>1614.3242250000001</v>
      </c>
      <c r="I166">
        <v>14.20812282</v>
      </c>
      <c r="J166">
        <v>18.088709900000001</v>
      </c>
      <c r="K166">
        <v>20.241142199999999</v>
      </c>
      <c r="L166">
        <v>24.959936089999999</v>
      </c>
      <c r="M166">
        <v>165.3647507</v>
      </c>
      <c r="N166">
        <v>199.2655594</v>
      </c>
      <c r="O166">
        <v>29.852447398694999</v>
      </c>
      <c r="P166">
        <v>10.2222356002365</v>
      </c>
      <c r="Q166">
        <v>13.3949719673973</v>
      </c>
      <c r="R166">
        <v>17.1139130578688</v>
      </c>
      <c r="S166">
        <v>21.411671146794699</v>
      </c>
      <c r="T166">
        <v>26.319766114547001</v>
      </c>
      <c r="U166">
        <f t="shared" si="21"/>
        <v>2</v>
      </c>
      <c r="V166">
        <f t="shared" si="22"/>
        <v>0</v>
      </c>
      <c r="W166">
        <f>VLOOKUP(E166,parc_nmudou!$A$5:$B$195,2,FALSE)</f>
        <v>1</v>
      </c>
      <c r="X166">
        <v>2</v>
      </c>
      <c r="Y166" s="4">
        <f>IF(X166=1,31.535,IF(X166=2,29.125,IF(X166=3,26.715,24.305)))</f>
        <v>29.125</v>
      </c>
    </row>
    <row r="167" spans="1:25" hidden="1" x14ac:dyDescent="0.25">
      <c r="A167">
        <v>494631</v>
      </c>
      <c r="B167">
        <v>995</v>
      </c>
      <c r="C167">
        <v>69.599999999999994</v>
      </c>
      <c r="D167">
        <v>117.55</v>
      </c>
      <c r="E167">
        <v>1559</v>
      </c>
      <c r="F167">
        <v>36.79</v>
      </c>
      <c r="G167">
        <v>1655.7171539999999</v>
      </c>
      <c r="H167">
        <v>1614.3242250000001</v>
      </c>
      <c r="I167">
        <v>13.649318279999999</v>
      </c>
      <c r="J167">
        <v>17.892093490000001</v>
      </c>
      <c r="K167">
        <v>19.682337660000002</v>
      </c>
      <c r="L167">
        <v>22.900637880000001</v>
      </c>
      <c r="M167">
        <v>150.92896680000001</v>
      </c>
      <c r="N167">
        <v>181.6218235</v>
      </c>
      <c r="O167">
        <v>29.535128442478999</v>
      </c>
      <c r="P167">
        <v>10.2222356002365</v>
      </c>
      <c r="Q167">
        <v>13.3949719673973</v>
      </c>
      <c r="R167">
        <v>17.1139130578688</v>
      </c>
      <c r="S167">
        <v>21.411671146794699</v>
      </c>
      <c r="T167">
        <v>26.319766114547001</v>
      </c>
      <c r="U167">
        <f t="shared" si="21"/>
        <v>2</v>
      </c>
      <c r="V167">
        <f t="shared" si="22"/>
        <v>0</v>
      </c>
      <c r="W167">
        <f>VLOOKUP(E167,parc_nmudou!$A$5:$B$195,2,FALSE)</f>
        <v>0</v>
      </c>
      <c r="X167">
        <v>2</v>
      </c>
    </row>
    <row r="168" spans="1:25" hidden="1" x14ac:dyDescent="0.25">
      <c r="A168">
        <v>494631</v>
      </c>
      <c r="B168">
        <v>995</v>
      </c>
      <c r="C168">
        <v>69.599999999999994</v>
      </c>
      <c r="D168">
        <v>117.55</v>
      </c>
      <c r="E168">
        <v>1560</v>
      </c>
      <c r="F168">
        <v>36.79</v>
      </c>
      <c r="G168">
        <v>1738.503011</v>
      </c>
      <c r="H168">
        <v>1717.8065469999999</v>
      </c>
      <c r="I168">
        <v>12.852504400000001</v>
      </c>
      <c r="J168">
        <v>17.5402536</v>
      </c>
      <c r="K168">
        <v>19.040747270000001</v>
      </c>
      <c r="L168">
        <v>21.13109017</v>
      </c>
      <c r="M168">
        <v>136.9381568</v>
      </c>
      <c r="N168">
        <v>164.61967799999999</v>
      </c>
      <c r="O168">
        <v>29.163852279702098</v>
      </c>
      <c r="P168">
        <v>10.2222356002365</v>
      </c>
      <c r="Q168">
        <v>13.3949719673973</v>
      </c>
      <c r="R168">
        <v>17.1139130578688</v>
      </c>
      <c r="S168">
        <v>21.411671146794699</v>
      </c>
      <c r="T168">
        <v>26.319766114547001</v>
      </c>
      <c r="U168">
        <f t="shared" si="21"/>
        <v>2</v>
      </c>
      <c r="V168">
        <f t="shared" si="22"/>
        <v>0</v>
      </c>
      <c r="W168">
        <f>VLOOKUP(E168,parc_nmudou!$A$5:$B$195,2,FALSE)</f>
        <v>0</v>
      </c>
      <c r="X168">
        <v>2</v>
      </c>
    </row>
    <row r="169" spans="1:25" x14ac:dyDescent="0.25">
      <c r="A169">
        <v>494631</v>
      </c>
      <c r="B169">
        <v>1008</v>
      </c>
      <c r="C169">
        <v>161.01</v>
      </c>
      <c r="D169">
        <v>114.95</v>
      </c>
      <c r="E169">
        <v>1584</v>
      </c>
      <c r="F169">
        <v>36.83</v>
      </c>
      <c r="G169">
        <v>1759.199476</v>
      </c>
      <c r="H169">
        <v>1697.1100819999999</v>
      </c>
      <c r="I169">
        <v>13.03877258</v>
      </c>
      <c r="J169">
        <v>17.881745259999999</v>
      </c>
      <c r="K169">
        <v>18.937264939999999</v>
      </c>
      <c r="L169">
        <v>21.7830288</v>
      </c>
      <c r="M169">
        <v>143.5506772</v>
      </c>
      <c r="N169">
        <v>168.02424640000001</v>
      </c>
      <c r="O169">
        <v>29.093807687808901</v>
      </c>
      <c r="P169">
        <v>10.2386239448723</v>
      </c>
      <c r="Q169">
        <v>13.4120181386195</v>
      </c>
      <c r="R169">
        <v>17.130564817050001</v>
      </c>
      <c r="S169">
        <v>21.426640638635899</v>
      </c>
      <c r="T169">
        <v>26.331528783378001</v>
      </c>
      <c r="U169">
        <f t="shared" si="21"/>
        <v>2</v>
      </c>
      <c r="V169">
        <f t="shared" si="22"/>
        <v>0</v>
      </c>
      <c r="W169">
        <f>VLOOKUP(E169,parc_nmudou!$A$5:$B$195,2,FALSE)</f>
        <v>1</v>
      </c>
      <c r="X169">
        <v>2</v>
      </c>
      <c r="Y169" s="4">
        <f t="shared" ref="Y169:Y173" si="28">IF(X169=1,31.535,IF(X169=2,29.125,IF(X169=3,26.715,24.305)))</f>
        <v>29.125</v>
      </c>
    </row>
    <row r="170" spans="1:25" x14ac:dyDescent="0.25">
      <c r="A170">
        <v>494631</v>
      </c>
      <c r="B170">
        <v>1010</v>
      </c>
      <c r="C170">
        <v>73.599999999999994</v>
      </c>
      <c r="D170">
        <v>50.51</v>
      </c>
      <c r="E170">
        <v>1586</v>
      </c>
      <c r="F170">
        <v>36.83</v>
      </c>
      <c r="G170">
        <v>1490.145438</v>
      </c>
      <c r="H170">
        <v>1531.5383670000001</v>
      </c>
      <c r="I170">
        <v>14.33230161</v>
      </c>
      <c r="J170">
        <v>19.040747270000001</v>
      </c>
      <c r="K170">
        <v>20.261838669999999</v>
      </c>
      <c r="L170">
        <v>23.355960100000001</v>
      </c>
      <c r="M170">
        <v>161.54625300000001</v>
      </c>
      <c r="N170">
        <v>189.0828989</v>
      </c>
      <c r="O170">
        <v>29.855350336315102</v>
      </c>
      <c r="P170">
        <v>10.2386239448723</v>
      </c>
      <c r="Q170">
        <v>13.4120181386195</v>
      </c>
      <c r="R170">
        <v>17.130564817050001</v>
      </c>
      <c r="S170">
        <v>21.426640638635899</v>
      </c>
      <c r="T170">
        <v>26.331528783378001</v>
      </c>
      <c r="U170">
        <f t="shared" si="21"/>
        <v>2</v>
      </c>
      <c r="V170">
        <f t="shared" si="22"/>
        <v>0</v>
      </c>
      <c r="W170">
        <f>VLOOKUP(E170,parc_nmudou!$A$5:$B$195,2,FALSE)</f>
        <v>1</v>
      </c>
      <c r="X170">
        <v>1</v>
      </c>
      <c r="Y170" s="4">
        <f t="shared" si="28"/>
        <v>31.535</v>
      </c>
    </row>
    <row r="171" spans="1:25" x14ac:dyDescent="0.25">
      <c r="A171">
        <v>494631</v>
      </c>
      <c r="B171">
        <v>1011</v>
      </c>
      <c r="C171">
        <v>51.18</v>
      </c>
      <c r="D171">
        <v>104.71</v>
      </c>
      <c r="E171">
        <v>1587</v>
      </c>
      <c r="F171">
        <v>36.83</v>
      </c>
      <c r="G171">
        <v>1510.841903</v>
      </c>
      <c r="H171">
        <v>1510.841903</v>
      </c>
      <c r="I171">
        <v>12.80076324</v>
      </c>
      <c r="J171">
        <v>17.767914699999999</v>
      </c>
      <c r="K171">
        <v>20.57228563</v>
      </c>
      <c r="L171">
        <v>18.761344999999999</v>
      </c>
      <c r="M171">
        <v>124.1063489</v>
      </c>
      <c r="N171">
        <v>145.26848380000001</v>
      </c>
      <c r="O171">
        <v>30.029355700975799</v>
      </c>
      <c r="P171">
        <v>10.2386239448723</v>
      </c>
      <c r="Q171">
        <v>13.4120181386195</v>
      </c>
      <c r="R171">
        <v>17.130564817050001</v>
      </c>
      <c r="S171">
        <v>21.426640638635899</v>
      </c>
      <c r="T171">
        <v>26.331528783378001</v>
      </c>
      <c r="U171">
        <f t="shared" si="21"/>
        <v>2</v>
      </c>
      <c r="V171">
        <f t="shared" si="22"/>
        <v>0</v>
      </c>
      <c r="W171">
        <f>VLOOKUP(E171,parc_nmudou!$A$5:$B$195,2,FALSE)</f>
        <v>1</v>
      </c>
      <c r="X171">
        <v>2</v>
      </c>
      <c r="Y171" s="4">
        <f t="shared" si="28"/>
        <v>29.125</v>
      </c>
    </row>
    <row r="172" spans="1:25" x14ac:dyDescent="0.25">
      <c r="A172">
        <v>494631</v>
      </c>
      <c r="B172">
        <v>1077</v>
      </c>
      <c r="C172">
        <v>29.96</v>
      </c>
      <c r="D172">
        <v>333.19</v>
      </c>
      <c r="E172">
        <v>1703</v>
      </c>
      <c r="F172">
        <v>36.83</v>
      </c>
      <c r="G172">
        <v>1785.101101</v>
      </c>
      <c r="H172">
        <v>1725.5987660000001</v>
      </c>
      <c r="I172">
        <v>11.155394319999999</v>
      </c>
      <c r="J172">
        <v>15.843143510000001</v>
      </c>
      <c r="K172">
        <v>16.764136180000001</v>
      </c>
      <c r="L172">
        <v>15.956974069999999</v>
      </c>
      <c r="M172">
        <v>95.151995170000006</v>
      </c>
      <c r="N172">
        <v>115.2172174</v>
      </c>
      <c r="O172">
        <v>27.769566972090701</v>
      </c>
      <c r="P172">
        <v>10.2386239448723</v>
      </c>
      <c r="Q172">
        <v>13.4120181386195</v>
      </c>
      <c r="R172">
        <v>17.130564817050001</v>
      </c>
      <c r="S172">
        <v>21.426640638635899</v>
      </c>
      <c r="T172">
        <v>26.331528783378001</v>
      </c>
      <c r="U172">
        <f t="shared" si="21"/>
        <v>3</v>
      </c>
      <c r="V172">
        <f t="shared" si="22"/>
        <v>0</v>
      </c>
      <c r="W172">
        <f>VLOOKUP(E172,parc_nmudou!$A$5:$B$195,2,FALSE)</f>
        <v>1</v>
      </c>
      <c r="X172">
        <v>3</v>
      </c>
      <c r="Y172" s="4">
        <f t="shared" si="28"/>
        <v>26.715</v>
      </c>
    </row>
    <row r="173" spans="1:25" x14ac:dyDescent="0.25">
      <c r="A173">
        <v>494631</v>
      </c>
      <c r="B173">
        <v>1029</v>
      </c>
      <c r="C173">
        <v>67.75</v>
      </c>
      <c r="D173">
        <v>270.20999999999998</v>
      </c>
      <c r="E173">
        <v>1612</v>
      </c>
      <c r="F173">
        <v>37.020000000000003</v>
      </c>
      <c r="G173">
        <v>1593.6277600000001</v>
      </c>
      <c r="H173">
        <v>1552.234831</v>
      </c>
      <c r="I173">
        <v>13.53548773</v>
      </c>
      <c r="J173">
        <v>20.106615179999999</v>
      </c>
      <c r="K173">
        <v>21.62780532</v>
      </c>
      <c r="L173">
        <v>21.7830288</v>
      </c>
      <c r="M173">
        <v>158.379694</v>
      </c>
      <c r="N173">
        <v>188.62757669999999</v>
      </c>
      <c r="O173">
        <v>30.570901318997901</v>
      </c>
      <c r="P173">
        <v>10.3164678534445</v>
      </c>
      <c r="Q173">
        <v>13.492910099426799</v>
      </c>
      <c r="R173">
        <v>17.2095173657423</v>
      </c>
      <c r="S173">
        <v>21.497561262031301</v>
      </c>
      <c r="T173">
        <v>26.387216281287898</v>
      </c>
      <c r="U173">
        <f t="shared" si="21"/>
        <v>1</v>
      </c>
      <c r="V173">
        <f t="shared" si="22"/>
        <v>0</v>
      </c>
      <c r="W173">
        <f>VLOOKUP(E173,parc_nmudou!$A$5:$B$195,2,FALSE)</f>
        <v>1</v>
      </c>
      <c r="X173">
        <v>1</v>
      </c>
      <c r="Y173" s="4">
        <f t="shared" si="28"/>
        <v>31.535</v>
      </c>
    </row>
    <row r="174" spans="1:25" hidden="1" x14ac:dyDescent="0.25">
      <c r="A174">
        <v>494631</v>
      </c>
      <c r="B174">
        <v>1049</v>
      </c>
      <c r="C174">
        <v>149.51</v>
      </c>
      <c r="D174">
        <v>210.86</v>
      </c>
      <c r="E174">
        <v>1652</v>
      </c>
      <c r="F174">
        <v>37.020000000000003</v>
      </c>
      <c r="G174">
        <v>1597.1565069999999</v>
      </c>
      <c r="H174">
        <v>1570.5305060000001</v>
      </c>
      <c r="I174">
        <v>13.09051375</v>
      </c>
      <c r="J174">
        <v>19.17527428</v>
      </c>
      <c r="K174">
        <v>20.665419719999999</v>
      </c>
      <c r="L174">
        <v>20.32392806</v>
      </c>
      <c r="M174">
        <v>141.6776472</v>
      </c>
      <c r="N174">
        <v>168.7486226</v>
      </c>
      <c r="O174">
        <v>30.040638391995099</v>
      </c>
      <c r="P174">
        <v>10.3164678534445</v>
      </c>
      <c r="Q174">
        <v>13.492910099426799</v>
      </c>
      <c r="R174">
        <v>17.2095173657423</v>
      </c>
      <c r="S174">
        <v>21.497561262031301</v>
      </c>
      <c r="T174">
        <v>26.387216281287898</v>
      </c>
      <c r="U174">
        <f t="shared" si="21"/>
        <v>2</v>
      </c>
      <c r="V174">
        <f t="shared" si="22"/>
        <v>0</v>
      </c>
      <c r="W174">
        <f>VLOOKUP(E174,parc_nmudou!$A$5:$B$195,2,FALSE)</f>
        <v>0</v>
      </c>
      <c r="X174">
        <v>2</v>
      </c>
    </row>
    <row r="175" spans="1:25" x14ac:dyDescent="0.25">
      <c r="A175">
        <v>494631</v>
      </c>
      <c r="B175">
        <v>996</v>
      </c>
      <c r="C175">
        <v>135.05000000000001</v>
      </c>
      <c r="D175">
        <v>291.16000000000003</v>
      </c>
      <c r="E175">
        <v>1561</v>
      </c>
      <c r="F175">
        <v>37.090000000000003</v>
      </c>
      <c r="G175">
        <v>1614.3242250000001</v>
      </c>
      <c r="H175">
        <v>1510.841903</v>
      </c>
      <c r="I175">
        <v>14.777275599999999</v>
      </c>
      <c r="J175">
        <v>19.371890700000002</v>
      </c>
      <c r="K175">
        <v>20.3032316</v>
      </c>
      <c r="L175">
        <v>24.980632549999999</v>
      </c>
      <c r="M175">
        <v>173.72612229999999</v>
      </c>
      <c r="N175">
        <v>207.85459220000001</v>
      </c>
      <c r="O175">
        <v>29.821827072844599</v>
      </c>
      <c r="P175">
        <v>10.345146548661599</v>
      </c>
      <c r="Q175">
        <v>13.522679990211101</v>
      </c>
      <c r="R175">
        <v>17.238545452778901</v>
      </c>
      <c r="S175">
        <v>21.5236132606307</v>
      </c>
      <c r="T175">
        <v>26.4076558933955</v>
      </c>
      <c r="U175">
        <f t="shared" si="21"/>
        <v>2</v>
      </c>
      <c r="V175">
        <f t="shared" si="22"/>
        <v>0</v>
      </c>
      <c r="W175">
        <f>VLOOKUP(E175,parc_nmudou!$A$5:$B$195,2,FALSE)</f>
        <v>1</v>
      </c>
      <c r="X175">
        <v>2</v>
      </c>
      <c r="Y175" s="4">
        <f>IF(X175=1,31.535,IF(X175=2,29.125,IF(X175=3,26.715,24.305)))</f>
        <v>29.125</v>
      </c>
    </row>
    <row r="176" spans="1:25" hidden="1" x14ac:dyDescent="0.25">
      <c r="A176">
        <v>494631</v>
      </c>
      <c r="B176">
        <v>996</v>
      </c>
      <c r="C176">
        <v>135.05000000000001</v>
      </c>
      <c r="D176">
        <v>291.16000000000003</v>
      </c>
      <c r="E176">
        <v>1562</v>
      </c>
      <c r="F176">
        <v>37.090000000000003</v>
      </c>
      <c r="G176">
        <v>1572.931296</v>
      </c>
      <c r="H176">
        <v>1572.931296</v>
      </c>
      <c r="I176">
        <v>13.91837232</v>
      </c>
      <c r="J176">
        <v>16.267421030000001</v>
      </c>
      <c r="K176">
        <v>17.943834649999999</v>
      </c>
      <c r="L176">
        <v>23.242129540000001</v>
      </c>
      <c r="M176">
        <v>136.7104957</v>
      </c>
      <c r="N176">
        <v>167.7241477</v>
      </c>
      <c r="O176">
        <v>28.435880338904798</v>
      </c>
      <c r="P176">
        <v>10.345146548661599</v>
      </c>
      <c r="Q176">
        <v>13.522679990211101</v>
      </c>
      <c r="R176">
        <v>17.238545452778901</v>
      </c>
      <c r="S176">
        <v>21.5236132606307</v>
      </c>
      <c r="T176">
        <v>26.4076558933955</v>
      </c>
      <c r="U176">
        <f t="shared" si="21"/>
        <v>2</v>
      </c>
      <c r="V176">
        <f t="shared" si="22"/>
        <v>0</v>
      </c>
      <c r="W176">
        <f>VLOOKUP(E176,parc_nmudou!$A$5:$B$195,2,FALSE)</f>
        <v>0</v>
      </c>
      <c r="X176">
        <v>2</v>
      </c>
    </row>
    <row r="177" spans="1:25" hidden="1" x14ac:dyDescent="0.25">
      <c r="A177">
        <v>494631</v>
      </c>
      <c r="B177">
        <v>1028</v>
      </c>
      <c r="C177">
        <v>90.18</v>
      </c>
      <c r="D177">
        <v>284.16000000000003</v>
      </c>
      <c r="E177">
        <v>1610</v>
      </c>
      <c r="F177">
        <v>37.119999999999997</v>
      </c>
      <c r="G177">
        <v>1593.6277600000001</v>
      </c>
      <c r="H177">
        <v>1614.3242250000001</v>
      </c>
      <c r="I177">
        <v>12.966334959999999</v>
      </c>
      <c r="J177">
        <v>18.378460400000002</v>
      </c>
      <c r="K177">
        <v>20.986214919999998</v>
      </c>
      <c r="L177">
        <v>20.86203613</v>
      </c>
      <c r="M177">
        <v>140.84978860000001</v>
      </c>
      <c r="N177">
        <v>167.74484409999999</v>
      </c>
      <c r="O177">
        <v>30.1980560715104</v>
      </c>
      <c r="P177">
        <v>10.3574372593188</v>
      </c>
      <c r="Q177">
        <v>13.53543314158</v>
      </c>
      <c r="R177">
        <v>17.250976220364301</v>
      </c>
      <c r="S177">
        <v>21.534765795314001</v>
      </c>
      <c r="T177">
        <v>26.416403107832199</v>
      </c>
      <c r="U177">
        <f t="shared" si="21"/>
        <v>2</v>
      </c>
      <c r="V177">
        <f t="shared" si="22"/>
        <v>0</v>
      </c>
      <c r="W177">
        <f>VLOOKUP(E177,parc_nmudou!$A$5:$B$195,2,FALSE)</f>
        <v>0</v>
      </c>
      <c r="X177">
        <v>2</v>
      </c>
    </row>
    <row r="178" spans="1:25" hidden="1" x14ac:dyDescent="0.25">
      <c r="A178">
        <v>494631</v>
      </c>
      <c r="B178">
        <v>1028</v>
      </c>
      <c r="C178">
        <v>90.18</v>
      </c>
      <c r="D178">
        <v>284.16000000000003</v>
      </c>
      <c r="E178">
        <v>1611</v>
      </c>
      <c r="F178">
        <v>37.119999999999997</v>
      </c>
      <c r="G178">
        <v>1738.503011</v>
      </c>
      <c r="H178">
        <v>1759.199476</v>
      </c>
      <c r="I178">
        <v>12.397182190000001</v>
      </c>
      <c r="J178">
        <v>18.036968739999999</v>
      </c>
      <c r="K178">
        <v>20.448106849999999</v>
      </c>
      <c r="L178">
        <v>20.799946739999999</v>
      </c>
      <c r="M178">
        <v>138.15924820000001</v>
      </c>
      <c r="N178">
        <v>164.54724039999999</v>
      </c>
      <c r="O178">
        <v>29.897111181548201</v>
      </c>
      <c r="P178">
        <v>10.3574372593188</v>
      </c>
      <c r="Q178">
        <v>13.53543314158</v>
      </c>
      <c r="R178">
        <v>17.250976220364301</v>
      </c>
      <c r="S178">
        <v>21.534765795314001</v>
      </c>
      <c r="T178">
        <v>26.416403107832199</v>
      </c>
      <c r="U178">
        <f t="shared" si="21"/>
        <v>2</v>
      </c>
      <c r="V178">
        <f t="shared" si="22"/>
        <v>0</v>
      </c>
      <c r="W178">
        <f>VLOOKUP(E178,parc_nmudou!$A$5:$B$195,2,FALSE)</f>
        <v>0</v>
      </c>
      <c r="X178">
        <v>2</v>
      </c>
    </row>
    <row r="179" spans="1:25" hidden="1" x14ac:dyDescent="0.25">
      <c r="A179">
        <v>494631</v>
      </c>
      <c r="B179">
        <v>1021</v>
      </c>
      <c r="C179">
        <v>59.85</v>
      </c>
      <c r="D179">
        <v>243.01</v>
      </c>
      <c r="E179">
        <v>1599</v>
      </c>
      <c r="F179">
        <v>37.22</v>
      </c>
      <c r="G179">
        <v>1593.6277600000001</v>
      </c>
      <c r="H179">
        <v>1635.0206889999999</v>
      </c>
      <c r="I179">
        <v>12.50066451</v>
      </c>
      <c r="J179">
        <v>18.016272279999999</v>
      </c>
      <c r="K179">
        <v>19.144229589999998</v>
      </c>
      <c r="L179">
        <v>19.102836660000001</v>
      </c>
      <c r="M179">
        <v>122.8335163</v>
      </c>
      <c r="N179">
        <v>146.29295870000001</v>
      </c>
      <c r="O179">
        <v>29.123685169493299</v>
      </c>
      <c r="P179">
        <v>10.398405448640601</v>
      </c>
      <c r="Q179">
        <v>13.577920270676699</v>
      </c>
      <c r="R179">
        <v>17.292369463411202</v>
      </c>
      <c r="S179">
        <v>21.571886359792501</v>
      </c>
      <c r="T179">
        <v>26.445505941402001</v>
      </c>
      <c r="U179">
        <f t="shared" si="21"/>
        <v>2</v>
      </c>
      <c r="V179">
        <f t="shared" si="22"/>
        <v>0</v>
      </c>
      <c r="W179">
        <f>VLOOKUP(E179,parc_nmudou!$A$5:$B$195,2,FALSE)</f>
        <v>0</v>
      </c>
      <c r="X179">
        <v>2</v>
      </c>
    </row>
    <row r="180" spans="1:25" x14ac:dyDescent="0.25">
      <c r="A180">
        <v>494631</v>
      </c>
      <c r="B180">
        <v>1019</v>
      </c>
      <c r="C180">
        <v>95.01</v>
      </c>
      <c r="D180">
        <v>203.36</v>
      </c>
      <c r="E180">
        <v>1596</v>
      </c>
      <c r="F180">
        <v>37.25</v>
      </c>
      <c r="G180">
        <v>1552.234831</v>
      </c>
      <c r="H180">
        <v>1345.2701870000001</v>
      </c>
      <c r="I180">
        <v>13.732104140000001</v>
      </c>
      <c r="J180">
        <v>18.823434389999999</v>
      </c>
      <c r="K180">
        <v>20.32392806</v>
      </c>
      <c r="L180">
        <v>19.061443730000001</v>
      </c>
      <c r="M180">
        <v>128.28703469999999</v>
      </c>
      <c r="N180">
        <v>152.7916486</v>
      </c>
      <c r="O180">
        <v>29.798511210219001</v>
      </c>
      <c r="P180">
        <v>10.410695613684601</v>
      </c>
      <c r="Q180">
        <v>13.5906593749541</v>
      </c>
      <c r="R180">
        <v>17.304774640768098</v>
      </c>
      <c r="S180">
        <v>21.583006183376401</v>
      </c>
      <c r="T180">
        <v>26.454220459608699</v>
      </c>
      <c r="U180">
        <f t="shared" si="21"/>
        <v>2</v>
      </c>
      <c r="V180">
        <f t="shared" si="22"/>
        <v>0</v>
      </c>
      <c r="W180">
        <f>VLOOKUP(E180,parc_nmudou!$A$5:$B$195,2,FALSE)</f>
        <v>1</v>
      </c>
      <c r="X180">
        <v>2</v>
      </c>
      <c r="Y180" s="4">
        <f>IF(X180=1,31.535,IF(X180=2,29.125,IF(X180=3,26.715,24.305)))</f>
        <v>29.125</v>
      </c>
    </row>
    <row r="181" spans="1:25" hidden="1" x14ac:dyDescent="0.25">
      <c r="A181">
        <v>494631</v>
      </c>
      <c r="B181">
        <v>1033</v>
      </c>
      <c r="C181">
        <v>62.22</v>
      </c>
      <c r="D181">
        <v>244.29</v>
      </c>
      <c r="E181">
        <v>1617</v>
      </c>
      <c r="F181">
        <v>37.29</v>
      </c>
      <c r="G181">
        <v>1779.8959400000001</v>
      </c>
      <c r="H181">
        <v>1738.503011</v>
      </c>
      <c r="I181">
        <v>11.0829567</v>
      </c>
      <c r="J181">
        <v>15.460258919999999</v>
      </c>
      <c r="K181">
        <v>16.577867999999999</v>
      </c>
      <c r="L181">
        <v>15.843143510000001</v>
      </c>
      <c r="M181">
        <v>91.674989150000002</v>
      </c>
      <c r="N181">
        <v>111.5228985</v>
      </c>
      <c r="O181">
        <v>27.527946806360401</v>
      </c>
      <c r="P181">
        <v>10.4270822621256</v>
      </c>
      <c r="Q181">
        <v>13.6076397803873</v>
      </c>
      <c r="R181">
        <v>17.321305690054199</v>
      </c>
      <c r="S181">
        <v>21.597820894324101</v>
      </c>
      <c r="T181">
        <v>26.465828116501399</v>
      </c>
      <c r="U181">
        <f t="shared" si="21"/>
        <v>3</v>
      </c>
      <c r="V181">
        <f t="shared" si="22"/>
        <v>0</v>
      </c>
      <c r="W181">
        <f>VLOOKUP(E181,parc_nmudou!$A$5:$B$195,2,FALSE)</f>
        <v>0</v>
      </c>
      <c r="X181">
        <v>3</v>
      </c>
    </row>
    <row r="182" spans="1:25" hidden="1" x14ac:dyDescent="0.25">
      <c r="A182">
        <v>494631</v>
      </c>
      <c r="B182">
        <v>1033</v>
      </c>
      <c r="C182">
        <v>62.22</v>
      </c>
      <c r="D182">
        <v>244.29</v>
      </c>
      <c r="E182">
        <v>1618</v>
      </c>
      <c r="F182">
        <v>37.29</v>
      </c>
      <c r="G182">
        <v>1635.0206889999999</v>
      </c>
      <c r="H182">
        <v>1614.3242250000001</v>
      </c>
      <c r="I182">
        <v>12.92494203</v>
      </c>
      <c r="J182">
        <v>18.399156869999999</v>
      </c>
      <c r="K182">
        <v>19.475373019999999</v>
      </c>
      <c r="L182">
        <v>20.106615179999999</v>
      </c>
      <c r="M182">
        <v>138.08681060000001</v>
      </c>
      <c r="N182">
        <v>164.42306160000001</v>
      </c>
      <c r="O182">
        <v>29.301375209492299</v>
      </c>
      <c r="P182">
        <v>10.4270822621256</v>
      </c>
      <c r="Q182">
        <v>13.6076397803873</v>
      </c>
      <c r="R182">
        <v>17.321305690054199</v>
      </c>
      <c r="S182">
        <v>21.597820894324101</v>
      </c>
      <c r="T182">
        <v>26.465828116501399</v>
      </c>
      <c r="U182">
        <f t="shared" si="21"/>
        <v>2</v>
      </c>
      <c r="V182">
        <f t="shared" si="22"/>
        <v>0</v>
      </c>
      <c r="W182">
        <f>VLOOKUP(E182,parc_nmudou!$A$5:$B$195,2,FALSE)</f>
        <v>0</v>
      </c>
      <c r="X182">
        <v>2</v>
      </c>
    </row>
    <row r="183" spans="1:25" x14ac:dyDescent="0.25">
      <c r="A183">
        <v>494631</v>
      </c>
      <c r="B183">
        <v>1033</v>
      </c>
      <c r="C183">
        <v>62.22</v>
      </c>
      <c r="D183">
        <v>244.29</v>
      </c>
      <c r="E183">
        <v>1619</v>
      </c>
      <c r="F183">
        <v>37.29</v>
      </c>
      <c r="G183">
        <v>1531.5383670000001</v>
      </c>
      <c r="H183">
        <v>1531.5383670000001</v>
      </c>
      <c r="I183">
        <v>13.763148839999999</v>
      </c>
      <c r="J183">
        <v>19.123533120000001</v>
      </c>
      <c r="K183">
        <v>20.406713920000001</v>
      </c>
      <c r="L183">
        <v>21.772680569999999</v>
      </c>
      <c r="M183">
        <v>152.61572860000001</v>
      </c>
      <c r="N183">
        <v>181.71495759999999</v>
      </c>
      <c r="O183">
        <v>29.8367154411246</v>
      </c>
      <c r="P183">
        <v>10.4270822621256</v>
      </c>
      <c r="Q183">
        <v>13.6076397803873</v>
      </c>
      <c r="R183">
        <v>17.321305690054199</v>
      </c>
      <c r="S183">
        <v>21.597820894324101</v>
      </c>
      <c r="T183">
        <v>26.465828116501399</v>
      </c>
      <c r="U183">
        <f t="shared" si="21"/>
        <v>2</v>
      </c>
      <c r="V183">
        <f t="shared" si="22"/>
        <v>0</v>
      </c>
      <c r="W183">
        <f>VLOOKUP(E183,parc_nmudou!$A$5:$B$195,2,FALSE)</f>
        <v>1</v>
      </c>
      <c r="X183">
        <v>2</v>
      </c>
      <c r="Y183" s="4">
        <f t="shared" ref="Y183:Y184" si="29">IF(X183=1,31.535,IF(X183=2,29.125,IF(X183=3,26.715,24.305)))</f>
        <v>29.125</v>
      </c>
    </row>
    <row r="184" spans="1:25" x14ac:dyDescent="0.25">
      <c r="A184">
        <v>494631</v>
      </c>
      <c r="B184">
        <v>1035</v>
      </c>
      <c r="C184">
        <v>145.44999999999999</v>
      </c>
      <c r="D184">
        <v>53.04</v>
      </c>
      <c r="E184">
        <v>1622</v>
      </c>
      <c r="F184">
        <v>37.42</v>
      </c>
      <c r="G184">
        <v>1635.0206889999999</v>
      </c>
      <c r="H184">
        <v>1635.0206889999999</v>
      </c>
      <c r="I184">
        <v>12.987031419999999</v>
      </c>
      <c r="J184">
        <v>17.674780609999999</v>
      </c>
      <c r="K184">
        <v>20.03417756</v>
      </c>
      <c r="L184">
        <v>20.986214919999998</v>
      </c>
      <c r="M184">
        <v>138.57317750000001</v>
      </c>
      <c r="N184">
        <v>166.34783279999999</v>
      </c>
      <c r="O184">
        <v>29.595390023257799</v>
      </c>
      <c r="P184">
        <v>10.4803367223567</v>
      </c>
      <c r="Q184">
        <v>13.662785952730401</v>
      </c>
      <c r="R184">
        <v>17.374959081708099</v>
      </c>
      <c r="S184">
        <v>21.645876335005099</v>
      </c>
      <c r="T184">
        <v>26.5034608779698</v>
      </c>
      <c r="U184">
        <f t="shared" si="21"/>
        <v>2</v>
      </c>
      <c r="V184">
        <f t="shared" si="22"/>
        <v>0</v>
      </c>
      <c r="W184">
        <f>VLOOKUP(E184,parc_nmudou!$A$5:$B$195,2,FALSE)</f>
        <v>1</v>
      </c>
      <c r="X184">
        <v>2</v>
      </c>
      <c r="Y184" s="4">
        <f t="shared" si="29"/>
        <v>29.125</v>
      </c>
    </row>
    <row r="185" spans="1:25" hidden="1" x14ac:dyDescent="0.25">
      <c r="A185">
        <v>494631</v>
      </c>
      <c r="B185">
        <v>1020</v>
      </c>
      <c r="C185">
        <v>93.91</v>
      </c>
      <c r="D185">
        <v>329.17</v>
      </c>
      <c r="E185">
        <v>1597</v>
      </c>
      <c r="F185">
        <v>37.450000000000003</v>
      </c>
      <c r="G185">
        <v>1697.1100819999999</v>
      </c>
      <c r="H185">
        <v>1676.413618</v>
      </c>
      <c r="I185">
        <v>12.20056578</v>
      </c>
      <c r="J185">
        <v>17.974879349999998</v>
      </c>
      <c r="K185">
        <v>18.895872010000001</v>
      </c>
      <c r="L185">
        <v>18.523335660000001</v>
      </c>
      <c r="M185">
        <v>117.8042755</v>
      </c>
      <c r="N185">
        <v>140.30133230000001</v>
      </c>
      <c r="O185">
        <v>28.9221975925213</v>
      </c>
      <c r="P185">
        <v>10.4926256891384</v>
      </c>
      <c r="Q185">
        <v>13.675503240167901</v>
      </c>
      <c r="R185">
        <v>17.3873248819278</v>
      </c>
      <c r="S185">
        <v>21.656946019847702</v>
      </c>
      <c r="T185">
        <v>26.512125402181599</v>
      </c>
      <c r="U185">
        <f t="shared" si="21"/>
        <v>2</v>
      </c>
      <c r="V185">
        <f t="shared" si="22"/>
        <v>0</v>
      </c>
      <c r="W185">
        <f>VLOOKUP(E185,parc_nmudou!$A$5:$B$195,2,FALSE)</f>
        <v>0</v>
      </c>
      <c r="X185">
        <v>2</v>
      </c>
    </row>
    <row r="186" spans="1:25" hidden="1" x14ac:dyDescent="0.25">
      <c r="A186">
        <v>494631</v>
      </c>
      <c r="B186">
        <v>1020</v>
      </c>
      <c r="C186">
        <v>93.91</v>
      </c>
      <c r="D186">
        <v>329.17</v>
      </c>
      <c r="E186">
        <v>1598</v>
      </c>
      <c r="F186">
        <v>37.450000000000003</v>
      </c>
      <c r="G186">
        <v>1738.503011</v>
      </c>
      <c r="H186">
        <v>1738.503011</v>
      </c>
      <c r="I186">
        <v>12.469619809999999</v>
      </c>
      <c r="J186">
        <v>18.016272279999999</v>
      </c>
      <c r="K186">
        <v>19.413283629999999</v>
      </c>
      <c r="L186">
        <v>20.313579829999998</v>
      </c>
      <c r="M186">
        <v>131.48463849999999</v>
      </c>
      <c r="N186">
        <v>156.59979799999999</v>
      </c>
      <c r="O186">
        <v>29.228101135026101</v>
      </c>
      <c r="P186">
        <v>10.4926256891384</v>
      </c>
      <c r="Q186">
        <v>13.675503240167901</v>
      </c>
      <c r="R186">
        <v>17.3873248819278</v>
      </c>
      <c r="S186">
        <v>21.656946019847702</v>
      </c>
      <c r="T186">
        <v>26.512125402181599</v>
      </c>
      <c r="U186">
        <f t="shared" si="21"/>
        <v>2</v>
      </c>
      <c r="V186">
        <f t="shared" si="22"/>
        <v>0</v>
      </c>
      <c r="W186">
        <f>VLOOKUP(E186,parc_nmudou!$A$5:$B$195,2,FALSE)</f>
        <v>0</v>
      </c>
      <c r="X186">
        <v>2</v>
      </c>
    </row>
    <row r="187" spans="1:25" hidden="1" x14ac:dyDescent="0.25">
      <c r="A187">
        <v>494631</v>
      </c>
      <c r="B187">
        <v>1012</v>
      </c>
      <c r="C187">
        <v>77.959999999999994</v>
      </c>
      <c r="D187">
        <v>127.13</v>
      </c>
      <c r="E187">
        <v>1588</v>
      </c>
      <c r="F187">
        <v>37.520000000000003</v>
      </c>
      <c r="G187">
        <v>1765.1600570000001</v>
      </c>
      <c r="H187">
        <v>1824.000106</v>
      </c>
      <c r="I187">
        <v>11.796984719999999</v>
      </c>
      <c r="J187">
        <v>17.550601830000002</v>
      </c>
      <c r="K187">
        <v>18.564728580000001</v>
      </c>
      <c r="L187">
        <v>18.88552378</v>
      </c>
      <c r="M187">
        <v>124.644457</v>
      </c>
      <c r="N187">
        <v>148.80757919999999</v>
      </c>
      <c r="O187">
        <v>28.706717658694402</v>
      </c>
      <c r="P187">
        <v>10.5212990843818</v>
      </c>
      <c r="Q187">
        <v>13.705164092058</v>
      </c>
      <c r="R187">
        <v>17.4161554429283</v>
      </c>
      <c r="S187">
        <v>21.6827461210435</v>
      </c>
      <c r="T187">
        <v>26.532313600889999</v>
      </c>
      <c r="U187">
        <f t="shared" si="21"/>
        <v>2</v>
      </c>
      <c r="V187">
        <f t="shared" si="22"/>
        <v>0</v>
      </c>
      <c r="W187">
        <f>VLOOKUP(E187,parc_nmudou!$A$5:$B$195,2,FALSE)</f>
        <v>0</v>
      </c>
      <c r="X187">
        <v>2</v>
      </c>
    </row>
    <row r="188" spans="1:25" hidden="1" x14ac:dyDescent="0.25">
      <c r="A188">
        <v>494631</v>
      </c>
      <c r="B188">
        <v>1042</v>
      </c>
      <c r="C188">
        <v>40.020000000000003</v>
      </c>
      <c r="D188">
        <v>346.16</v>
      </c>
      <c r="E188">
        <v>1635</v>
      </c>
      <c r="F188">
        <v>37.58</v>
      </c>
      <c r="G188">
        <v>1669.8424910000001</v>
      </c>
      <c r="H188">
        <v>1692.722432</v>
      </c>
      <c r="I188">
        <v>12.811111479999999</v>
      </c>
      <c r="J188">
        <v>17.395378340000001</v>
      </c>
      <c r="K188">
        <v>18.606121510000001</v>
      </c>
      <c r="L188">
        <v>20.603330329999999</v>
      </c>
      <c r="M188">
        <v>131.4225491</v>
      </c>
      <c r="N188">
        <v>158.31760460000001</v>
      </c>
      <c r="O188">
        <v>28.717123688411</v>
      </c>
      <c r="P188">
        <v>10.5458752469975</v>
      </c>
      <c r="Q188">
        <v>13.7305733532628</v>
      </c>
      <c r="R188">
        <v>17.440841752939601</v>
      </c>
      <c r="S188">
        <v>21.704828035980199</v>
      </c>
      <c r="T188">
        <v>26.549585493546701</v>
      </c>
      <c r="U188">
        <f t="shared" si="21"/>
        <v>2</v>
      </c>
      <c r="V188">
        <f t="shared" si="22"/>
        <v>0</v>
      </c>
      <c r="W188">
        <f>VLOOKUP(E188,parc_nmudou!$A$5:$B$195,2,FALSE)</f>
        <v>0</v>
      </c>
      <c r="X188">
        <v>2</v>
      </c>
    </row>
    <row r="189" spans="1:25" x14ac:dyDescent="0.25">
      <c r="A189">
        <v>494631</v>
      </c>
      <c r="B189">
        <v>1042</v>
      </c>
      <c r="C189">
        <v>40.020000000000003</v>
      </c>
      <c r="D189">
        <v>346.16</v>
      </c>
      <c r="E189">
        <v>1636</v>
      </c>
      <c r="F189">
        <v>37.58</v>
      </c>
      <c r="G189">
        <v>1593.6277600000001</v>
      </c>
      <c r="H189">
        <v>1572.931296</v>
      </c>
      <c r="I189">
        <v>12.74902208</v>
      </c>
      <c r="J189">
        <v>17.322940719999998</v>
      </c>
      <c r="K189">
        <v>17.385030109999999</v>
      </c>
      <c r="L189">
        <v>18.86482732</v>
      </c>
      <c r="M189">
        <v>119.0667598</v>
      </c>
      <c r="N189">
        <v>143.6024184</v>
      </c>
      <c r="O189">
        <v>27.964930526960401</v>
      </c>
      <c r="P189">
        <v>10.5458752469975</v>
      </c>
      <c r="Q189">
        <v>13.7305733532628</v>
      </c>
      <c r="R189">
        <v>17.440841752939601</v>
      </c>
      <c r="S189">
        <v>21.704828035980199</v>
      </c>
      <c r="T189">
        <v>26.549585493546701</v>
      </c>
      <c r="U189">
        <f t="shared" si="21"/>
        <v>3</v>
      </c>
      <c r="V189">
        <f t="shared" si="22"/>
        <v>0</v>
      </c>
      <c r="W189">
        <f>VLOOKUP(E189,parc_nmudou!$A$5:$B$195,2,FALSE)</f>
        <v>1</v>
      </c>
      <c r="X189">
        <v>2</v>
      </c>
      <c r="Y189" s="4">
        <f>IF(X189=1,31.535,IF(X189=2,29.125,IF(X189=3,26.715,24.305)))</f>
        <v>29.125</v>
      </c>
    </row>
    <row r="190" spans="1:25" hidden="1" x14ac:dyDescent="0.25">
      <c r="A190">
        <v>494631</v>
      </c>
      <c r="B190">
        <v>1043</v>
      </c>
      <c r="C190">
        <v>165.82</v>
      </c>
      <c r="D190">
        <v>138.97</v>
      </c>
      <c r="E190">
        <v>1637</v>
      </c>
      <c r="F190">
        <v>37.58</v>
      </c>
      <c r="G190">
        <v>1578.343421</v>
      </c>
      <c r="H190">
        <v>1601.2233630000001</v>
      </c>
      <c r="I190">
        <v>10.89668852</v>
      </c>
      <c r="J190">
        <v>15.408517760000001</v>
      </c>
      <c r="K190">
        <v>16.743439720000001</v>
      </c>
      <c r="L190">
        <v>14.17707813</v>
      </c>
      <c r="M190">
        <v>82.941081159999996</v>
      </c>
      <c r="N190">
        <v>100.6572547</v>
      </c>
      <c r="O190">
        <v>27.556764137896799</v>
      </c>
      <c r="P190">
        <v>10.5458752469975</v>
      </c>
      <c r="Q190">
        <v>13.7305733532628</v>
      </c>
      <c r="R190">
        <v>17.440841752939601</v>
      </c>
      <c r="S190">
        <v>21.704828035980199</v>
      </c>
      <c r="T190">
        <v>26.549585493546701</v>
      </c>
      <c r="U190">
        <f t="shared" si="21"/>
        <v>3</v>
      </c>
      <c r="V190">
        <f t="shared" si="22"/>
        <v>0</v>
      </c>
      <c r="W190">
        <f>VLOOKUP(E190,parc_nmudou!$A$5:$B$195,2,FALSE)</f>
        <v>0</v>
      </c>
      <c r="X190">
        <v>3</v>
      </c>
    </row>
    <row r="191" spans="1:25" x14ac:dyDescent="0.25">
      <c r="A191">
        <v>494631</v>
      </c>
      <c r="B191">
        <v>1043</v>
      </c>
      <c r="C191">
        <v>165.82</v>
      </c>
      <c r="D191">
        <v>138.97</v>
      </c>
      <c r="E191">
        <v>1638</v>
      </c>
      <c r="F191">
        <v>37.58</v>
      </c>
      <c r="G191">
        <v>1841.9853330000001</v>
      </c>
      <c r="H191">
        <v>1841.9853330000001</v>
      </c>
      <c r="I191">
        <v>9.1271408090000001</v>
      </c>
      <c r="J191">
        <v>12.448923349999999</v>
      </c>
      <c r="K191">
        <v>14.05289934</v>
      </c>
      <c r="L191">
        <v>11.46584129</v>
      </c>
      <c r="M191">
        <v>55.135381209999998</v>
      </c>
      <c r="N191">
        <v>68.588083089999998</v>
      </c>
      <c r="O191">
        <v>25.732412914265598</v>
      </c>
      <c r="P191">
        <v>10.5458752469975</v>
      </c>
      <c r="Q191">
        <v>13.7305733532628</v>
      </c>
      <c r="R191">
        <v>17.440841752939601</v>
      </c>
      <c r="S191">
        <v>21.704828035980199</v>
      </c>
      <c r="T191">
        <v>26.549585493546701</v>
      </c>
      <c r="U191">
        <f t="shared" si="21"/>
        <v>3</v>
      </c>
      <c r="V191">
        <f t="shared" si="22"/>
        <v>0</v>
      </c>
      <c r="W191">
        <f>VLOOKUP(E191,parc_nmudou!$A$5:$B$195,2,FALSE)</f>
        <v>1</v>
      </c>
      <c r="X191">
        <v>4</v>
      </c>
      <c r="Y191" s="4">
        <f>IF(X191=1,31.535,IF(X191=2,29.125,IF(X191=3,26.715,24.305)))</f>
        <v>24.305</v>
      </c>
    </row>
    <row r="192" spans="1:25" hidden="1" x14ac:dyDescent="0.25">
      <c r="A192">
        <v>494631</v>
      </c>
      <c r="B192">
        <v>1078</v>
      </c>
      <c r="C192">
        <v>45.01</v>
      </c>
      <c r="D192">
        <v>202.23</v>
      </c>
      <c r="E192">
        <v>1704</v>
      </c>
      <c r="F192">
        <v>37.58</v>
      </c>
      <c r="G192">
        <v>1659.83575</v>
      </c>
      <c r="H192">
        <v>1576.842928</v>
      </c>
      <c r="I192">
        <v>13.43200541</v>
      </c>
      <c r="J192">
        <v>15.07737433</v>
      </c>
      <c r="K192">
        <v>18.068013440000001</v>
      </c>
      <c r="L192">
        <v>21.410492439999999</v>
      </c>
      <c r="M192">
        <v>118.12507069999999</v>
      </c>
      <c r="N192">
        <v>144.09913349999999</v>
      </c>
      <c r="O192">
        <v>28.389471971764301</v>
      </c>
      <c r="P192">
        <v>10.5458752469975</v>
      </c>
      <c r="Q192">
        <v>13.7305733532628</v>
      </c>
      <c r="R192">
        <v>17.440841752939601</v>
      </c>
      <c r="S192">
        <v>21.704828035980199</v>
      </c>
      <c r="T192">
        <v>26.549585493546701</v>
      </c>
      <c r="U192">
        <f t="shared" si="21"/>
        <v>2</v>
      </c>
      <c r="V192">
        <f t="shared" si="22"/>
        <v>0</v>
      </c>
      <c r="W192">
        <f>VLOOKUP(E192,parc_nmudou!$A$5:$B$195,2,FALSE)</f>
        <v>2</v>
      </c>
      <c r="X192">
        <v>2</v>
      </c>
    </row>
    <row r="193" spans="1:25" hidden="1" x14ac:dyDescent="0.25">
      <c r="A193">
        <v>494631</v>
      </c>
      <c r="B193">
        <v>991</v>
      </c>
      <c r="C193">
        <v>69.81</v>
      </c>
      <c r="D193">
        <v>71.05</v>
      </c>
      <c r="E193">
        <v>1548</v>
      </c>
      <c r="F193">
        <v>37.61</v>
      </c>
      <c r="G193">
        <v>1624.092956</v>
      </c>
      <c r="H193">
        <v>1532.593887</v>
      </c>
      <c r="I193">
        <v>12.469619809999999</v>
      </c>
      <c r="J193">
        <v>15.27399074</v>
      </c>
      <c r="K193">
        <v>17.343637180000002</v>
      </c>
      <c r="L193">
        <v>18.316371010000001</v>
      </c>
      <c r="M193">
        <v>103.2443128</v>
      </c>
      <c r="N193">
        <v>127.0452468</v>
      </c>
      <c r="O193">
        <v>27.931092168378701</v>
      </c>
      <c r="P193">
        <v>10.558162944948601</v>
      </c>
      <c r="Q193">
        <v>13.7432730102342</v>
      </c>
      <c r="R193">
        <v>17.453176046259699</v>
      </c>
      <c r="S193">
        <v>21.715857771600099</v>
      </c>
      <c r="T193">
        <v>26.5582102888884</v>
      </c>
      <c r="U193">
        <f t="shared" si="21"/>
        <v>3</v>
      </c>
      <c r="V193">
        <f t="shared" si="22"/>
        <v>0</v>
      </c>
      <c r="W193">
        <f>VLOOKUP(E193,parc_nmudou!$A$5:$B$195,2,FALSE)</f>
        <v>2</v>
      </c>
      <c r="X193">
        <v>3</v>
      </c>
    </row>
    <row r="194" spans="1:25" x14ac:dyDescent="0.25">
      <c r="A194">
        <v>494631</v>
      </c>
      <c r="B194">
        <v>985</v>
      </c>
      <c r="C194">
        <v>119.53</v>
      </c>
      <c r="D194">
        <v>283.38</v>
      </c>
      <c r="E194">
        <v>1539</v>
      </c>
      <c r="F194">
        <v>37.65</v>
      </c>
      <c r="G194">
        <v>1440.856808</v>
      </c>
      <c r="H194">
        <v>1416.838561</v>
      </c>
      <c r="I194">
        <v>12.49031628</v>
      </c>
      <c r="J194">
        <v>16.867618499999999</v>
      </c>
      <c r="K194">
        <v>17.654084149999999</v>
      </c>
      <c r="L194">
        <v>16.474385680000001</v>
      </c>
      <c r="M194">
        <v>98.256464829999999</v>
      </c>
      <c r="N194">
        <v>123.45441030000001</v>
      </c>
      <c r="O194">
        <v>28.115485465409598</v>
      </c>
      <c r="P194">
        <v>10.5745461230925</v>
      </c>
      <c r="Q194">
        <v>13.760200716124</v>
      </c>
      <c r="R194">
        <v>17.4696125805261</v>
      </c>
      <c r="S194">
        <v>21.730552459604699</v>
      </c>
      <c r="T194">
        <v>26.569698470554499</v>
      </c>
      <c r="U194">
        <f t="shared" ref="U194:U257" si="30">IF(K194&lt;Q194,4,IF(K194&lt;R194,3,IF(K194&lt;S194,2,1)))</f>
        <v>2</v>
      </c>
      <c r="V194">
        <f t="shared" ref="V194:V257" si="31">IF(E194=E193,U194-U193,0)</f>
        <v>0</v>
      </c>
      <c r="W194">
        <f>VLOOKUP(E194,parc_nmudou!$A$5:$B$195,2,FALSE)</f>
        <v>1</v>
      </c>
      <c r="X194">
        <v>3</v>
      </c>
      <c r="Y194" s="4">
        <f t="shared" ref="Y194:Y196" si="32">IF(X194=1,31.535,IF(X194=2,29.125,IF(X194=3,26.715,24.305)))</f>
        <v>26.715</v>
      </c>
    </row>
    <row r="195" spans="1:25" x14ac:dyDescent="0.25">
      <c r="A195">
        <v>494631</v>
      </c>
      <c r="B195">
        <v>985</v>
      </c>
      <c r="C195">
        <v>119.53</v>
      </c>
      <c r="D195">
        <v>283.38</v>
      </c>
      <c r="E195">
        <v>1540</v>
      </c>
      <c r="F195">
        <v>37.65</v>
      </c>
      <c r="G195">
        <v>1465.268288</v>
      </c>
      <c r="H195">
        <v>1392.002804</v>
      </c>
      <c r="I195">
        <v>12.479968039999999</v>
      </c>
      <c r="J195">
        <v>16.598564459999999</v>
      </c>
      <c r="K195">
        <v>18.23358515</v>
      </c>
      <c r="L195">
        <v>16.101849319999999</v>
      </c>
      <c r="M195">
        <v>94.582842400000004</v>
      </c>
      <c r="N195">
        <v>119.2840727</v>
      </c>
      <c r="O195">
        <v>28.473569809806001</v>
      </c>
      <c r="P195">
        <v>10.5745461230925</v>
      </c>
      <c r="Q195">
        <v>13.760200716124</v>
      </c>
      <c r="R195">
        <v>17.4696125805261</v>
      </c>
      <c r="S195">
        <v>21.730552459604699</v>
      </c>
      <c r="T195">
        <v>26.569698470554499</v>
      </c>
      <c r="U195">
        <f t="shared" si="30"/>
        <v>2</v>
      </c>
      <c r="V195">
        <f t="shared" si="31"/>
        <v>0</v>
      </c>
      <c r="W195">
        <f>VLOOKUP(E195,parc_nmudou!$A$5:$B$195,2,FALSE)</f>
        <v>1</v>
      </c>
      <c r="X195">
        <v>3</v>
      </c>
      <c r="Y195" s="4">
        <f t="shared" si="32"/>
        <v>26.715</v>
      </c>
    </row>
    <row r="196" spans="1:25" x14ac:dyDescent="0.25">
      <c r="A196">
        <v>494631</v>
      </c>
      <c r="B196">
        <v>1080</v>
      </c>
      <c r="C196">
        <v>109.22</v>
      </c>
      <c r="D196">
        <v>301.04000000000002</v>
      </c>
      <c r="E196">
        <v>1706</v>
      </c>
      <c r="F196">
        <v>37.65</v>
      </c>
      <c r="G196">
        <v>1774.74252</v>
      </c>
      <c r="H196">
        <v>1774.74252</v>
      </c>
      <c r="I196">
        <v>12.821459709999999</v>
      </c>
      <c r="J196">
        <v>20.354972759999999</v>
      </c>
      <c r="K196">
        <v>21.91755582</v>
      </c>
      <c r="L196">
        <v>22.41427097</v>
      </c>
      <c r="M196">
        <v>174.957562</v>
      </c>
      <c r="N196">
        <v>204.35688970000001</v>
      </c>
      <c r="O196">
        <v>30.602578837812299</v>
      </c>
      <c r="P196">
        <v>10.5745461230925</v>
      </c>
      <c r="Q196">
        <v>13.760200716124</v>
      </c>
      <c r="R196">
        <v>17.4696125805261</v>
      </c>
      <c r="S196">
        <v>21.730552459604699</v>
      </c>
      <c r="T196">
        <v>26.569698470554499</v>
      </c>
      <c r="U196">
        <f t="shared" si="30"/>
        <v>1</v>
      </c>
      <c r="V196">
        <f t="shared" si="31"/>
        <v>0</v>
      </c>
      <c r="W196">
        <f>VLOOKUP(E196,parc_nmudou!$A$5:$B$195,2,FALSE)</f>
        <v>1</v>
      </c>
      <c r="X196">
        <v>2</v>
      </c>
      <c r="Y196" s="4">
        <f t="shared" si="32"/>
        <v>29.125</v>
      </c>
    </row>
    <row r="197" spans="1:25" hidden="1" x14ac:dyDescent="0.25">
      <c r="A197">
        <v>494631</v>
      </c>
      <c r="B197">
        <v>1080</v>
      </c>
      <c r="C197">
        <v>109.22</v>
      </c>
      <c r="D197">
        <v>301.04000000000002</v>
      </c>
      <c r="E197">
        <v>1707</v>
      </c>
      <c r="F197">
        <v>37.65</v>
      </c>
      <c r="G197">
        <v>1719.9279340000001</v>
      </c>
      <c r="H197">
        <v>1777.257141</v>
      </c>
      <c r="I197">
        <v>12.66623622</v>
      </c>
      <c r="J197">
        <v>18.07836167</v>
      </c>
      <c r="K197">
        <v>19.392587160000001</v>
      </c>
      <c r="L197">
        <v>21.317358349999999</v>
      </c>
      <c r="M197">
        <v>143.20918549999999</v>
      </c>
      <c r="N197">
        <v>171.0666267</v>
      </c>
      <c r="O197">
        <v>29.169506301199199</v>
      </c>
      <c r="P197">
        <v>10.5745461230925</v>
      </c>
      <c r="Q197">
        <v>13.760200716124</v>
      </c>
      <c r="R197">
        <v>17.4696125805261</v>
      </c>
      <c r="S197">
        <v>21.730552459604699</v>
      </c>
      <c r="T197">
        <v>26.569698470554499</v>
      </c>
      <c r="U197">
        <f t="shared" si="30"/>
        <v>2</v>
      </c>
      <c r="V197">
        <f t="shared" si="31"/>
        <v>0</v>
      </c>
      <c r="W197">
        <f>VLOOKUP(E197,parc_nmudou!$A$5:$B$195,2,FALSE)</f>
        <v>0</v>
      </c>
      <c r="X197">
        <v>2</v>
      </c>
    </row>
    <row r="198" spans="1:25" x14ac:dyDescent="0.25">
      <c r="A198">
        <v>494631</v>
      </c>
      <c r="B198">
        <v>1030</v>
      </c>
      <c r="C198">
        <v>57.44</v>
      </c>
      <c r="D198">
        <v>277.2</v>
      </c>
      <c r="E198">
        <v>1613</v>
      </c>
      <c r="F198">
        <v>37.75</v>
      </c>
      <c r="G198">
        <v>1614.3242250000001</v>
      </c>
      <c r="H198">
        <v>1572.931296</v>
      </c>
      <c r="I198">
        <v>13.742452370000001</v>
      </c>
      <c r="J198">
        <v>17.364333649999999</v>
      </c>
      <c r="K198">
        <v>19.930695239999999</v>
      </c>
      <c r="L198">
        <v>23.169691920000002</v>
      </c>
      <c r="M198">
        <v>149.7285718</v>
      </c>
      <c r="N198">
        <v>178.32073740000001</v>
      </c>
      <c r="O198">
        <v>29.461461259761599</v>
      </c>
      <c r="P198">
        <v>10.6155018322758</v>
      </c>
      <c r="Q198">
        <v>13.8024940509401</v>
      </c>
      <c r="R198">
        <v>17.510657963882402</v>
      </c>
      <c r="S198">
        <v>21.767231122741499</v>
      </c>
      <c r="T198">
        <v>26.598361318218</v>
      </c>
      <c r="U198">
        <f t="shared" si="30"/>
        <v>2</v>
      </c>
      <c r="V198">
        <f t="shared" si="31"/>
        <v>0</v>
      </c>
      <c r="W198">
        <f>VLOOKUP(E198,parc_nmudou!$A$5:$B$195,2,FALSE)</f>
        <v>1</v>
      </c>
      <c r="X198">
        <v>2</v>
      </c>
      <c r="Y198" s="4">
        <f t="shared" ref="Y198:Y200" si="33">IF(X198=1,31.535,IF(X198=2,29.125,IF(X198=3,26.715,24.305)))</f>
        <v>29.125</v>
      </c>
    </row>
    <row r="199" spans="1:25" x14ac:dyDescent="0.25">
      <c r="A199">
        <v>494631</v>
      </c>
      <c r="B199">
        <v>1063</v>
      </c>
      <c r="C199">
        <v>182.01</v>
      </c>
      <c r="D199">
        <v>285.3</v>
      </c>
      <c r="E199">
        <v>1681</v>
      </c>
      <c r="F199">
        <v>38.01</v>
      </c>
      <c r="G199">
        <v>1578.312377</v>
      </c>
      <c r="H199">
        <v>1578.312377</v>
      </c>
      <c r="I199">
        <v>13.369916010000001</v>
      </c>
      <c r="J199">
        <v>20.520544470000001</v>
      </c>
      <c r="K199">
        <v>22.196958089999999</v>
      </c>
      <c r="L199">
        <v>20.872384369999999</v>
      </c>
      <c r="M199">
        <v>151.4670749</v>
      </c>
      <c r="N199">
        <v>180.39038389999999</v>
      </c>
      <c r="O199">
        <v>30.684150628597699</v>
      </c>
      <c r="P199">
        <v>10.7219695285402</v>
      </c>
      <c r="Q199">
        <v>13.912282122762401</v>
      </c>
      <c r="R199">
        <v>17.617068719317</v>
      </c>
      <c r="S199">
        <v>21.862208655050001</v>
      </c>
      <c r="T199">
        <v>26.672501470534101</v>
      </c>
      <c r="U199">
        <f t="shared" si="30"/>
        <v>1</v>
      </c>
      <c r="V199">
        <f t="shared" si="31"/>
        <v>0</v>
      </c>
      <c r="W199">
        <f>VLOOKUP(E199,parc_nmudou!$A$5:$B$195,2,FALSE)</f>
        <v>1</v>
      </c>
      <c r="X199">
        <v>2</v>
      </c>
      <c r="Y199" s="4">
        <f t="shared" si="33"/>
        <v>29.125</v>
      </c>
    </row>
    <row r="200" spans="1:25" x14ac:dyDescent="0.25">
      <c r="A200">
        <v>494631</v>
      </c>
      <c r="B200">
        <v>1083</v>
      </c>
      <c r="C200">
        <v>161.83000000000001</v>
      </c>
      <c r="D200">
        <v>227.19</v>
      </c>
      <c r="E200">
        <v>1710</v>
      </c>
      <c r="F200">
        <v>38.01</v>
      </c>
      <c r="G200">
        <v>1554.1802990000001</v>
      </c>
      <c r="H200">
        <v>1554.1802990000001</v>
      </c>
      <c r="I200">
        <v>12.014297600000001</v>
      </c>
      <c r="J200">
        <v>15.92592937</v>
      </c>
      <c r="K200">
        <v>17.364333649999999</v>
      </c>
      <c r="L200">
        <v>16.608912700000001</v>
      </c>
      <c r="M200">
        <v>97.759749679999999</v>
      </c>
      <c r="N200">
        <v>118.9736257</v>
      </c>
      <c r="O200">
        <v>27.840182202336202</v>
      </c>
      <c r="P200">
        <v>10.7219695285402</v>
      </c>
      <c r="Q200">
        <v>13.912282122762401</v>
      </c>
      <c r="R200">
        <v>17.617068719317</v>
      </c>
      <c r="S200">
        <v>21.862208655050001</v>
      </c>
      <c r="T200">
        <v>26.672501470534101</v>
      </c>
      <c r="U200">
        <f t="shared" si="30"/>
        <v>3</v>
      </c>
      <c r="V200">
        <f t="shared" si="31"/>
        <v>0</v>
      </c>
      <c r="W200">
        <f>VLOOKUP(E200,parc_nmudou!$A$5:$B$195,2,FALSE)</f>
        <v>1</v>
      </c>
      <c r="X200">
        <v>2</v>
      </c>
      <c r="Y200" s="4">
        <f t="shared" si="33"/>
        <v>29.125</v>
      </c>
    </row>
    <row r="201" spans="1:25" hidden="1" x14ac:dyDescent="0.25">
      <c r="A201">
        <v>494631</v>
      </c>
      <c r="B201">
        <v>1083</v>
      </c>
      <c r="C201">
        <v>161.83000000000001</v>
      </c>
      <c r="D201">
        <v>227.19</v>
      </c>
      <c r="E201">
        <v>1711</v>
      </c>
      <c r="F201">
        <v>38.01</v>
      </c>
      <c r="G201">
        <v>1793.71083</v>
      </c>
      <c r="H201">
        <v>1793.71083</v>
      </c>
      <c r="I201">
        <v>10.80355443</v>
      </c>
      <c r="J201">
        <v>14.901454380000001</v>
      </c>
      <c r="K201">
        <v>16.991797290000001</v>
      </c>
      <c r="L201">
        <v>15.65687533</v>
      </c>
      <c r="M201">
        <v>89.067234630000002</v>
      </c>
      <c r="N201">
        <v>108.5529559</v>
      </c>
      <c r="O201">
        <v>27.6020254304395</v>
      </c>
      <c r="P201">
        <v>10.7219695285402</v>
      </c>
      <c r="Q201">
        <v>13.912282122762401</v>
      </c>
      <c r="R201">
        <v>17.617068719317</v>
      </c>
      <c r="S201">
        <v>21.862208655050001</v>
      </c>
      <c r="T201">
        <v>26.672501470534101</v>
      </c>
      <c r="U201">
        <f t="shared" si="30"/>
        <v>3</v>
      </c>
      <c r="V201">
        <f t="shared" si="31"/>
        <v>0</v>
      </c>
      <c r="W201">
        <f>VLOOKUP(E201,parc_nmudou!$A$5:$B$195,2,FALSE)</f>
        <v>0</v>
      </c>
      <c r="X201">
        <v>3</v>
      </c>
    </row>
    <row r="202" spans="1:25" hidden="1" x14ac:dyDescent="0.25">
      <c r="A202">
        <v>494631</v>
      </c>
      <c r="B202">
        <v>1050</v>
      </c>
      <c r="C202">
        <v>174.21</v>
      </c>
      <c r="D202">
        <v>52.37</v>
      </c>
      <c r="E202">
        <v>1653</v>
      </c>
      <c r="F202">
        <v>38.11</v>
      </c>
      <c r="G202">
        <v>1536.712483</v>
      </c>
      <c r="H202">
        <v>1485.488734</v>
      </c>
      <c r="I202">
        <v>13.049120820000001</v>
      </c>
      <c r="J202">
        <v>18.875175550000002</v>
      </c>
      <c r="K202">
        <v>20.07557049</v>
      </c>
      <c r="L202">
        <v>18.978657869999999</v>
      </c>
      <c r="M202">
        <v>128.97001800000001</v>
      </c>
      <c r="N202">
        <v>153.60915890000001</v>
      </c>
      <c r="O202">
        <v>29.464643346269298</v>
      </c>
      <c r="P202">
        <v>10.762911082546401</v>
      </c>
      <c r="Q202">
        <v>13.954440609442299</v>
      </c>
      <c r="R202">
        <v>17.6578777588497</v>
      </c>
      <c r="S202">
        <v>21.898590143746102</v>
      </c>
      <c r="T202">
        <v>26.7008703391806</v>
      </c>
      <c r="U202">
        <f t="shared" si="30"/>
        <v>2</v>
      </c>
      <c r="V202">
        <f t="shared" si="31"/>
        <v>0</v>
      </c>
      <c r="W202">
        <f>VLOOKUP(E202,parc_nmudou!$A$5:$B$195,2,FALSE)</f>
        <v>0</v>
      </c>
      <c r="X202">
        <v>2</v>
      </c>
    </row>
    <row r="203" spans="1:25" hidden="1" x14ac:dyDescent="0.25">
      <c r="A203">
        <v>494631</v>
      </c>
      <c r="B203">
        <v>1050</v>
      </c>
      <c r="C203">
        <v>174.21</v>
      </c>
      <c r="D203">
        <v>52.37</v>
      </c>
      <c r="E203">
        <v>1654</v>
      </c>
      <c r="F203">
        <v>38.11</v>
      </c>
      <c r="G203">
        <v>1637.8561050000001</v>
      </c>
      <c r="H203">
        <v>1801.6375760000001</v>
      </c>
      <c r="I203">
        <v>12.74902208</v>
      </c>
      <c r="J203">
        <v>18.181843990000001</v>
      </c>
      <c r="K203">
        <v>19.992784629999999</v>
      </c>
      <c r="L203">
        <v>22.062431069999999</v>
      </c>
      <c r="M203">
        <v>147.9383277</v>
      </c>
      <c r="N203">
        <v>176.2096981</v>
      </c>
      <c r="O203">
        <v>29.416305729944401</v>
      </c>
      <c r="P203">
        <v>10.762911082546401</v>
      </c>
      <c r="Q203">
        <v>13.954440609442299</v>
      </c>
      <c r="R203">
        <v>17.6578777588497</v>
      </c>
      <c r="S203">
        <v>21.898590143746102</v>
      </c>
      <c r="T203">
        <v>26.7008703391806</v>
      </c>
      <c r="U203">
        <f t="shared" si="30"/>
        <v>2</v>
      </c>
      <c r="V203">
        <f t="shared" si="31"/>
        <v>0</v>
      </c>
      <c r="W203">
        <f>VLOOKUP(E203,parc_nmudou!$A$5:$B$195,2,FALSE)</f>
        <v>0</v>
      </c>
      <c r="X203">
        <v>2</v>
      </c>
    </row>
    <row r="204" spans="1:25" x14ac:dyDescent="0.25">
      <c r="A204">
        <v>494631</v>
      </c>
      <c r="B204">
        <v>1057</v>
      </c>
      <c r="C204">
        <v>180.69</v>
      </c>
      <c r="D204">
        <v>323.36</v>
      </c>
      <c r="E204">
        <v>1669</v>
      </c>
      <c r="F204">
        <v>38.14</v>
      </c>
      <c r="G204">
        <v>1565.82206</v>
      </c>
      <c r="H204">
        <v>1748.4994039999999</v>
      </c>
      <c r="I204">
        <v>12.08673522</v>
      </c>
      <c r="J204">
        <v>14.68414151</v>
      </c>
      <c r="K204">
        <v>19.82721291</v>
      </c>
      <c r="L204">
        <v>20.313579829999998</v>
      </c>
      <c r="M204">
        <v>120.2257618</v>
      </c>
      <c r="N204">
        <v>145.30987669999999</v>
      </c>
      <c r="O204">
        <v>29.3124179909825</v>
      </c>
      <c r="P204">
        <v>10.7751926417871</v>
      </c>
      <c r="Q204">
        <v>13.967080772691</v>
      </c>
      <c r="R204">
        <v>17.670107668406299</v>
      </c>
      <c r="S204">
        <v>21.909488567980201</v>
      </c>
      <c r="T204">
        <v>26.709365196589999</v>
      </c>
      <c r="U204">
        <f t="shared" si="30"/>
        <v>2</v>
      </c>
      <c r="V204">
        <f t="shared" si="31"/>
        <v>0</v>
      </c>
      <c r="W204">
        <f>VLOOKUP(E204,parc_nmudou!$A$5:$B$195,2,FALSE)</f>
        <v>1</v>
      </c>
      <c r="X204">
        <v>2</v>
      </c>
      <c r="Y204" s="4">
        <f t="shared" ref="Y204:Y205" si="34">IF(X204=1,31.535,IF(X204=2,29.125,IF(X204=3,26.715,24.305)))</f>
        <v>29.125</v>
      </c>
    </row>
    <row r="205" spans="1:25" x14ac:dyDescent="0.25">
      <c r="A205">
        <v>494631</v>
      </c>
      <c r="B205">
        <v>1057</v>
      </c>
      <c r="C205">
        <v>180.69</v>
      </c>
      <c r="D205">
        <v>323.36</v>
      </c>
      <c r="E205">
        <v>1670</v>
      </c>
      <c r="F205">
        <v>38.14</v>
      </c>
      <c r="G205">
        <v>1689.1833369999999</v>
      </c>
      <c r="H205">
        <v>1745.4880680000001</v>
      </c>
      <c r="I205">
        <v>14.218471060000001</v>
      </c>
      <c r="J205">
        <v>16.41229628</v>
      </c>
      <c r="K205">
        <v>21.793377029999998</v>
      </c>
      <c r="L205">
        <v>26.232768650000001</v>
      </c>
      <c r="M205">
        <v>158.1623811</v>
      </c>
      <c r="N205">
        <v>190.13841859999999</v>
      </c>
      <c r="O205">
        <v>30.435614802891301</v>
      </c>
      <c r="P205">
        <v>10.7751926417871</v>
      </c>
      <c r="Q205">
        <v>13.967080772691</v>
      </c>
      <c r="R205">
        <v>17.670107668406299</v>
      </c>
      <c r="S205">
        <v>21.909488567980201</v>
      </c>
      <c r="T205">
        <v>26.709365196589999</v>
      </c>
      <c r="U205">
        <f t="shared" si="30"/>
        <v>2</v>
      </c>
      <c r="V205">
        <f t="shared" si="31"/>
        <v>0</v>
      </c>
      <c r="W205">
        <f>VLOOKUP(E205,parc_nmudou!$A$5:$B$195,2,FALSE)</f>
        <v>1</v>
      </c>
      <c r="X205">
        <v>2</v>
      </c>
      <c r="Y205" s="4">
        <f t="shared" si="34"/>
        <v>29.125</v>
      </c>
    </row>
    <row r="206" spans="1:25" hidden="1" x14ac:dyDescent="0.25">
      <c r="A206">
        <v>494631</v>
      </c>
      <c r="B206">
        <v>1082</v>
      </c>
      <c r="C206">
        <v>106.12</v>
      </c>
      <c r="D206">
        <v>289.58999999999997</v>
      </c>
      <c r="E206">
        <v>1709</v>
      </c>
      <c r="F206">
        <v>38.21</v>
      </c>
      <c r="G206">
        <v>1683.822952</v>
      </c>
      <c r="H206">
        <v>1655.758546</v>
      </c>
      <c r="I206">
        <v>12.75937031</v>
      </c>
      <c r="J206">
        <v>18.27497808</v>
      </c>
      <c r="K206">
        <v>18.7303003</v>
      </c>
      <c r="L206">
        <v>20.023829330000002</v>
      </c>
      <c r="M206">
        <v>135.5411455</v>
      </c>
      <c r="N206">
        <v>161.70147650000001</v>
      </c>
      <c r="O206">
        <v>28.639411517597502</v>
      </c>
      <c r="P206">
        <v>10.80384790505</v>
      </c>
      <c r="Q206">
        <v>13.9965611910915</v>
      </c>
      <c r="R206">
        <v>17.698621145693899</v>
      </c>
      <c r="S206">
        <v>21.9348895094437</v>
      </c>
      <c r="T206">
        <v>26.7291582351274</v>
      </c>
      <c r="U206">
        <f t="shared" si="30"/>
        <v>2</v>
      </c>
      <c r="V206">
        <f t="shared" si="31"/>
        <v>0</v>
      </c>
      <c r="W206">
        <f>VLOOKUP(E206,parc_nmudou!$A$5:$B$195,2,FALSE)</f>
        <v>0</v>
      </c>
      <c r="X206">
        <v>2</v>
      </c>
    </row>
    <row r="207" spans="1:25" hidden="1" x14ac:dyDescent="0.25">
      <c r="A207">
        <v>494631</v>
      </c>
      <c r="B207">
        <v>986</v>
      </c>
      <c r="C207">
        <v>26.29</v>
      </c>
      <c r="D207">
        <v>207.34</v>
      </c>
      <c r="E207">
        <v>1541</v>
      </c>
      <c r="F207">
        <v>38.340000000000003</v>
      </c>
      <c r="G207">
        <v>1399.670844</v>
      </c>
      <c r="H207">
        <v>1376.3459290000001</v>
      </c>
      <c r="I207">
        <v>13.43200541</v>
      </c>
      <c r="J207">
        <v>19.17527428</v>
      </c>
      <c r="K207">
        <v>19.640944730000001</v>
      </c>
      <c r="L207">
        <v>18.492290959999998</v>
      </c>
      <c r="M207">
        <v>127.20047030000001</v>
      </c>
      <c r="N207">
        <v>154.79920559999999</v>
      </c>
      <c r="O207">
        <v>29.1563672030749</v>
      </c>
      <c r="P207">
        <v>10.8570581355985</v>
      </c>
      <c r="Q207">
        <v>14.0512609653477</v>
      </c>
      <c r="R207">
        <v>17.7514893996245</v>
      </c>
      <c r="S207">
        <v>21.981956213874501</v>
      </c>
      <c r="T207">
        <v>26.765811932594001</v>
      </c>
      <c r="U207">
        <f t="shared" si="30"/>
        <v>2</v>
      </c>
      <c r="V207">
        <f t="shared" si="31"/>
        <v>0</v>
      </c>
      <c r="W207">
        <f>VLOOKUP(E207,parc_nmudou!$A$5:$B$195,2,FALSE)</f>
        <v>2</v>
      </c>
      <c r="X207">
        <v>3</v>
      </c>
    </row>
    <row r="208" spans="1:25" hidden="1" x14ac:dyDescent="0.25">
      <c r="A208">
        <v>494631</v>
      </c>
      <c r="B208">
        <v>988</v>
      </c>
      <c r="C208">
        <v>149.76</v>
      </c>
      <c r="D208">
        <v>86.48</v>
      </c>
      <c r="E208">
        <v>1544</v>
      </c>
      <c r="F208">
        <v>38.369999999999997</v>
      </c>
      <c r="G208">
        <v>1511.1730460000001</v>
      </c>
      <c r="H208">
        <v>1511.1730460000001</v>
      </c>
      <c r="I208">
        <v>12.73867385</v>
      </c>
      <c r="J208">
        <v>16.52612684</v>
      </c>
      <c r="K208">
        <v>18.21288869</v>
      </c>
      <c r="L208">
        <v>18.192192219999999</v>
      </c>
      <c r="M208">
        <v>105.23117329999999</v>
      </c>
      <c r="N208">
        <v>133.57498140000001</v>
      </c>
      <c r="O208">
        <v>28.281435132237402</v>
      </c>
      <c r="P208">
        <v>10.869336122195399</v>
      </c>
      <c r="Q208">
        <v>14.063874803225399</v>
      </c>
      <c r="R208">
        <v>17.763674009959502</v>
      </c>
      <c r="S208">
        <v>21.992798138394999</v>
      </c>
      <c r="T208">
        <v>26.7742511841751</v>
      </c>
      <c r="U208">
        <f t="shared" si="30"/>
        <v>2</v>
      </c>
      <c r="V208">
        <f t="shared" si="31"/>
        <v>0</v>
      </c>
      <c r="W208">
        <f>VLOOKUP(E208,parc_nmudou!$A$5:$B$195,2,FALSE)</f>
        <v>2</v>
      </c>
      <c r="X208">
        <v>4</v>
      </c>
    </row>
    <row r="209" spans="1:25" hidden="1" x14ac:dyDescent="0.25">
      <c r="A209">
        <v>494631</v>
      </c>
      <c r="B209">
        <v>987</v>
      </c>
      <c r="C209">
        <v>54.02</v>
      </c>
      <c r="D209">
        <v>186.09</v>
      </c>
      <c r="E209">
        <v>1542</v>
      </c>
      <c r="F209">
        <v>38.4</v>
      </c>
      <c r="G209">
        <v>1390.8955430000001</v>
      </c>
      <c r="H209">
        <v>1344.5251149999999</v>
      </c>
      <c r="I209">
        <v>12.75937031</v>
      </c>
      <c r="J209">
        <v>16.702046790000001</v>
      </c>
      <c r="K209">
        <v>17.96453112</v>
      </c>
      <c r="L209">
        <v>16.132894010000001</v>
      </c>
      <c r="M209">
        <v>94.044734320000003</v>
      </c>
      <c r="N209">
        <v>118.9839739</v>
      </c>
      <c r="O209">
        <v>28.1187480840955</v>
      </c>
      <c r="P209">
        <v>10.8816136028776</v>
      </c>
      <c r="Q209">
        <v>14.0764851852866</v>
      </c>
      <c r="R209">
        <v>17.775852711957601</v>
      </c>
      <c r="S209">
        <v>22.003632714881199</v>
      </c>
      <c r="T209">
        <v>26.782683217242202</v>
      </c>
      <c r="U209">
        <f t="shared" si="30"/>
        <v>2</v>
      </c>
      <c r="V209">
        <f t="shared" si="31"/>
        <v>0</v>
      </c>
      <c r="W209">
        <f>VLOOKUP(E209,parc_nmudou!$A$5:$B$195,2,FALSE)</f>
        <v>2</v>
      </c>
      <c r="X209">
        <v>4</v>
      </c>
    </row>
    <row r="210" spans="1:25" x14ac:dyDescent="0.25">
      <c r="A210">
        <v>494631</v>
      </c>
      <c r="B210">
        <v>987</v>
      </c>
      <c r="C210">
        <v>54.02</v>
      </c>
      <c r="D210">
        <v>186.09</v>
      </c>
      <c r="E210">
        <v>1543</v>
      </c>
      <c r="F210">
        <v>38.4</v>
      </c>
      <c r="G210">
        <v>1416.9523919999999</v>
      </c>
      <c r="H210">
        <v>1369.72306</v>
      </c>
      <c r="I210">
        <v>13.58722889</v>
      </c>
      <c r="J210">
        <v>19.09248843</v>
      </c>
      <c r="K210">
        <v>21.006911389999999</v>
      </c>
      <c r="L210">
        <v>18.813086160000001</v>
      </c>
      <c r="M210">
        <v>129.2183756</v>
      </c>
      <c r="N210">
        <v>157.5621836</v>
      </c>
      <c r="O210">
        <v>29.938525290593699</v>
      </c>
      <c r="P210">
        <v>10.8816136028776</v>
      </c>
      <c r="Q210">
        <v>14.0764851852866</v>
      </c>
      <c r="R210">
        <v>17.775852711957601</v>
      </c>
      <c r="S210">
        <v>22.003632714881199</v>
      </c>
      <c r="T210">
        <v>26.782683217242202</v>
      </c>
      <c r="U210">
        <f t="shared" si="30"/>
        <v>2</v>
      </c>
      <c r="V210">
        <f t="shared" si="31"/>
        <v>0</v>
      </c>
      <c r="W210">
        <f>VLOOKUP(E210,parc_nmudou!$A$5:$B$195,2,FALSE)</f>
        <v>1</v>
      </c>
      <c r="X210">
        <v>2</v>
      </c>
      <c r="Y210" s="4">
        <f>IF(X210=1,31.535,IF(X210=2,29.125,IF(X210=3,26.715,24.305)))</f>
        <v>29.125</v>
      </c>
    </row>
    <row r="211" spans="1:25" hidden="1" x14ac:dyDescent="0.25">
      <c r="A211">
        <v>494631</v>
      </c>
      <c r="B211">
        <v>1060</v>
      </c>
      <c r="C211">
        <v>93.4</v>
      </c>
      <c r="D211">
        <v>320.35000000000002</v>
      </c>
      <c r="E211">
        <v>1676</v>
      </c>
      <c r="F211">
        <v>38.47</v>
      </c>
      <c r="G211">
        <v>1639.6670449999999</v>
      </c>
      <c r="H211">
        <v>1612.337364</v>
      </c>
      <c r="I211">
        <v>13.069817280000001</v>
      </c>
      <c r="J211">
        <v>18.70960384</v>
      </c>
      <c r="K211">
        <v>19.53746241</v>
      </c>
      <c r="L211">
        <v>20.32392806</v>
      </c>
      <c r="M211">
        <v>140.2806358</v>
      </c>
      <c r="N211">
        <v>166.91698550000001</v>
      </c>
      <c r="O211">
        <v>29.0645196349355</v>
      </c>
      <c r="P211">
        <v>10.910259038939101</v>
      </c>
      <c r="Q211">
        <v>14.1058959424898</v>
      </c>
      <c r="R211">
        <v>17.804246706900798</v>
      </c>
      <c r="S211">
        <v>22.028884845456901</v>
      </c>
      <c r="T211">
        <v>26.802329933432599</v>
      </c>
      <c r="U211">
        <f t="shared" si="30"/>
        <v>2</v>
      </c>
      <c r="V211">
        <f t="shared" si="31"/>
        <v>0</v>
      </c>
      <c r="W211">
        <f>VLOOKUP(E211,parc_nmudou!$A$5:$B$195,2,FALSE)</f>
        <v>0</v>
      </c>
      <c r="X211">
        <v>2</v>
      </c>
    </row>
    <row r="212" spans="1:25" hidden="1" x14ac:dyDescent="0.25">
      <c r="A212">
        <v>494631</v>
      </c>
      <c r="B212">
        <v>1060</v>
      </c>
      <c r="C212">
        <v>93.4</v>
      </c>
      <c r="D212">
        <v>320.35000000000002</v>
      </c>
      <c r="E212">
        <v>1677</v>
      </c>
      <c r="F212">
        <v>38.47</v>
      </c>
      <c r="G212">
        <v>1673.5678539999999</v>
      </c>
      <c r="H212">
        <v>1645.6793680000001</v>
      </c>
      <c r="I212">
        <v>14.932499079999999</v>
      </c>
      <c r="J212">
        <v>22.321136880000001</v>
      </c>
      <c r="K212">
        <v>23.138647219999999</v>
      </c>
      <c r="L212">
        <v>27.029582529999999</v>
      </c>
      <c r="M212">
        <v>220.2310779</v>
      </c>
      <c r="N212">
        <v>256.4809353</v>
      </c>
      <c r="O212">
        <v>31.108109987853599</v>
      </c>
      <c r="P212">
        <v>10.910259038939101</v>
      </c>
      <c r="Q212">
        <v>14.1058959424898</v>
      </c>
      <c r="R212">
        <v>17.804246706900798</v>
      </c>
      <c r="S212">
        <v>22.028884845456901</v>
      </c>
      <c r="T212">
        <v>26.802329933432599</v>
      </c>
      <c r="U212">
        <f t="shared" si="30"/>
        <v>1</v>
      </c>
      <c r="V212">
        <f t="shared" si="31"/>
        <v>0</v>
      </c>
      <c r="W212">
        <f>VLOOKUP(E212,parc_nmudou!$A$5:$B$195,2,FALSE)</f>
        <v>0</v>
      </c>
      <c r="X212">
        <v>1</v>
      </c>
    </row>
    <row r="213" spans="1:25" hidden="1" x14ac:dyDescent="0.25">
      <c r="A213">
        <v>494631</v>
      </c>
      <c r="B213">
        <v>1059</v>
      </c>
      <c r="C213">
        <v>102.08</v>
      </c>
      <c r="D213">
        <v>225.1</v>
      </c>
      <c r="E213">
        <v>1674</v>
      </c>
      <c r="F213">
        <v>38.57</v>
      </c>
      <c r="G213">
        <v>1739.486093</v>
      </c>
      <c r="H213">
        <v>1855.4587320000001</v>
      </c>
      <c r="I213">
        <v>12.06603876</v>
      </c>
      <c r="J213">
        <v>18.606121510000001</v>
      </c>
      <c r="K213">
        <v>20.334276289999998</v>
      </c>
      <c r="L213">
        <v>20.448106849999999</v>
      </c>
      <c r="M213">
        <v>137.92123889999999</v>
      </c>
      <c r="N213">
        <v>164.2574899</v>
      </c>
      <c r="O213">
        <v>29.512671875135201</v>
      </c>
      <c r="P213">
        <v>10.951175996050599</v>
      </c>
      <c r="Q213">
        <v>14.1478784976578</v>
      </c>
      <c r="R213">
        <v>17.8447537591098</v>
      </c>
      <c r="S213">
        <v>22.064890090837299</v>
      </c>
      <c r="T213">
        <v>26.830328768997699</v>
      </c>
      <c r="U213">
        <f t="shared" si="30"/>
        <v>2</v>
      </c>
      <c r="V213">
        <f t="shared" si="31"/>
        <v>0</v>
      </c>
      <c r="W213">
        <f>VLOOKUP(E213,parc_nmudou!$A$5:$B$195,2,FALSE)</f>
        <v>0</v>
      </c>
      <c r="X213">
        <v>2</v>
      </c>
    </row>
    <row r="214" spans="1:25" x14ac:dyDescent="0.25">
      <c r="A214">
        <v>494631</v>
      </c>
      <c r="B214">
        <v>1059</v>
      </c>
      <c r="C214">
        <v>102.08</v>
      </c>
      <c r="D214">
        <v>225.1</v>
      </c>
      <c r="E214">
        <v>1675</v>
      </c>
      <c r="F214">
        <v>38.57</v>
      </c>
      <c r="G214">
        <v>1759.4995739999999</v>
      </c>
      <c r="H214">
        <v>1730.183033</v>
      </c>
      <c r="I214">
        <v>14.435783929999999</v>
      </c>
      <c r="J214">
        <v>21.06900078</v>
      </c>
      <c r="K214">
        <v>22.01068991</v>
      </c>
      <c r="L214">
        <v>26.75018026</v>
      </c>
      <c r="M214">
        <v>198.49979020000001</v>
      </c>
      <c r="N214">
        <v>236.4157131</v>
      </c>
      <c r="O214">
        <v>30.4697941444017</v>
      </c>
      <c r="P214">
        <v>10.951175996050599</v>
      </c>
      <c r="Q214">
        <v>14.1478784976578</v>
      </c>
      <c r="R214">
        <v>17.8447537591098</v>
      </c>
      <c r="S214">
        <v>22.064890090837299</v>
      </c>
      <c r="T214">
        <v>26.830328768997699</v>
      </c>
      <c r="U214">
        <f t="shared" si="30"/>
        <v>2</v>
      </c>
      <c r="V214">
        <f t="shared" si="31"/>
        <v>0</v>
      </c>
      <c r="W214">
        <f>VLOOKUP(E214,parc_nmudou!$A$5:$B$195,2,FALSE)</f>
        <v>1</v>
      </c>
      <c r="X214">
        <v>1</v>
      </c>
      <c r="Y214" s="4">
        <f>IF(X214=1,31.535,IF(X214=2,29.125,IF(X214=3,26.715,24.305)))</f>
        <v>31.535</v>
      </c>
    </row>
    <row r="215" spans="1:25" hidden="1" x14ac:dyDescent="0.25">
      <c r="A215">
        <v>494631</v>
      </c>
      <c r="B215">
        <v>1081</v>
      </c>
      <c r="C215">
        <v>170.21</v>
      </c>
      <c r="D215">
        <v>211.78</v>
      </c>
      <c r="E215">
        <v>1708</v>
      </c>
      <c r="F215">
        <v>38.67</v>
      </c>
      <c r="G215">
        <v>1686.7101090000001</v>
      </c>
      <c r="H215">
        <v>1686.7101090000001</v>
      </c>
      <c r="I215">
        <v>13.30782662</v>
      </c>
      <c r="J215">
        <v>19.413283629999999</v>
      </c>
      <c r="K215">
        <v>21.08969724</v>
      </c>
      <c r="L215">
        <v>22.59019091</v>
      </c>
      <c r="M215">
        <v>165.1060449</v>
      </c>
      <c r="N215">
        <v>195.03313249999999</v>
      </c>
      <c r="O215">
        <v>29.928260652763399</v>
      </c>
      <c r="P215">
        <v>10.992086657036801</v>
      </c>
      <c r="Q215">
        <v>14.1898222842538</v>
      </c>
      <c r="R215">
        <v>17.885195170864801</v>
      </c>
      <c r="S215">
        <v>22.100814057308799</v>
      </c>
      <c r="T215">
        <v>26.858247981462799</v>
      </c>
      <c r="U215">
        <f t="shared" si="30"/>
        <v>2</v>
      </c>
      <c r="V215">
        <f t="shared" si="31"/>
        <v>0</v>
      </c>
      <c r="W215">
        <f>VLOOKUP(E215,parc_nmudou!$A$5:$B$195,2,FALSE)</f>
        <v>0</v>
      </c>
      <c r="X215">
        <v>2</v>
      </c>
    </row>
    <row r="216" spans="1:25" x14ac:dyDescent="0.25">
      <c r="A216">
        <v>494631</v>
      </c>
      <c r="B216">
        <v>1058</v>
      </c>
      <c r="C216">
        <v>62.16</v>
      </c>
      <c r="D216">
        <v>197.33</v>
      </c>
      <c r="E216">
        <v>1671</v>
      </c>
      <c r="F216">
        <v>38.76</v>
      </c>
      <c r="G216">
        <v>1539.920435</v>
      </c>
      <c r="H216">
        <v>1488.5828550000001</v>
      </c>
      <c r="I216">
        <v>14.59100742</v>
      </c>
      <c r="J216">
        <v>21.751984100000001</v>
      </c>
      <c r="K216">
        <v>22.786807329999998</v>
      </c>
      <c r="L216">
        <v>23.54222828</v>
      </c>
      <c r="M216">
        <v>180.88709900000001</v>
      </c>
      <c r="N216">
        <v>215.42949809999999</v>
      </c>
      <c r="O216">
        <v>30.861856845180998</v>
      </c>
      <c r="P216">
        <v>11.028900592245</v>
      </c>
      <c r="Q216">
        <v>14.227538394030301</v>
      </c>
      <c r="R216">
        <v>17.921536323103801</v>
      </c>
      <c r="S216">
        <v>22.133076284404101</v>
      </c>
      <c r="T216">
        <v>26.883307433870399</v>
      </c>
      <c r="U216">
        <f t="shared" si="30"/>
        <v>1</v>
      </c>
      <c r="V216">
        <f t="shared" si="31"/>
        <v>0</v>
      </c>
      <c r="W216">
        <f>VLOOKUP(E216,parc_nmudou!$A$5:$B$195,2,FALSE)</f>
        <v>1</v>
      </c>
      <c r="X216">
        <v>1</v>
      </c>
      <c r="Y216" s="4">
        <f t="shared" ref="Y216:Y218" si="35">IF(X216=1,31.535,IF(X216=2,29.125,IF(X216=3,26.715,24.305)))</f>
        <v>31.535</v>
      </c>
    </row>
    <row r="217" spans="1:25" x14ac:dyDescent="0.25">
      <c r="A217">
        <v>494631</v>
      </c>
      <c r="B217">
        <v>1058</v>
      </c>
      <c r="C217">
        <v>62.16</v>
      </c>
      <c r="D217">
        <v>197.33</v>
      </c>
      <c r="E217">
        <v>1672</v>
      </c>
      <c r="F217">
        <v>38.76</v>
      </c>
      <c r="G217">
        <v>1682.4569859999999</v>
      </c>
      <c r="H217">
        <v>1598.3362059999999</v>
      </c>
      <c r="I217">
        <v>14.518569790000001</v>
      </c>
      <c r="J217">
        <v>20.603330329999999</v>
      </c>
      <c r="K217">
        <v>22.196958089999999</v>
      </c>
      <c r="L217">
        <v>25.084114880000001</v>
      </c>
      <c r="M217">
        <v>183.25684419999999</v>
      </c>
      <c r="N217">
        <v>218.26491379999999</v>
      </c>
      <c r="O217">
        <v>30.5356381406921</v>
      </c>
      <c r="P217">
        <v>11.028900592245</v>
      </c>
      <c r="Q217">
        <v>14.227538394030301</v>
      </c>
      <c r="R217">
        <v>17.921536323103801</v>
      </c>
      <c r="S217">
        <v>22.133076284404101</v>
      </c>
      <c r="T217">
        <v>26.883307433870399</v>
      </c>
      <c r="U217">
        <f t="shared" si="30"/>
        <v>1</v>
      </c>
      <c r="V217">
        <f t="shared" si="31"/>
        <v>0</v>
      </c>
      <c r="W217">
        <f>VLOOKUP(E217,parc_nmudou!$A$5:$B$195,2,FALSE)</f>
        <v>1</v>
      </c>
      <c r="X217">
        <v>1</v>
      </c>
      <c r="Y217" s="4">
        <f t="shared" si="35"/>
        <v>31.535</v>
      </c>
    </row>
    <row r="218" spans="1:25" x14ac:dyDescent="0.25">
      <c r="A218">
        <v>494631</v>
      </c>
      <c r="B218">
        <v>1058</v>
      </c>
      <c r="C218">
        <v>62.16</v>
      </c>
      <c r="D218">
        <v>197.33</v>
      </c>
      <c r="E218">
        <v>1673</v>
      </c>
      <c r="F218">
        <v>38.76</v>
      </c>
      <c r="G218">
        <v>1715.6955069999999</v>
      </c>
      <c r="H218">
        <v>1629.908662</v>
      </c>
      <c r="I218">
        <v>14.19777459</v>
      </c>
      <c r="J218">
        <v>21.886511120000002</v>
      </c>
      <c r="K218">
        <v>23.511183580000001</v>
      </c>
      <c r="L218">
        <v>24.680533820000001</v>
      </c>
      <c r="M218">
        <v>195.44706170000001</v>
      </c>
      <c r="N218">
        <v>232.77313530000001</v>
      </c>
      <c r="O218">
        <v>31.2556771179656</v>
      </c>
      <c r="P218">
        <v>11.028900592245</v>
      </c>
      <c r="Q218">
        <v>14.227538394030301</v>
      </c>
      <c r="R218">
        <v>17.921536323103801</v>
      </c>
      <c r="S218">
        <v>22.133076284404101</v>
      </c>
      <c r="T218">
        <v>26.883307433870399</v>
      </c>
      <c r="U218">
        <f t="shared" si="30"/>
        <v>1</v>
      </c>
      <c r="V218">
        <f t="shared" si="31"/>
        <v>0</v>
      </c>
      <c r="W218">
        <f>VLOOKUP(E218,parc_nmudou!$A$5:$B$195,2,FALSE)</f>
        <v>1</v>
      </c>
      <c r="X218">
        <v>1</v>
      </c>
      <c r="Y218" s="4">
        <f t="shared" si="35"/>
        <v>31.535</v>
      </c>
    </row>
    <row r="219" spans="1:25" hidden="1" x14ac:dyDescent="0.25">
      <c r="A219">
        <v>494631</v>
      </c>
      <c r="B219">
        <v>1085</v>
      </c>
      <c r="C219">
        <v>125.87</v>
      </c>
      <c r="D219">
        <v>345.44</v>
      </c>
      <c r="E219">
        <v>1714</v>
      </c>
      <c r="F219">
        <v>38.76</v>
      </c>
      <c r="G219">
        <v>1601.2233630000001</v>
      </c>
      <c r="H219">
        <v>1601.2233630000001</v>
      </c>
      <c r="I219">
        <v>12.190217540000001</v>
      </c>
      <c r="J219">
        <v>16.226028100000001</v>
      </c>
      <c r="K219">
        <v>17.012493750000001</v>
      </c>
      <c r="L219">
        <v>17.612691219999999</v>
      </c>
      <c r="M219">
        <v>104.8379405</v>
      </c>
      <c r="N219">
        <v>127.4384797</v>
      </c>
      <c r="O219">
        <v>27.4156113165024</v>
      </c>
      <c r="P219">
        <v>11.028900592245</v>
      </c>
      <c r="Q219">
        <v>14.227538394030301</v>
      </c>
      <c r="R219">
        <v>17.921536323103801</v>
      </c>
      <c r="S219">
        <v>22.133076284404101</v>
      </c>
      <c r="T219">
        <v>26.883307433870399</v>
      </c>
      <c r="U219">
        <f t="shared" si="30"/>
        <v>3</v>
      </c>
      <c r="V219">
        <f t="shared" si="31"/>
        <v>0</v>
      </c>
      <c r="W219">
        <f>VLOOKUP(E219,parc_nmudou!$A$5:$B$195,2,FALSE)</f>
        <v>0</v>
      </c>
      <c r="X219">
        <v>3</v>
      </c>
    </row>
    <row r="220" spans="1:25" x14ac:dyDescent="0.25">
      <c r="A220">
        <v>494631</v>
      </c>
      <c r="B220">
        <v>1085</v>
      </c>
      <c r="C220">
        <v>125.87</v>
      </c>
      <c r="D220">
        <v>345.44</v>
      </c>
      <c r="E220">
        <v>1715</v>
      </c>
      <c r="F220">
        <v>38.76</v>
      </c>
      <c r="G220">
        <v>1614.3242250000001</v>
      </c>
      <c r="H220">
        <v>1635.0206889999999</v>
      </c>
      <c r="I220">
        <v>13.25608546</v>
      </c>
      <c r="J220">
        <v>19.082140190000001</v>
      </c>
      <c r="K220">
        <v>20.282535129999999</v>
      </c>
      <c r="L220">
        <v>21.72093941</v>
      </c>
      <c r="M220">
        <v>153.75403420000001</v>
      </c>
      <c r="N220">
        <v>182.5635126</v>
      </c>
      <c r="O220">
        <v>29.4398403512667</v>
      </c>
      <c r="P220">
        <v>11.028900592245</v>
      </c>
      <c r="Q220">
        <v>14.227538394030301</v>
      </c>
      <c r="R220">
        <v>17.921536323103801</v>
      </c>
      <c r="S220">
        <v>22.133076284404101</v>
      </c>
      <c r="T220">
        <v>26.883307433870399</v>
      </c>
      <c r="U220">
        <f t="shared" si="30"/>
        <v>2</v>
      </c>
      <c r="V220">
        <f t="shared" si="31"/>
        <v>0</v>
      </c>
      <c r="W220">
        <f>VLOOKUP(E220,parc_nmudou!$A$5:$B$195,2,FALSE)</f>
        <v>1</v>
      </c>
      <c r="X220">
        <v>2</v>
      </c>
      <c r="Y220" s="4">
        <f>IF(X220=1,31.535,IF(X220=2,29.125,IF(X220=3,26.715,24.305)))</f>
        <v>29.125</v>
      </c>
    </row>
    <row r="221" spans="1:25" hidden="1" x14ac:dyDescent="0.25">
      <c r="A221">
        <v>494631</v>
      </c>
      <c r="B221">
        <v>989</v>
      </c>
      <c r="C221">
        <v>77.3</v>
      </c>
      <c r="D221">
        <v>266.08</v>
      </c>
      <c r="E221">
        <v>1545</v>
      </c>
      <c r="F221">
        <v>38.799999999999997</v>
      </c>
      <c r="G221">
        <v>1498.1135770000001</v>
      </c>
      <c r="H221">
        <v>1373.272504</v>
      </c>
      <c r="I221">
        <v>13.628621819999999</v>
      </c>
      <c r="J221">
        <v>19.599551810000001</v>
      </c>
      <c r="K221">
        <v>20.5929821</v>
      </c>
      <c r="L221">
        <v>19.278756609999999</v>
      </c>
      <c r="M221">
        <v>135.7170654</v>
      </c>
      <c r="N221">
        <v>164.7024638</v>
      </c>
      <c r="O221">
        <v>29.612786461679001</v>
      </c>
      <c r="P221">
        <v>11.045260553800199</v>
      </c>
      <c r="Q221">
        <v>14.2442909475969</v>
      </c>
      <c r="R221">
        <v>17.937670882263301</v>
      </c>
      <c r="S221">
        <v>22.147394001612899</v>
      </c>
      <c r="T221">
        <v>26.894424396304299</v>
      </c>
      <c r="U221">
        <f t="shared" si="30"/>
        <v>2</v>
      </c>
      <c r="V221">
        <f t="shared" si="31"/>
        <v>0</v>
      </c>
      <c r="W221">
        <f>VLOOKUP(E221,parc_nmudou!$A$5:$B$195,2,FALSE)</f>
        <v>0</v>
      </c>
      <c r="X221">
        <v>2</v>
      </c>
    </row>
    <row r="222" spans="1:25" hidden="1" x14ac:dyDescent="0.25">
      <c r="A222">
        <v>494631</v>
      </c>
      <c r="B222">
        <v>1022</v>
      </c>
      <c r="C222">
        <v>153.9</v>
      </c>
      <c r="D222">
        <v>187.16</v>
      </c>
      <c r="E222">
        <v>1600</v>
      </c>
      <c r="F222">
        <v>38.83</v>
      </c>
      <c r="G222">
        <v>1738.503011</v>
      </c>
      <c r="H222">
        <v>1717.8065469999999</v>
      </c>
      <c r="I222">
        <v>11.910815270000001</v>
      </c>
      <c r="J222">
        <v>17.819655869999998</v>
      </c>
      <c r="K222">
        <v>19.868605840000001</v>
      </c>
      <c r="L222">
        <v>18.25428162</v>
      </c>
      <c r="M222">
        <v>116.6452735</v>
      </c>
      <c r="N222">
        <v>138.9250174</v>
      </c>
      <c r="O222">
        <v>29.178819262646002</v>
      </c>
      <c r="P222">
        <v>11.0575297845528</v>
      </c>
      <c r="Q222">
        <v>14.2568512488448</v>
      </c>
      <c r="R222">
        <v>17.9497649107388</v>
      </c>
      <c r="S222">
        <v>22.158123798580998</v>
      </c>
      <c r="T222">
        <v>26.902753826283099</v>
      </c>
      <c r="U222">
        <f t="shared" si="30"/>
        <v>2</v>
      </c>
      <c r="V222">
        <f t="shared" si="31"/>
        <v>0</v>
      </c>
      <c r="W222">
        <f>VLOOKUP(E222,parc_nmudou!$A$5:$B$195,2,FALSE)</f>
        <v>0</v>
      </c>
      <c r="X222">
        <v>2</v>
      </c>
    </row>
    <row r="223" spans="1:25" x14ac:dyDescent="0.25">
      <c r="A223">
        <v>494631</v>
      </c>
      <c r="B223">
        <v>1022</v>
      </c>
      <c r="C223">
        <v>153.9</v>
      </c>
      <c r="D223">
        <v>187.16</v>
      </c>
      <c r="E223">
        <v>1601</v>
      </c>
      <c r="F223">
        <v>38.83</v>
      </c>
      <c r="G223">
        <v>1448.7525089999999</v>
      </c>
      <c r="H223">
        <v>1490.145438</v>
      </c>
      <c r="I223">
        <v>14.59100742</v>
      </c>
      <c r="J223">
        <v>20.05487402</v>
      </c>
      <c r="K223">
        <v>20.675767950000001</v>
      </c>
      <c r="L223">
        <v>24.21486337</v>
      </c>
      <c r="M223">
        <v>175.98203699999999</v>
      </c>
      <c r="N223">
        <v>209.59309519999999</v>
      </c>
      <c r="O223">
        <v>29.654445021145701</v>
      </c>
      <c r="P223">
        <v>11.0575297845528</v>
      </c>
      <c r="Q223">
        <v>14.2568512488448</v>
      </c>
      <c r="R223">
        <v>17.9497649107388</v>
      </c>
      <c r="S223">
        <v>22.158123798580998</v>
      </c>
      <c r="T223">
        <v>26.902753826283099</v>
      </c>
      <c r="U223">
        <f t="shared" si="30"/>
        <v>2</v>
      </c>
      <c r="V223">
        <f t="shared" si="31"/>
        <v>0</v>
      </c>
      <c r="W223">
        <f>VLOOKUP(E223,parc_nmudou!$A$5:$B$195,2,FALSE)</f>
        <v>1</v>
      </c>
      <c r="X223">
        <v>1</v>
      </c>
      <c r="Y223" s="4">
        <f>IF(X223=1,31.535,IF(X223=2,29.125,IF(X223=3,26.715,24.305)))</f>
        <v>31.535</v>
      </c>
    </row>
    <row r="224" spans="1:25" hidden="1" x14ac:dyDescent="0.25">
      <c r="A224">
        <v>494631</v>
      </c>
      <c r="B224">
        <v>1086</v>
      </c>
      <c r="C224">
        <v>80.010000000000005</v>
      </c>
      <c r="D224">
        <v>264.70999999999998</v>
      </c>
      <c r="E224">
        <v>1716</v>
      </c>
      <c r="F224">
        <v>38.83</v>
      </c>
      <c r="G224">
        <v>1532.593887</v>
      </c>
      <c r="H224">
        <v>1486.8443520000001</v>
      </c>
      <c r="I224">
        <v>11.04156377</v>
      </c>
      <c r="J224">
        <v>15.49130362</v>
      </c>
      <c r="K224">
        <v>17.157368999999999</v>
      </c>
      <c r="L224">
        <v>13.67001475</v>
      </c>
      <c r="M224">
        <v>80.509246590000004</v>
      </c>
      <c r="N224">
        <v>97.728704989999997</v>
      </c>
      <c r="O224">
        <v>27.491374345361599</v>
      </c>
      <c r="P224">
        <v>11.0575297845528</v>
      </c>
      <c r="Q224">
        <v>14.2568512488448</v>
      </c>
      <c r="R224">
        <v>17.9497649107388</v>
      </c>
      <c r="S224">
        <v>22.158123798580998</v>
      </c>
      <c r="T224">
        <v>26.902753826283099</v>
      </c>
      <c r="U224">
        <f t="shared" si="30"/>
        <v>3</v>
      </c>
      <c r="V224">
        <f t="shared" si="31"/>
        <v>0</v>
      </c>
      <c r="W224">
        <f>VLOOKUP(E224,parc_nmudou!$A$5:$B$195,2,FALSE)</f>
        <v>0</v>
      </c>
      <c r="X224">
        <v>3</v>
      </c>
    </row>
    <row r="225" spans="1:25" hidden="1" x14ac:dyDescent="0.25">
      <c r="A225">
        <v>494631</v>
      </c>
      <c r="B225">
        <v>1086</v>
      </c>
      <c r="C225">
        <v>80.010000000000005</v>
      </c>
      <c r="D225">
        <v>264.70999999999998</v>
      </c>
      <c r="E225">
        <v>1717</v>
      </c>
      <c r="F225">
        <v>38.83</v>
      </c>
      <c r="G225">
        <v>1593.6277600000001</v>
      </c>
      <c r="H225">
        <v>1552.234831</v>
      </c>
      <c r="I225">
        <v>11.300269569999999</v>
      </c>
      <c r="J225">
        <v>16.81587734</v>
      </c>
      <c r="K225">
        <v>19.26840837</v>
      </c>
      <c r="L225">
        <v>15.05667787</v>
      </c>
      <c r="M225">
        <v>98.411688310000002</v>
      </c>
      <c r="N225">
        <v>117.60765910000001</v>
      </c>
      <c r="O225">
        <v>28.817658258453001</v>
      </c>
      <c r="P225">
        <v>11.0575297845528</v>
      </c>
      <c r="Q225">
        <v>14.2568512488448</v>
      </c>
      <c r="R225">
        <v>17.9497649107388</v>
      </c>
      <c r="S225">
        <v>22.158123798580998</v>
      </c>
      <c r="T225">
        <v>26.902753826283099</v>
      </c>
      <c r="U225">
        <f t="shared" si="30"/>
        <v>2</v>
      </c>
      <c r="V225">
        <f t="shared" si="31"/>
        <v>0</v>
      </c>
      <c r="W225">
        <f>VLOOKUP(E225,parc_nmudou!$A$5:$B$195,2,FALSE)</f>
        <v>0</v>
      </c>
      <c r="X225">
        <v>2</v>
      </c>
    </row>
    <row r="226" spans="1:25" hidden="1" x14ac:dyDescent="0.25">
      <c r="A226">
        <v>494631</v>
      </c>
      <c r="B226">
        <v>1023</v>
      </c>
      <c r="C226">
        <v>101.83</v>
      </c>
      <c r="D226">
        <v>341.51</v>
      </c>
      <c r="E226">
        <v>1602</v>
      </c>
      <c r="F226">
        <v>38.93</v>
      </c>
      <c r="G226">
        <v>1593.6277600000001</v>
      </c>
      <c r="H226">
        <v>1572.931296</v>
      </c>
      <c r="I226">
        <v>13.483746569999999</v>
      </c>
      <c r="J226">
        <v>19.09248843</v>
      </c>
      <c r="K226">
        <v>20.944821990000001</v>
      </c>
      <c r="L226">
        <v>21.234572490000001</v>
      </c>
      <c r="M226">
        <v>143.4161502</v>
      </c>
      <c r="N226">
        <v>170.8079209</v>
      </c>
      <c r="O226">
        <v>29.788939669603302</v>
      </c>
      <c r="P226">
        <v>11.098422515225</v>
      </c>
      <c r="Q226">
        <v>14.298693386579799</v>
      </c>
      <c r="R226">
        <v>17.990035683648301</v>
      </c>
      <c r="S226">
        <v>22.193837292386601</v>
      </c>
      <c r="T226">
        <v>26.930467367698899</v>
      </c>
      <c r="U226">
        <f t="shared" si="30"/>
        <v>2</v>
      </c>
      <c r="V226">
        <f t="shared" si="31"/>
        <v>0</v>
      </c>
      <c r="W226">
        <f>VLOOKUP(E226,parc_nmudou!$A$5:$B$195,2,FALSE)</f>
        <v>0</v>
      </c>
      <c r="X226">
        <v>2</v>
      </c>
    </row>
    <row r="227" spans="1:25" x14ac:dyDescent="0.25">
      <c r="A227">
        <v>494631</v>
      </c>
      <c r="B227">
        <v>1053</v>
      </c>
      <c r="C227">
        <v>145.36000000000001</v>
      </c>
      <c r="D227">
        <v>307.83999999999997</v>
      </c>
      <c r="E227">
        <v>1661</v>
      </c>
      <c r="F227">
        <v>39.03</v>
      </c>
      <c r="G227">
        <v>1707.0650820000001</v>
      </c>
      <c r="H227">
        <v>1707.0650820000001</v>
      </c>
      <c r="I227">
        <v>12.190217540000001</v>
      </c>
      <c r="J227">
        <v>17.861048790000002</v>
      </c>
      <c r="K227">
        <v>23.821630549999998</v>
      </c>
      <c r="L227">
        <v>20.76890204</v>
      </c>
      <c r="M227">
        <v>159.23859719999999</v>
      </c>
      <c r="N227">
        <v>188.0894686</v>
      </c>
      <c r="O227">
        <v>31.374112666115298</v>
      </c>
      <c r="P227">
        <v>11.1393077549838</v>
      </c>
      <c r="Q227">
        <v>14.340496106322799</v>
      </c>
      <c r="R227">
        <v>18.030240838756502</v>
      </c>
      <c r="S227">
        <v>22.229470161946399</v>
      </c>
      <c r="T227">
        <v>26.9581023195454</v>
      </c>
      <c r="U227">
        <f t="shared" si="30"/>
        <v>1</v>
      </c>
      <c r="V227">
        <f t="shared" si="31"/>
        <v>0</v>
      </c>
      <c r="W227">
        <f>VLOOKUP(E227,parc_nmudou!$A$5:$B$195,2,FALSE)</f>
        <v>1</v>
      </c>
      <c r="X227">
        <v>2</v>
      </c>
      <c r="Y227" s="4">
        <f t="shared" ref="Y227:Y228" si="36">IF(X227=1,31.535,IF(X227=2,29.125,IF(X227=3,26.715,24.305)))</f>
        <v>29.125</v>
      </c>
    </row>
    <row r="228" spans="1:25" x14ac:dyDescent="0.25">
      <c r="A228">
        <v>494631</v>
      </c>
      <c r="B228">
        <v>1053</v>
      </c>
      <c r="C228">
        <v>145.36000000000001</v>
      </c>
      <c r="D228">
        <v>307.83999999999997</v>
      </c>
      <c r="E228">
        <v>1662</v>
      </c>
      <c r="F228">
        <v>39.03</v>
      </c>
      <c r="G228">
        <v>1703.4121560000001</v>
      </c>
      <c r="H228">
        <v>1760.192906</v>
      </c>
      <c r="I228">
        <v>13.65966652</v>
      </c>
      <c r="J228">
        <v>19.816864679999998</v>
      </c>
      <c r="K228">
        <v>21.06900078</v>
      </c>
      <c r="L228">
        <v>24.92889139</v>
      </c>
      <c r="M228">
        <v>179.7074006</v>
      </c>
      <c r="N228">
        <v>213.7841292</v>
      </c>
      <c r="O228">
        <v>29.839283235115399</v>
      </c>
      <c r="P228">
        <v>11.1393077549838</v>
      </c>
      <c r="Q228">
        <v>14.340496106322799</v>
      </c>
      <c r="R228">
        <v>18.030240838756502</v>
      </c>
      <c r="S228">
        <v>22.229470161946399</v>
      </c>
      <c r="T228">
        <v>26.9581023195454</v>
      </c>
      <c r="U228">
        <f t="shared" si="30"/>
        <v>2</v>
      </c>
      <c r="V228">
        <f t="shared" si="31"/>
        <v>0</v>
      </c>
      <c r="W228">
        <f>VLOOKUP(E228,parc_nmudou!$A$5:$B$195,2,FALSE)</f>
        <v>1</v>
      </c>
      <c r="X228">
        <v>2</v>
      </c>
      <c r="Y228" s="4">
        <f t="shared" si="36"/>
        <v>29.125</v>
      </c>
    </row>
    <row r="229" spans="1:25" hidden="1" x14ac:dyDescent="0.25">
      <c r="A229">
        <v>494631</v>
      </c>
      <c r="B229">
        <v>1036</v>
      </c>
      <c r="C229">
        <v>137.93</v>
      </c>
      <c r="D229">
        <v>134.71</v>
      </c>
      <c r="E229">
        <v>1623</v>
      </c>
      <c r="F229">
        <v>39.22</v>
      </c>
      <c r="G229">
        <v>1779.8959400000001</v>
      </c>
      <c r="H229">
        <v>1841.9853330000001</v>
      </c>
      <c r="I229">
        <v>12.92494203</v>
      </c>
      <c r="J229">
        <v>19.96173993</v>
      </c>
      <c r="K229">
        <v>21.048304309999999</v>
      </c>
      <c r="L229">
        <v>23.511183580000001</v>
      </c>
      <c r="M229">
        <v>167.3102184</v>
      </c>
      <c r="N229">
        <v>199.2655594</v>
      </c>
      <c r="O229">
        <v>29.786402312360199</v>
      </c>
      <c r="P229">
        <v>11.216967902391801</v>
      </c>
      <c r="Q229">
        <v>14.4198120470201</v>
      </c>
      <c r="R229">
        <v>18.106449886720601</v>
      </c>
      <c r="S229">
        <v>22.296951142002801</v>
      </c>
      <c r="T229">
        <v>27.010393228462299</v>
      </c>
      <c r="U229">
        <f t="shared" si="30"/>
        <v>2</v>
      </c>
      <c r="V229">
        <f t="shared" si="31"/>
        <v>0</v>
      </c>
      <c r="W229">
        <f>VLOOKUP(E229,parc_nmudou!$A$5:$B$195,2,FALSE)</f>
        <v>0</v>
      </c>
      <c r="X229">
        <v>2</v>
      </c>
    </row>
    <row r="230" spans="1:25" hidden="1" x14ac:dyDescent="0.25">
      <c r="A230">
        <v>494631</v>
      </c>
      <c r="B230">
        <v>1036</v>
      </c>
      <c r="C230">
        <v>137.93</v>
      </c>
      <c r="D230">
        <v>134.71</v>
      </c>
      <c r="E230">
        <v>1624</v>
      </c>
      <c r="F230">
        <v>39.22</v>
      </c>
      <c r="G230">
        <v>1779.8959400000001</v>
      </c>
      <c r="H230">
        <v>1759.199476</v>
      </c>
      <c r="I230">
        <v>13.16295137</v>
      </c>
      <c r="J230">
        <v>19.320149539999999</v>
      </c>
      <c r="K230">
        <v>21.11039371</v>
      </c>
      <c r="L230">
        <v>22.81785202</v>
      </c>
      <c r="M230">
        <v>156.88954849999999</v>
      </c>
      <c r="N230">
        <v>186.85802899999999</v>
      </c>
      <c r="O230">
        <v>29.8224666149091</v>
      </c>
      <c r="P230">
        <v>11.216967902391801</v>
      </c>
      <c r="Q230">
        <v>14.4198120470201</v>
      </c>
      <c r="R230">
        <v>18.106449886720601</v>
      </c>
      <c r="S230">
        <v>22.296951142002801</v>
      </c>
      <c r="T230">
        <v>27.010393228462299</v>
      </c>
      <c r="U230">
        <f t="shared" si="30"/>
        <v>2</v>
      </c>
      <c r="V230">
        <f t="shared" si="31"/>
        <v>0</v>
      </c>
      <c r="W230">
        <f>VLOOKUP(E230,parc_nmudou!$A$5:$B$195,2,FALSE)</f>
        <v>0</v>
      </c>
      <c r="X230">
        <v>2</v>
      </c>
    </row>
    <row r="231" spans="1:25" x14ac:dyDescent="0.25">
      <c r="A231">
        <v>494631</v>
      </c>
      <c r="B231">
        <v>1037</v>
      </c>
      <c r="C231">
        <v>128.07</v>
      </c>
      <c r="D231">
        <v>335.67</v>
      </c>
      <c r="E231">
        <v>1625</v>
      </c>
      <c r="F231">
        <v>39.22</v>
      </c>
      <c r="G231">
        <v>1759.199476</v>
      </c>
      <c r="H231">
        <v>1635.0206889999999</v>
      </c>
      <c r="I231">
        <v>13.628621819999999</v>
      </c>
      <c r="J231">
        <v>20.292883360000001</v>
      </c>
      <c r="K231">
        <v>22.14521693</v>
      </c>
      <c r="L231">
        <v>23.10760252</v>
      </c>
      <c r="M231">
        <v>169.63857060000001</v>
      </c>
      <c r="N231">
        <v>202.03888570000001</v>
      </c>
      <c r="O231">
        <v>30.4145628145294</v>
      </c>
      <c r="P231">
        <v>11.216967902391801</v>
      </c>
      <c r="Q231">
        <v>14.4198120470201</v>
      </c>
      <c r="R231">
        <v>18.106449886720601</v>
      </c>
      <c r="S231">
        <v>22.296951142002801</v>
      </c>
      <c r="T231">
        <v>27.010393228462299</v>
      </c>
      <c r="U231">
        <f t="shared" si="30"/>
        <v>2</v>
      </c>
      <c r="V231">
        <f t="shared" si="31"/>
        <v>0</v>
      </c>
      <c r="W231">
        <f>VLOOKUP(E231,parc_nmudou!$A$5:$B$195,2,FALSE)</f>
        <v>1</v>
      </c>
      <c r="X231">
        <v>2</v>
      </c>
      <c r="Y231" s="4">
        <f>IF(X231=1,31.535,IF(X231=2,29.125,IF(X231=3,26.715,24.305)))</f>
        <v>29.125</v>
      </c>
    </row>
    <row r="232" spans="1:25" hidden="1" x14ac:dyDescent="0.25">
      <c r="A232">
        <v>494631</v>
      </c>
      <c r="B232">
        <v>1040</v>
      </c>
      <c r="C232">
        <v>66.59</v>
      </c>
      <c r="D232">
        <v>280.08</v>
      </c>
      <c r="E232">
        <v>1632</v>
      </c>
      <c r="F232">
        <v>40.11</v>
      </c>
      <c r="G232">
        <v>1511.4214039999999</v>
      </c>
      <c r="H232">
        <v>1410.6606670000001</v>
      </c>
      <c r="I232">
        <v>12.448923349999999</v>
      </c>
      <c r="J232">
        <v>19.071791959999999</v>
      </c>
      <c r="K232">
        <v>20.365320990000001</v>
      </c>
      <c r="L232">
        <v>16.401948050000001</v>
      </c>
      <c r="M232">
        <v>120.7949146</v>
      </c>
      <c r="N232">
        <v>142.3502823</v>
      </c>
      <c r="O232">
        <v>29.184399009216001</v>
      </c>
      <c r="P232">
        <v>11.5803033445826</v>
      </c>
      <c r="Q232">
        <v>14.7894069576836</v>
      </c>
      <c r="R232">
        <v>18.460278149127301</v>
      </c>
      <c r="S232">
        <v>22.609216702786298</v>
      </c>
      <c r="T232">
        <v>27.251628214886601</v>
      </c>
      <c r="U232">
        <f t="shared" si="30"/>
        <v>2</v>
      </c>
      <c r="V232">
        <f t="shared" si="31"/>
        <v>0</v>
      </c>
      <c r="W232">
        <f>VLOOKUP(E232,parc_nmudou!$A$5:$B$195,2,FALSE)</f>
        <v>0</v>
      </c>
      <c r="X232">
        <v>2</v>
      </c>
    </row>
    <row r="233" spans="1:25" hidden="1" x14ac:dyDescent="0.25">
      <c r="A233">
        <v>494631</v>
      </c>
      <c r="B233">
        <v>1040</v>
      </c>
      <c r="C233">
        <v>66.59</v>
      </c>
      <c r="D233">
        <v>280.08</v>
      </c>
      <c r="E233">
        <v>1633</v>
      </c>
      <c r="F233">
        <v>40.11</v>
      </c>
      <c r="G233">
        <v>1702.80161</v>
      </c>
      <c r="H233">
        <v>1617.666704</v>
      </c>
      <c r="I233">
        <v>11.24852841</v>
      </c>
      <c r="J233">
        <v>16.112197550000001</v>
      </c>
      <c r="K233">
        <v>17.71617354</v>
      </c>
      <c r="L233">
        <v>15.191204880000001</v>
      </c>
      <c r="M233">
        <v>92.316579540000006</v>
      </c>
      <c r="N233">
        <v>111.543595</v>
      </c>
      <c r="O233">
        <v>27.518228506261799</v>
      </c>
      <c r="P233">
        <v>11.5803033445826</v>
      </c>
      <c r="Q233">
        <v>14.7894069576836</v>
      </c>
      <c r="R233">
        <v>18.460278149127301</v>
      </c>
      <c r="S233">
        <v>22.609216702786298</v>
      </c>
      <c r="T233">
        <v>27.251628214886601</v>
      </c>
      <c r="U233">
        <f t="shared" si="30"/>
        <v>3</v>
      </c>
      <c r="V233">
        <f t="shared" si="31"/>
        <v>0</v>
      </c>
      <c r="W233">
        <f>VLOOKUP(E233,parc_nmudou!$A$5:$B$195,2,FALSE)</f>
        <v>0</v>
      </c>
      <c r="X233">
        <v>3</v>
      </c>
    </row>
    <row r="234" spans="1:25" x14ac:dyDescent="0.25">
      <c r="A234">
        <v>494631</v>
      </c>
      <c r="B234">
        <v>994</v>
      </c>
      <c r="C234">
        <v>30.13</v>
      </c>
      <c r="D234">
        <v>315.79000000000002</v>
      </c>
      <c r="E234">
        <v>1554</v>
      </c>
      <c r="F234">
        <v>40.369999999999997</v>
      </c>
      <c r="G234">
        <v>1490.145438</v>
      </c>
      <c r="H234">
        <v>1510.841903</v>
      </c>
      <c r="I234">
        <v>13.338871320000001</v>
      </c>
      <c r="J234">
        <v>18.7303003</v>
      </c>
      <c r="K234">
        <v>20.57228563</v>
      </c>
      <c r="L234">
        <v>20.023829330000002</v>
      </c>
      <c r="M234">
        <v>133.32662379999999</v>
      </c>
      <c r="N234">
        <v>158.79362330000001</v>
      </c>
      <c r="O234">
        <v>29.250652490912099</v>
      </c>
      <c r="P234">
        <v>11.686288147733499</v>
      </c>
      <c r="Q234">
        <v>14.8967647773575</v>
      </c>
      <c r="R234">
        <v>18.5626644761088</v>
      </c>
      <c r="S234">
        <v>22.699260988390101</v>
      </c>
      <c r="T234">
        <v>27.320966599665699</v>
      </c>
      <c r="U234">
        <f t="shared" si="30"/>
        <v>2</v>
      </c>
      <c r="V234">
        <f t="shared" si="31"/>
        <v>0</v>
      </c>
      <c r="W234">
        <f>VLOOKUP(E234,parc_nmudou!$A$5:$B$195,2,FALSE)</f>
        <v>1</v>
      </c>
      <c r="X234">
        <v>2</v>
      </c>
      <c r="Y234" s="4">
        <f>IF(X234=1,31.535,IF(X234=2,29.125,IF(X234=3,26.715,24.305)))</f>
        <v>29.125</v>
      </c>
    </row>
    <row r="235" spans="1:25" hidden="1" x14ac:dyDescent="0.25">
      <c r="A235">
        <v>494631</v>
      </c>
      <c r="B235">
        <v>994</v>
      </c>
      <c r="C235">
        <v>30.13</v>
      </c>
      <c r="D235">
        <v>315.79000000000002</v>
      </c>
      <c r="E235">
        <v>1555</v>
      </c>
      <c r="F235">
        <v>40.369999999999997</v>
      </c>
      <c r="G235">
        <v>1593.6277600000001</v>
      </c>
      <c r="H235">
        <v>1531.5383670000001</v>
      </c>
      <c r="I235">
        <v>12.89389733</v>
      </c>
      <c r="J235">
        <v>16.857270270000001</v>
      </c>
      <c r="K235">
        <v>19.392587160000001</v>
      </c>
      <c r="L235">
        <v>19.144229589999998</v>
      </c>
      <c r="M235">
        <v>116.3451747</v>
      </c>
      <c r="N235">
        <v>138.5628293</v>
      </c>
      <c r="O235">
        <v>28.525485219155701</v>
      </c>
      <c r="P235">
        <v>11.686288147733499</v>
      </c>
      <c r="Q235">
        <v>14.8967647773575</v>
      </c>
      <c r="R235">
        <v>18.5626644761088</v>
      </c>
      <c r="S235">
        <v>22.699260988390101</v>
      </c>
      <c r="T235">
        <v>27.320966599665699</v>
      </c>
      <c r="U235">
        <f t="shared" si="30"/>
        <v>2</v>
      </c>
      <c r="V235">
        <f t="shared" si="31"/>
        <v>0</v>
      </c>
      <c r="W235">
        <f>VLOOKUP(E235,parc_nmudou!$A$5:$B$195,2,FALSE)</f>
        <v>2</v>
      </c>
      <c r="X235">
        <v>3</v>
      </c>
    </row>
    <row r="236" spans="1:25" hidden="1" x14ac:dyDescent="0.25">
      <c r="A236">
        <v>494631</v>
      </c>
      <c r="B236">
        <v>1018</v>
      </c>
      <c r="C236">
        <v>138.46</v>
      </c>
      <c r="D236">
        <v>340.72</v>
      </c>
      <c r="E236">
        <v>1595</v>
      </c>
      <c r="F236">
        <v>40.51</v>
      </c>
      <c r="G236">
        <v>1717.8065469999999</v>
      </c>
      <c r="H236">
        <v>1635.0206889999999</v>
      </c>
      <c r="I236">
        <v>12.9145938</v>
      </c>
      <c r="J236">
        <v>18.357763940000002</v>
      </c>
      <c r="K236">
        <v>20.57228563</v>
      </c>
      <c r="L236">
        <v>20.47915154</v>
      </c>
      <c r="M236">
        <v>135.52044900000001</v>
      </c>
      <c r="N236">
        <v>161.40137780000001</v>
      </c>
      <c r="O236">
        <v>29.219069354279601</v>
      </c>
      <c r="P236">
        <v>11.743323580159499</v>
      </c>
      <c r="Q236">
        <v>14.9544559815713</v>
      </c>
      <c r="R236">
        <v>18.617612377190401</v>
      </c>
      <c r="S236">
        <v>22.7475276168039</v>
      </c>
      <c r="T236">
        <v>27.358093354586899</v>
      </c>
      <c r="U236">
        <f t="shared" si="30"/>
        <v>2</v>
      </c>
      <c r="V236">
        <f t="shared" si="31"/>
        <v>0</v>
      </c>
      <c r="W236">
        <f>VLOOKUP(E236,parc_nmudou!$A$5:$B$195,2,FALSE)</f>
        <v>0</v>
      </c>
      <c r="X236">
        <v>2</v>
      </c>
    </row>
    <row r="237" spans="1:25" hidden="1" x14ac:dyDescent="0.25">
      <c r="A237">
        <v>494631</v>
      </c>
      <c r="B237">
        <v>1061</v>
      </c>
      <c r="C237">
        <v>22.68</v>
      </c>
      <c r="D237">
        <v>332.12</v>
      </c>
      <c r="E237">
        <v>1678</v>
      </c>
      <c r="F237">
        <v>40.6</v>
      </c>
      <c r="G237">
        <v>1579.160932</v>
      </c>
      <c r="H237">
        <v>1605.476486</v>
      </c>
      <c r="I237">
        <v>14.04255111</v>
      </c>
      <c r="J237">
        <v>20.655071490000001</v>
      </c>
      <c r="K237">
        <v>21.462233600000001</v>
      </c>
      <c r="L237">
        <v>23.62501413</v>
      </c>
      <c r="M237">
        <v>179.03476549999999</v>
      </c>
      <c r="N237">
        <v>210.5968737</v>
      </c>
      <c r="O237">
        <v>29.732815581489501</v>
      </c>
      <c r="P237">
        <v>11.779976396198601</v>
      </c>
      <c r="Q237">
        <v>14.991499732212599</v>
      </c>
      <c r="R237">
        <v>18.652868343000399</v>
      </c>
      <c r="S237">
        <v>22.778475598457401</v>
      </c>
      <c r="T237">
        <v>27.3818836343093</v>
      </c>
      <c r="U237">
        <f t="shared" si="30"/>
        <v>2</v>
      </c>
      <c r="V237">
        <f t="shared" si="31"/>
        <v>0</v>
      </c>
      <c r="W237">
        <f>VLOOKUP(E237,parc_nmudou!$A$5:$B$195,2,FALSE)</f>
        <v>0</v>
      </c>
      <c r="X237">
        <v>2</v>
      </c>
    </row>
    <row r="238" spans="1:25" x14ac:dyDescent="0.25">
      <c r="A238">
        <v>494631</v>
      </c>
      <c r="B238">
        <v>1061</v>
      </c>
      <c r="C238">
        <v>22.68</v>
      </c>
      <c r="D238">
        <v>332.12</v>
      </c>
      <c r="E238">
        <v>1679</v>
      </c>
      <c r="F238">
        <v>40.6</v>
      </c>
      <c r="G238">
        <v>1755.7224699999999</v>
      </c>
      <c r="H238">
        <v>1726.4576689999999</v>
      </c>
      <c r="I238">
        <v>13.866631160000001</v>
      </c>
      <c r="J238">
        <v>18.813086160000001</v>
      </c>
      <c r="K238">
        <v>19.951391699999999</v>
      </c>
      <c r="L238">
        <v>24.75297145</v>
      </c>
      <c r="M238">
        <v>169.42125770000001</v>
      </c>
      <c r="N238">
        <v>202.5356008</v>
      </c>
      <c r="O238">
        <v>28.818247056884601</v>
      </c>
      <c r="P238">
        <v>11.779976396198601</v>
      </c>
      <c r="Q238">
        <v>14.991499732212599</v>
      </c>
      <c r="R238">
        <v>18.652868343000399</v>
      </c>
      <c r="S238">
        <v>22.778475598457401</v>
      </c>
      <c r="T238">
        <v>27.3818836343093</v>
      </c>
      <c r="U238">
        <f t="shared" si="30"/>
        <v>2</v>
      </c>
      <c r="V238">
        <f t="shared" si="31"/>
        <v>0</v>
      </c>
      <c r="W238">
        <f>VLOOKUP(E238,parc_nmudou!$A$5:$B$195,2,FALSE)</f>
        <v>1</v>
      </c>
      <c r="X238">
        <v>2</v>
      </c>
      <c r="Y238" s="4">
        <f>IF(X238=1,31.535,IF(X238=2,29.125,IF(X238=3,26.715,24.305)))</f>
        <v>29.125</v>
      </c>
    </row>
    <row r="239" spans="1:25" hidden="1" x14ac:dyDescent="0.25">
      <c r="A239">
        <v>494631</v>
      </c>
      <c r="B239">
        <v>1054</v>
      </c>
      <c r="C239">
        <v>52.67</v>
      </c>
      <c r="D239">
        <v>322.24</v>
      </c>
      <c r="E239">
        <v>1663</v>
      </c>
      <c r="F239">
        <v>40.97</v>
      </c>
      <c r="G239">
        <v>1677.6347089999999</v>
      </c>
      <c r="H239">
        <v>1677.6347089999999</v>
      </c>
      <c r="I239">
        <v>13.14225491</v>
      </c>
      <c r="J239">
        <v>20.944821990000001</v>
      </c>
      <c r="K239">
        <v>22.89028965</v>
      </c>
      <c r="L239">
        <v>21.389795979999999</v>
      </c>
      <c r="M239">
        <v>169.64891879999999</v>
      </c>
      <c r="N239">
        <v>199.65879229999999</v>
      </c>
      <c r="O239">
        <v>30.491495706792598</v>
      </c>
      <c r="P239">
        <v>11.930549756627</v>
      </c>
      <c r="Q239">
        <v>15.143430890877699</v>
      </c>
      <c r="R239">
        <v>18.797253374280899</v>
      </c>
      <c r="S239">
        <v>22.905046735511402</v>
      </c>
      <c r="T239">
        <v>27.479060105287999</v>
      </c>
      <c r="U239">
        <f t="shared" si="30"/>
        <v>2</v>
      </c>
      <c r="V239">
        <f t="shared" si="31"/>
        <v>0</v>
      </c>
      <c r="W239">
        <f>VLOOKUP(E239,parc_nmudou!$A$5:$B$195,2,FALSE)</f>
        <v>0</v>
      </c>
      <c r="X239">
        <v>2</v>
      </c>
    </row>
    <row r="240" spans="1:25" hidden="1" x14ac:dyDescent="0.25">
      <c r="A240">
        <v>494631</v>
      </c>
      <c r="B240">
        <v>1054</v>
      </c>
      <c r="C240">
        <v>52.67</v>
      </c>
      <c r="D240">
        <v>322.24</v>
      </c>
      <c r="E240">
        <v>1664</v>
      </c>
      <c r="F240">
        <v>40.97</v>
      </c>
      <c r="G240">
        <v>1624.403403</v>
      </c>
      <c r="H240">
        <v>1624.403403</v>
      </c>
      <c r="I240">
        <v>13.204344300000001</v>
      </c>
      <c r="J240">
        <v>19.734078820000001</v>
      </c>
      <c r="K240">
        <v>20.903429060000001</v>
      </c>
      <c r="L240">
        <v>21.079349010000001</v>
      </c>
      <c r="M240">
        <v>152.40876399999999</v>
      </c>
      <c r="N240">
        <v>181.1044119</v>
      </c>
      <c r="O240">
        <v>29.3167374438388</v>
      </c>
      <c r="P240">
        <v>11.930549756627</v>
      </c>
      <c r="Q240">
        <v>15.143430890877699</v>
      </c>
      <c r="R240">
        <v>18.797253374280899</v>
      </c>
      <c r="S240">
        <v>22.905046735511402</v>
      </c>
      <c r="T240">
        <v>27.479060105287999</v>
      </c>
      <c r="U240">
        <f t="shared" si="30"/>
        <v>2</v>
      </c>
      <c r="V240">
        <f t="shared" si="31"/>
        <v>0</v>
      </c>
      <c r="W240">
        <f>VLOOKUP(E240,parc_nmudou!$A$5:$B$195,2,FALSE)</f>
        <v>0</v>
      </c>
      <c r="X240">
        <v>2</v>
      </c>
    </row>
    <row r="241" spans="1:25" x14ac:dyDescent="0.25">
      <c r="A241">
        <v>494631</v>
      </c>
      <c r="B241">
        <v>1056</v>
      </c>
      <c r="C241">
        <v>172.8</v>
      </c>
      <c r="D241">
        <v>101.74</v>
      </c>
      <c r="E241">
        <v>1667</v>
      </c>
      <c r="F241">
        <v>40.97</v>
      </c>
      <c r="G241">
        <v>1702.5739490000001</v>
      </c>
      <c r="H241">
        <v>1702.5739490000001</v>
      </c>
      <c r="I241">
        <v>11.879770580000001</v>
      </c>
      <c r="J241">
        <v>17.260851330000001</v>
      </c>
      <c r="K241">
        <v>18.21288869</v>
      </c>
      <c r="L241">
        <v>17.747218239999999</v>
      </c>
      <c r="M241">
        <v>111.57463970000001</v>
      </c>
      <c r="N241">
        <v>134.11308940000001</v>
      </c>
      <c r="O241">
        <v>27.619974343090501</v>
      </c>
      <c r="P241">
        <v>11.930549756627</v>
      </c>
      <c r="Q241">
        <v>15.143430890877699</v>
      </c>
      <c r="R241">
        <v>18.797253374280899</v>
      </c>
      <c r="S241">
        <v>22.905046735511402</v>
      </c>
      <c r="T241">
        <v>27.479060105287999</v>
      </c>
      <c r="U241">
        <f t="shared" si="30"/>
        <v>3</v>
      </c>
      <c r="V241">
        <f t="shared" si="31"/>
        <v>0</v>
      </c>
      <c r="W241">
        <f>VLOOKUP(E241,parc_nmudou!$A$5:$B$195,2,FALSE)</f>
        <v>1</v>
      </c>
      <c r="X241">
        <v>3</v>
      </c>
      <c r="Y241" s="4">
        <f>IF(X241=1,31.535,IF(X241=2,29.125,IF(X241=3,26.715,24.305)))</f>
        <v>26.715</v>
      </c>
    </row>
    <row r="242" spans="1:25" hidden="1" x14ac:dyDescent="0.25">
      <c r="A242">
        <v>494631</v>
      </c>
      <c r="B242">
        <v>1056</v>
      </c>
      <c r="C242">
        <v>172.8</v>
      </c>
      <c r="D242">
        <v>101.74</v>
      </c>
      <c r="E242">
        <v>1668</v>
      </c>
      <c r="F242">
        <v>40.97</v>
      </c>
      <c r="G242">
        <v>1828.8430780000001</v>
      </c>
      <c r="H242">
        <v>1828.8430780000001</v>
      </c>
      <c r="I242">
        <v>9.8101241350000006</v>
      </c>
      <c r="J242">
        <v>15.20155312</v>
      </c>
      <c r="K242">
        <v>16.557171539999999</v>
      </c>
      <c r="L242">
        <v>13.225040760000001</v>
      </c>
      <c r="M242">
        <v>75.366175179999999</v>
      </c>
      <c r="N242">
        <v>91.188622229999993</v>
      </c>
      <c r="O242">
        <v>26.5040684749607</v>
      </c>
      <c r="P242">
        <v>11.930549756627</v>
      </c>
      <c r="Q242">
        <v>15.143430890877699</v>
      </c>
      <c r="R242">
        <v>18.797253374280899</v>
      </c>
      <c r="S242">
        <v>22.905046735511402</v>
      </c>
      <c r="T242">
        <v>27.479060105287999</v>
      </c>
      <c r="U242">
        <f t="shared" si="30"/>
        <v>3</v>
      </c>
      <c r="V242">
        <f t="shared" si="31"/>
        <v>0</v>
      </c>
      <c r="W242">
        <f>VLOOKUP(E242,parc_nmudou!$A$5:$B$195,2,FALSE)</f>
        <v>2</v>
      </c>
      <c r="X242">
        <v>3</v>
      </c>
    </row>
    <row r="243" spans="1:25" x14ac:dyDescent="0.25">
      <c r="A243">
        <v>494631</v>
      </c>
      <c r="B243">
        <v>1052</v>
      </c>
      <c r="C243">
        <v>138.16999999999999</v>
      </c>
      <c r="D243">
        <v>278.72000000000003</v>
      </c>
      <c r="E243">
        <v>1658</v>
      </c>
      <c r="F243">
        <v>41</v>
      </c>
      <c r="G243">
        <v>1590.440505</v>
      </c>
      <c r="H243">
        <v>1616.9526760000001</v>
      </c>
      <c r="I243">
        <v>12.79041501</v>
      </c>
      <c r="J243">
        <v>17.157368999999999</v>
      </c>
      <c r="K243">
        <v>20.3032316</v>
      </c>
      <c r="L243">
        <v>19.754775290000001</v>
      </c>
      <c r="M243">
        <v>124.199483</v>
      </c>
      <c r="N243">
        <v>149.31464260000001</v>
      </c>
      <c r="O243">
        <v>28.9425650656686</v>
      </c>
      <c r="P243">
        <v>11.9427503337619</v>
      </c>
      <c r="Q243">
        <v>15.155724120467401</v>
      </c>
      <c r="R243">
        <v>18.8089210781432</v>
      </c>
      <c r="S243">
        <v>22.9152629355847</v>
      </c>
      <c r="T243">
        <v>27.486895254056599</v>
      </c>
      <c r="U243">
        <f t="shared" si="30"/>
        <v>2</v>
      </c>
      <c r="V243">
        <f t="shared" si="31"/>
        <v>0</v>
      </c>
      <c r="W243">
        <f>VLOOKUP(E243,parc_nmudou!$A$5:$B$195,2,FALSE)</f>
        <v>1</v>
      </c>
      <c r="X243">
        <v>2</v>
      </c>
      <c r="Y243" s="4">
        <f t="shared" ref="Y243:Y249" si="37">IF(X243=1,31.535,IF(X243=2,29.125,IF(X243=3,26.715,24.305)))</f>
        <v>29.125</v>
      </c>
    </row>
    <row r="244" spans="1:25" x14ac:dyDescent="0.25">
      <c r="A244">
        <v>494631</v>
      </c>
      <c r="B244">
        <v>1052</v>
      </c>
      <c r="C244">
        <v>138.16999999999999</v>
      </c>
      <c r="D244">
        <v>278.72000000000003</v>
      </c>
      <c r="E244">
        <v>1659</v>
      </c>
      <c r="F244">
        <v>41</v>
      </c>
      <c r="G244">
        <v>1639.6670449999999</v>
      </c>
      <c r="H244">
        <v>1748.98577</v>
      </c>
      <c r="I244">
        <v>11.25887664</v>
      </c>
      <c r="J244">
        <v>16.41229628</v>
      </c>
      <c r="K244">
        <v>17.71617354</v>
      </c>
      <c r="L244">
        <v>16.702046790000001</v>
      </c>
      <c r="M244">
        <v>100.70899590000001</v>
      </c>
      <c r="N244">
        <v>121.4985944</v>
      </c>
      <c r="O244">
        <v>27.283521931137699</v>
      </c>
      <c r="P244">
        <v>11.9427503337619</v>
      </c>
      <c r="Q244">
        <v>15.155724120467401</v>
      </c>
      <c r="R244">
        <v>18.8089210781432</v>
      </c>
      <c r="S244">
        <v>22.9152629355847</v>
      </c>
      <c r="T244">
        <v>27.486895254056599</v>
      </c>
      <c r="U244">
        <f t="shared" si="30"/>
        <v>3</v>
      </c>
      <c r="V244">
        <f t="shared" si="31"/>
        <v>0</v>
      </c>
      <c r="W244">
        <f>VLOOKUP(E244,parc_nmudou!$A$5:$B$195,2,FALSE)</f>
        <v>1</v>
      </c>
      <c r="X244">
        <v>3</v>
      </c>
      <c r="Y244" s="4">
        <f t="shared" si="37"/>
        <v>26.715</v>
      </c>
    </row>
    <row r="245" spans="1:25" x14ac:dyDescent="0.25">
      <c r="A245">
        <v>494631</v>
      </c>
      <c r="B245">
        <v>1052</v>
      </c>
      <c r="C245">
        <v>138.16999999999999</v>
      </c>
      <c r="D245">
        <v>278.72000000000003</v>
      </c>
      <c r="E245">
        <v>1660</v>
      </c>
      <c r="F245">
        <v>41</v>
      </c>
      <c r="G245">
        <v>1699.8730599999999</v>
      </c>
      <c r="H245">
        <v>1841.519663</v>
      </c>
      <c r="I245">
        <v>11.020867300000001</v>
      </c>
      <c r="J245">
        <v>17.19876193</v>
      </c>
      <c r="K245">
        <v>18.544032120000001</v>
      </c>
      <c r="L245">
        <v>17.04353845</v>
      </c>
      <c r="M245">
        <v>110.6122541</v>
      </c>
      <c r="N245">
        <v>132.50911339999999</v>
      </c>
      <c r="O245">
        <v>27.828535402395001</v>
      </c>
      <c r="P245">
        <v>11.9427503337619</v>
      </c>
      <c r="Q245">
        <v>15.155724120467401</v>
      </c>
      <c r="R245">
        <v>18.8089210781432</v>
      </c>
      <c r="S245">
        <v>22.9152629355847</v>
      </c>
      <c r="T245">
        <v>27.486895254056599</v>
      </c>
      <c r="U245">
        <f t="shared" si="30"/>
        <v>3</v>
      </c>
      <c r="V245">
        <f t="shared" si="31"/>
        <v>0</v>
      </c>
      <c r="W245">
        <f>VLOOKUP(E245,parc_nmudou!$A$5:$B$195,2,FALSE)</f>
        <v>1</v>
      </c>
      <c r="X245">
        <v>2</v>
      </c>
      <c r="Y245" s="4">
        <f t="shared" si="37"/>
        <v>29.125</v>
      </c>
    </row>
    <row r="246" spans="1:25" x14ac:dyDescent="0.25">
      <c r="A246">
        <v>494631</v>
      </c>
      <c r="B246">
        <v>1051</v>
      </c>
      <c r="C246">
        <v>32.82</v>
      </c>
      <c r="D246">
        <v>337.38</v>
      </c>
      <c r="E246">
        <v>1655</v>
      </c>
      <c r="F246">
        <v>41.13</v>
      </c>
      <c r="G246">
        <v>1553.052342</v>
      </c>
      <c r="H246">
        <v>1604.8141989999999</v>
      </c>
      <c r="I246">
        <v>14.156381659999999</v>
      </c>
      <c r="J246">
        <v>19.920347</v>
      </c>
      <c r="K246">
        <v>22.207306320000001</v>
      </c>
      <c r="L246">
        <v>23.997550489999998</v>
      </c>
      <c r="M246">
        <v>173.68472940000001</v>
      </c>
      <c r="N246">
        <v>206.54036669999999</v>
      </c>
      <c r="O246">
        <v>30.061521225646299</v>
      </c>
      <c r="P246">
        <v>11.995604973735899</v>
      </c>
      <c r="Q246">
        <v>15.2089502937782</v>
      </c>
      <c r="R246">
        <v>18.859413240710001</v>
      </c>
      <c r="S246">
        <v>22.9594531584933</v>
      </c>
      <c r="T246">
        <v>27.520771728011699</v>
      </c>
      <c r="U246">
        <f t="shared" si="30"/>
        <v>2</v>
      </c>
      <c r="V246">
        <f t="shared" si="31"/>
        <v>0</v>
      </c>
      <c r="W246">
        <f>VLOOKUP(E246,parc_nmudou!$A$5:$B$195,2,FALSE)</f>
        <v>1</v>
      </c>
      <c r="X246">
        <v>2</v>
      </c>
      <c r="Y246" s="4">
        <f t="shared" si="37"/>
        <v>29.125</v>
      </c>
    </row>
    <row r="247" spans="1:25" x14ac:dyDescent="0.25">
      <c r="A247">
        <v>494631</v>
      </c>
      <c r="B247">
        <v>1051</v>
      </c>
      <c r="C247">
        <v>32.82</v>
      </c>
      <c r="D247">
        <v>337.38</v>
      </c>
      <c r="E247">
        <v>1656</v>
      </c>
      <c r="F247">
        <v>41.13</v>
      </c>
      <c r="G247">
        <v>1587.439517</v>
      </c>
      <c r="H247">
        <v>1693.26054</v>
      </c>
      <c r="I247">
        <v>12.697280920000001</v>
      </c>
      <c r="J247">
        <v>20.68611619</v>
      </c>
      <c r="K247">
        <v>22.621235609999999</v>
      </c>
      <c r="L247">
        <v>20.665419719999999</v>
      </c>
      <c r="M247">
        <v>165.3647507</v>
      </c>
      <c r="N247">
        <v>194.54676549999999</v>
      </c>
      <c r="O247">
        <v>30.303849990164</v>
      </c>
      <c r="P247">
        <v>11.995604973735899</v>
      </c>
      <c r="Q247">
        <v>15.2089502937782</v>
      </c>
      <c r="R247">
        <v>18.859413240710001</v>
      </c>
      <c r="S247">
        <v>22.9594531584933</v>
      </c>
      <c r="T247">
        <v>27.520771728011699</v>
      </c>
      <c r="U247">
        <f t="shared" si="30"/>
        <v>2</v>
      </c>
      <c r="V247">
        <f t="shared" si="31"/>
        <v>0</v>
      </c>
      <c r="W247">
        <f>VLOOKUP(E247,parc_nmudou!$A$5:$B$195,2,FALSE)</f>
        <v>1</v>
      </c>
      <c r="X247">
        <v>1</v>
      </c>
      <c r="Y247" s="4">
        <f t="shared" si="37"/>
        <v>31.535</v>
      </c>
    </row>
    <row r="248" spans="1:25" x14ac:dyDescent="0.25">
      <c r="A248">
        <v>494631</v>
      </c>
      <c r="B248">
        <v>1051</v>
      </c>
      <c r="C248">
        <v>32.82</v>
      </c>
      <c r="D248">
        <v>337.38</v>
      </c>
      <c r="E248">
        <v>1657</v>
      </c>
      <c r="F248">
        <v>41.13</v>
      </c>
      <c r="G248">
        <v>1658.3249080000001</v>
      </c>
      <c r="H248">
        <v>1685.9650360000001</v>
      </c>
      <c r="I248">
        <v>14.290908679999999</v>
      </c>
      <c r="J248">
        <v>18.916568479999999</v>
      </c>
      <c r="K248">
        <v>22.641932069999999</v>
      </c>
      <c r="L248">
        <v>25.642919419999998</v>
      </c>
      <c r="M248">
        <v>179.36590889999999</v>
      </c>
      <c r="N248">
        <v>213.5771646</v>
      </c>
      <c r="O248">
        <v>30.315900372587901</v>
      </c>
      <c r="P248">
        <v>11.995604973735899</v>
      </c>
      <c r="Q248">
        <v>15.2089502937782</v>
      </c>
      <c r="R248">
        <v>18.859413240710001</v>
      </c>
      <c r="S248">
        <v>22.9594531584933</v>
      </c>
      <c r="T248">
        <v>27.520771728011699</v>
      </c>
      <c r="U248">
        <f t="shared" si="30"/>
        <v>2</v>
      </c>
      <c r="V248">
        <f t="shared" si="31"/>
        <v>0</v>
      </c>
      <c r="W248">
        <f>VLOOKUP(E248,parc_nmudou!$A$5:$B$195,2,FALSE)</f>
        <v>1</v>
      </c>
      <c r="X248">
        <v>2</v>
      </c>
      <c r="Y248" s="4">
        <f t="shared" si="37"/>
        <v>29.125</v>
      </c>
    </row>
    <row r="249" spans="1:25" x14ac:dyDescent="0.25">
      <c r="A249">
        <v>494631</v>
      </c>
      <c r="B249">
        <v>993</v>
      </c>
      <c r="C249">
        <v>28.95</v>
      </c>
      <c r="D249">
        <v>208.61</v>
      </c>
      <c r="E249">
        <v>1552</v>
      </c>
      <c r="F249">
        <v>41.33</v>
      </c>
      <c r="G249">
        <v>1531.5383670000001</v>
      </c>
      <c r="H249">
        <v>1510.841903</v>
      </c>
      <c r="I249">
        <v>13.75280061</v>
      </c>
      <c r="J249">
        <v>19.558158880000001</v>
      </c>
      <c r="K249">
        <v>20.448106849999999</v>
      </c>
      <c r="L249">
        <v>21.151786640000001</v>
      </c>
      <c r="M249">
        <v>145.74450239999999</v>
      </c>
      <c r="N249">
        <v>173.58124710000001</v>
      </c>
      <c r="O249">
        <v>28.9560959996208</v>
      </c>
      <c r="P249">
        <v>12.076872571322999</v>
      </c>
      <c r="Q249">
        <v>15.2906949879749</v>
      </c>
      <c r="R249">
        <v>18.936878175843098</v>
      </c>
      <c r="S249">
        <v>23.0271850260036</v>
      </c>
      <c r="T249">
        <v>27.5726497501959</v>
      </c>
      <c r="U249">
        <f t="shared" si="30"/>
        <v>2</v>
      </c>
      <c r="V249">
        <f t="shared" si="31"/>
        <v>0</v>
      </c>
      <c r="W249">
        <f>VLOOKUP(E249,parc_nmudou!$A$5:$B$195,2,FALSE)</f>
        <v>1</v>
      </c>
      <c r="X249">
        <v>3</v>
      </c>
      <c r="Y249" s="4">
        <f t="shared" si="37"/>
        <v>26.715</v>
      </c>
    </row>
    <row r="250" spans="1:25" hidden="1" x14ac:dyDescent="0.25">
      <c r="A250">
        <v>494631</v>
      </c>
      <c r="B250">
        <v>1031</v>
      </c>
      <c r="C250">
        <v>56.16</v>
      </c>
      <c r="D250">
        <v>318.11</v>
      </c>
      <c r="E250">
        <v>1614</v>
      </c>
      <c r="F250">
        <v>41.33</v>
      </c>
      <c r="G250">
        <v>1552.234831</v>
      </c>
      <c r="H250">
        <v>1531.5383670000001</v>
      </c>
      <c r="I250">
        <v>12.80076324</v>
      </c>
      <c r="J250">
        <v>17.819655869999998</v>
      </c>
      <c r="K250">
        <v>19.74442706</v>
      </c>
      <c r="L250">
        <v>18.895872010000001</v>
      </c>
      <c r="M250">
        <v>120.4430747</v>
      </c>
      <c r="N250">
        <v>143.4471949</v>
      </c>
      <c r="O250">
        <v>28.516035690914102</v>
      </c>
      <c r="P250">
        <v>12.076872571322999</v>
      </c>
      <c r="Q250">
        <v>15.2906949879749</v>
      </c>
      <c r="R250">
        <v>18.936878175843098</v>
      </c>
      <c r="S250">
        <v>23.0271850260036</v>
      </c>
      <c r="T250">
        <v>27.5726497501959</v>
      </c>
      <c r="U250">
        <f t="shared" si="30"/>
        <v>2</v>
      </c>
      <c r="V250">
        <f t="shared" si="31"/>
        <v>0</v>
      </c>
      <c r="W250">
        <f>VLOOKUP(E250,parc_nmudou!$A$5:$B$195,2,FALSE)</f>
        <v>0</v>
      </c>
      <c r="X250">
        <v>2</v>
      </c>
    </row>
    <row r="251" spans="1:25" x14ac:dyDescent="0.25">
      <c r="A251">
        <v>494631</v>
      </c>
      <c r="B251">
        <v>1031</v>
      </c>
      <c r="C251">
        <v>56.16</v>
      </c>
      <c r="D251">
        <v>318.11</v>
      </c>
      <c r="E251">
        <v>1615</v>
      </c>
      <c r="F251">
        <v>41.33</v>
      </c>
      <c r="G251">
        <v>1738.503011</v>
      </c>
      <c r="H251">
        <v>1759.199476</v>
      </c>
      <c r="I251">
        <v>11.165742549999999</v>
      </c>
      <c r="J251">
        <v>17.19876193</v>
      </c>
      <c r="K251">
        <v>18.813086160000001</v>
      </c>
      <c r="L251">
        <v>16.31916219</v>
      </c>
      <c r="M251">
        <v>99.301636279999997</v>
      </c>
      <c r="N251">
        <v>118.2699459</v>
      </c>
      <c r="O251">
        <v>27.919807762980799</v>
      </c>
      <c r="P251">
        <v>12.076872571322999</v>
      </c>
      <c r="Q251">
        <v>15.2906949879749</v>
      </c>
      <c r="R251">
        <v>18.936878175843098</v>
      </c>
      <c r="S251">
        <v>23.0271850260036</v>
      </c>
      <c r="T251">
        <v>27.5726497501959</v>
      </c>
      <c r="U251">
        <f t="shared" si="30"/>
        <v>3</v>
      </c>
      <c r="V251">
        <f t="shared" si="31"/>
        <v>0</v>
      </c>
      <c r="W251">
        <f>VLOOKUP(E251,parc_nmudou!$A$5:$B$195,2,FALSE)</f>
        <v>1</v>
      </c>
      <c r="X251">
        <v>3</v>
      </c>
      <c r="Y251" s="4">
        <f>IF(X251=1,31.535,IF(X251=2,29.125,IF(X251=3,26.715,24.305)))</f>
        <v>26.715</v>
      </c>
    </row>
    <row r="252" spans="1:25" hidden="1" x14ac:dyDescent="0.25">
      <c r="A252">
        <v>494631</v>
      </c>
      <c r="B252">
        <v>1032</v>
      </c>
      <c r="C252">
        <v>74.39</v>
      </c>
      <c r="D252">
        <v>185.13</v>
      </c>
      <c r="E252">
        <v>1616</v>
      </c>
      <c r="F252">
        <v>41.43</v>
      </c>
      <c r="G252">
        <v>1717.8065469999999</v>
      </c>
      <c r="H252">
        <v>1531.5383670000001</v>
      </c>
      <c r="I252">
        <v>12.66623622</v>
      </c>
      <c r="J252">
        <v>18.068013440000001</v>
      </c>
      <c r="K252">
        <v>19.847909380000001</v>
      </c>
      <c r="L252">
        <v>18.378460400000002</v>
      </c>
      <c r="M252">
        <v>118.37342820000001</v>
      </c>
      <c r="N252">
        <v>140.9843156</v>
      </c>
      <c r="O252">
        <v>28.557485982614601</v>
      </c>
      <c r="P252">
        <v>12.1174842882837</v>
      </c>
      <c r="Q252">
        <v>15.331502612822201</v>
      </c>
      <c r="R252">
        <v>18.975512827488298</v>
      </c>
      <c r="S252">
        <v>23.0609362887194</v>
      </c>
      <c r="T252">
        <v>27.5984803825726</v>
      </c>
      <c r="U252">
        <f t="shared" si="30"/>
        <v>2</v>
      </c>
      <c r="V252">
        <f t="shared" si="31"/>
        <v>0</v>
      </c>
      <c r="W252">
        <f>VLOOKUP(E252,parc_nmudou!$A$5:$B$195,2,FALSE)</f>
        <v>0</v>
      </c>
      <c r="X252">
        <v>2</v>
      </c>
    </row>
    <row r="253" spans="1:25" x14ac:dyDescent="0.25">
      <c r="A253">
        <v>494631</v>
      </c>
      <c r="B253">
        <v>990</v>
      </c>
      <c r="C253">
        <v>43.76</v>
      </c>
      <c r="D253">
        <v>295.70999999999998</v>
      </c>
      <c r="E253">
        <v>1546</v>
      </c>
      <c r="F253">
        <v>41.56</v>
      </c>
      <c r="G253">
        <v>1509.7242940000001</v>
      </c>
      <c r="H253">
        <v>1509.7242940000001</v>
      </c>
      <c r="I253">
        <v>13.193996070000001</v>
      </c>
      <c r="J253">
        <v>18.719952070000001</v>
      </c>
      <c r="K253">
        <v>20.82064321</v>
      </c>
      <c r="L253">
        <v>20.07557049</v>
      </c>
      <c r="M253">
        <v>142.51585399999999</v>
      </c>
      <c r="N253">
        <v>169.19359660000001</v>
      </c>
      <c r="O253">
        <v>29.133779069342001</v>
      </c>
      <c r="P253">
        <v>12.170256907358199</v>
      </c>
      <c r="Q253">
        <v>15.3844877228904</v>
      </c>
      <c r="R253">
        <v>19.025640441126299</v>
      </c>
      <c r="S253">
        <v>23.104699009311599</v>
      </c>
      <c r="T253">
        <v>27.6319527256885</v>
      </c>
      <c r="U253">
        <f t="shared" si="30"/>
        <v>2</v>
      </c>
      <c r="V253">
        <f t="shared" si="31"/>
        <v>0</v>
      </c>
      <c r="W253">
        <f>VLOOKUP(E253,parc_nmudou!$A$5:$B$195,2,FALSE)</f>
        <v>1</v>
      </c>
      <c r="X253">
        <v>2</v>
      </c>
      <c r="Y253" s="4">
        <f t="shared" ref="Y253:Y257" si="38">IF(X253=1,31.535,IF(X253=2,29.125,IF(X253=3,26.715,24.305)))</f>
        <v>29.125</v>
      </c>
    </row>
    <row r="254" spans="1:25" x14ac:dyDescent="0.25">
      <c r="A254">
        <v>494631</v>
      </c>
      <c r="B254">
        <v>990</v>
      </c>
      <c r="C254">
        <v>43.76</v>
      </c>
      <c r="D254">
        <v>295.70999999999998</v>
      </c>
      <c r="E254">
        <v>1547</v>
      </c>
      <c r="F254">
        <v>41.56</v>
      </c>
      <c r="G254">
        <v>1428.056045</v>
      </c>
      <c r="H254">
        <v>1303.877258</v>
      </c>
      <c r="I254">
        <v>13.990809949999999</v>
      </c>
      <c r="J254">
        <v>19.57885534</v>
      </c>
      <c r="K254">
        <v>21.58641239</v>
      </c>
      <c r="L254">
        <v>19.15457782</v>
      </c>
      <c r="M254">
        <v>139.3285985</v>
      </c>
      <c r="N254">
        <v>165.01291079999999</v>
      </c>
      <c r="O254">
        <v>29.600774531572199</v>
      </c>
      <c r="P254">
        <v>12.170256907358199</v>
      </c>
      <c r="Q254">
        <v>15.3844877228904</v>
      </c>
      <c r="R254">
        <v>19.025640441126299</v>
      </c>
      <c r="S254">
        <v>23.104699009311599</v>
      </c>
      <c r="T254">
        <v>27.6319527256885</v>
      </c>
      <c r="U254">
        <f t="shared" si="30"/>
        <v>2</v>
      </c>
      <c r="V254">
        <f t="shared" si="31"/>
        <v>0</v>
      </c>
      <c r="W254">
        <f>VLOOKUP(E254,parc_nmudou!$A$5:$B$195,2,FALSE)</f>
        <v>1</v>
      </c>
      <c r="X254">
        <v>3</v>
      </c>
      <c r="Y254" s="4">
        <f t="shared" si="38"/>
        <v>26.715</v>
      </c>
    </row>
    <row r="255" spans="1:25" x14ac:dyDescent="0.25">
      <c r="A255">
        <v>494631</v>
      </c>
      <c r="B255">
        <v>1062</v>
      </c>
      <c r="C255">
        <v>48.6</v>
      </c>
      <c r="D255">
        <v>292.68</v>
      </c>
      <c r="E255">
        <v>1680</v>
      </c>
      <c r="F255">
        <v>41.56</v>
      </c>
      <c r="G255">
        <v>1681.7740020000001</v>
      </c>
      <c r="H255">
        <v>1653.7406410000001</v>
      </c>
      <c r="I255">
        <v>13.4630501</v>
      </c>
      <c r="J255">
        <v>20.675767950000001</v>
      </c>
      <c r="K255">
        <v>22.124520459999999</v>
      </c>
      <c r="L255">
        <v>22.321136880000001</v>
      </c>
      <c r="M255">
        <v>171.78065470000001</v>
      </c>
      <c r="N255">
        <v>201.15928589999999</v>
      </c>
      <c r="O255">
        <v>29.9234097224818</v>
      </c>
      <c r="P255">
        <v>12.170256907358199</v>
      </c>
      <c r="Q255">
        <v>15.3844877228904</v>
      </c>
      <c r="R255">
        <v>19.025640441126299</v>
      </c>
      <c r="S255">
        <v>23.104699009311599</v>
      </c>
      <c r="T255">
        <v>27.6319527256885</v>
      </c>
      <c r="U255">
        <f t="shared" si="30"/>
        <v>2</v>
      </c>
      <c r="V255">
        <f t="shared" si="31"/>
        <v>0</v>
      </c>
      <c r="W255">
        <f>VLOOKUP(E255,parc_nmudou!$A$5:$B$195,2,FALSE)</f>
        <v>1</v>
      </c>
      <c r="X255">
        <v>2</v>
      </c>
      <c r="Y255" s="4">
        <f t="shared" si="38"/>
        <v>29.125</v>
      </c>
    </row>
    <row r="256" spans="1:25" x14ac:dyDescent="0.25">
      <c r="A256">
        <v>494631</v>
      </c>
      <c r="B256">
        <v>997</v>
      </c>
      <c r="C256">
        <v>110.53</v>
      </c>
      <c r="D256">
        <v>236.25</v>
      </c>
      <c r="E256">
        <v>1563</v>
      </c>
      <c r="F256">
        <v>41.79</v>
      </c>
      <c r="G256">
        <v>1692.722432</v>
      </c>
      <c r="H256">
        <v>1692.722432</v>
      </c>
      <c r="I256">
        <v>12.49031628</v>
      </c>
      <c r="J256">
        <v>17.92313819</v>
      </c>
      <c r="K256">
        <v>19.330497770000001</v>
      </c>
      <c r="L256">
        <v>19.76512352</v>
      </c>
      <c r="M256">
        <v>130.00484130000001</v>
      </c>
      <c r="N256">
        <v>152.17075460000001</v>
      </c>
      <c r="O256">
        <v>28.1400962683336</v>
      </c>
      <c r="P256">
        <v>12.2635594555866</v>
      </c>
      <c r="Q256">
        <v>15.478050297043101</v>
      </c>
      <c r="R256">
        <v>19.1140581156757</v>
      </c>
      <c r="S256">
        <v>23.1818109735684</v>
      </c>
      <c r="T256">
        <v>27.690876973251001</v>
      </c>
      <c r="U256">
        <f t="shared" si="30"/>
        <v>2</v>
      </c>
      <c r="V256">
        <f t="shared" si="31"/>
        <v>0</v>
      </c>
      <c r="W256">
        <f>VLOOKUP(E256,parc_nmudou!$A$5:$B$195,2,FALSE)</f>
        <v>1</v>
      </c>
      <c r="X256">
        <v>3</v>
      </c>
      <c r="Y256" s="4">
        <f t="shared" si="38"/>
        <v>26.715</v>
      </c>
    </row>
    <row r="257" spans="1:25" x14ac:dyDescent="0.25">
      <c r="A257">
        <v>494631</v>
      </c>
      <c r="B257">
        <v>997</v>
      </c>
      <c r="C257">
        <v>110.53</v>
      </c>
      <c r="D257">
        <v>236.25</v>
      </c>
      <c r="E257">
        <v>1564</v>
      </c>
      <c r="F257">
        <v>41.79</v>
      </c>
      <c r="G257">
        <v>1738.503011</v>
      </c>
      <c r="H257">
        <v>1738.503011</v>
      </c>
      <c r="I257">
        <v>12.80076324</v>
      </c>
      <c r="J257">
        <v>18.906220250000001</v>
      </c>
      <c r="K257">
        <v>20.5929821</v>
      </c>
      <c r="L257">
        <v>21.079349010000001</v>
      </c>
      <c r="M257">
        <v>144.47166989999999</v>
      </c>
      <c r="N257">
        <v>169.1108108</v>
      </c>
      <c r="O257">
        <v>28.940389938510101</v>
      </c>
      <c r="P257">
        <v>12.2635594555866</v>
      </c>
      <c r="Q257">
        <v>15.478050297043101</v>
      </c>
      <c r="R257">
        <v>19.1140581156757</v>
      </c>
      <c r="S257">
        <v>23.1818109735684</v>
      </c>
      <c r="T257">
        <v>27.690876973251001</v>
      </c>
      <c r="U257">
        <f t="shared" si="30"/>
        <v>2</v>
      </c>
      <c r="V257">
        <f t="shared" si="31"/>
        <v>0</v>
      </c>
      <c r="W257">
        <f>VLOOKUP(E257,parc_nmudou!$A$5:$B$195,2,FALSE)</f>
        <v>1</v>
      </c>
      <c r="X257">
        <v>3</v>
      </c>
      <c r="Y257" s="4">
        <f t="shared" si="38"/>
        <v>26.715</v>
      </c>
    </row>
    <row r="258" spans="1:25" hidden="1" x14ac:dyDescent="0.25">
      <c r="A258">
        <v>494631</v>
      </c>
      <c r="B258">
        <v>1017</v>
      </c>
      <c r="C258">
        <v>96.4</v>
      </c>
      <c r="D258">
        <v>208.9</v>
      </c>
      <c r="E258">
        <v>1593</v>
      </c>
      <c r="F258">
        <v>41.92</v>
      </c>
      <c r="G258">
        <v>1697.1100819999999</v>
      </c>
      <c r="H258">
        <v>1676.413618</v>
      </c>
      <c r="I258">
        <v>12.179869310000001</v>
      </c>
      <c r="J258">
        <v>17.902441719999999</v>
      </c>
      <c r="K258">
        <v>19.26840837</v>
      </c>
      <c r="L258">
        <v>18.57507682</v>
      </c>
      <c r="M258">
        <v>118.5286517</v>
      </c>
      <c r="N258">
        <v>141.1705838</v>
      </c>
      <c r="O258">
        <v>28.0678497116979</v>
      </c>
      <c r="P258">
        <v>12.3162582251343</v>
      </c>
      <c r="Q258">
        <v>15.530831065287201</v>
      </c>
      <c r="R258">
        <v>19.163881025180899</v>
      </c>
      <c r="S258">
        <v>23.2252189511414</v>
      </c>
      <c r="T258">
        <v>27.724015594903602</v>
      </c>
      <c r="U258">
        <f t="shared" ref="U258:U321" si="39">IF(K258&lt;Q258,4,IF(K258&lt;R258,3,IF(K258&lt;S258,2,1)))</f>
        <v>2</v>
      </c>
      <c r="V258">
        <f t="shared" ref="V258:V321" si="40">IF(E258=E257,U258-U257,0)</f>
        <v>0</v>
      </c>
      <c r="W258">
        <f>VLOOKUP(E258,parc_nmudou!$A$5:$B$195,2,FALSE)</f>
        <v>0</v>
      </c>
      <c r="X258">
        <v>2</v>
      </c>
    </row>
    <row r="259" spans="1:25" x14ac:dyDescent="0.25">
      <c r="A259">
        <v>494631</v>
      </c>
      <c r="B259">
        <v>1017</v>
      </c>
      <c r="C259">
        <v>96.4</v>
      </c>
      <c r="D259">
        <v>208.9</v>
      </c>
      <c r="E259">
        <v>1594</v>
      </c>
      <c r="F259">
        <v>41.92</v>
      </c>
      <c r="G259">
        <v>1572.931296</v>
      </c>
      <c r="H259">
        <v>1593.6277600000001</v>
      </c>
      <c r="I259">
        <v>12.842156170000001</v>
      </c>
      <c r="J259">
        <v>18.25428162</v>
      </c>
      <c r="K259">
        <v>18.978657869999999</v>
      </c>
      <c r="L259">
        <v>19.661641199999998</v>
      </c>
      <c r="M259">
        <v>127.66614079999999</v>
      </c>
      <c r="N259">
        <v>152.04657589999999</v>
      </c>
      <c r="O259">
        <v>27.879263473934301</v>
      </c>
      <c r="P259">
        <v>12.3162582251343</v>
      </c>
      <c r="Q259">
        <v>15.530831065287201</v>
      </c>
      <c r="R259">
        <v>19.163881025180899</v>
      </c>
      <c r="S259">
        <v>23.2252189511414</v>
      </c>
      <c r="T259">
        <v>27.724015594903602</v>
      </c>
      <c r="U259">
        <f t="shared" si="39"/>
        <v>3</v>
      </c>
      <c r="V259">
        <f t="shared" si="40"/>
        <v>0</v>
      </c>
      <c r="W259">
        <f>VLOOKUP(E259,parc_nmudou!$A$5:$B$195,2,FALSE)</f>
        <v>1</v>
      </c>
      <c r="X259">
        <v>2</v>
      </c>
      <c r="Y259" s="4">
        <f>IF(X259=1,31.535,IF(X259=2,29.125,IF(X259=3,26.715,24.305)))</f>
        <v>29.125</v>
      </c>
    </row>
    <row r="260" spans="1:25" hidden="1" x14ac:dyDescent="0.25">
      <c r="A260">
        <v>494631</v>
      </c>
      <c r="B260">
        <v>1055</v>
      </c>
      <c r="C260">
        <v>169.66</v>
      </c>
      <c r="D260">
        <v>225.61</v>
      </c>
      <c r="E260">
        <v>1665</v>
      </c>
      <c r="F260">
        <v>42.02</v>
      </c>
      <c r="G260">
        <v>1681.8153950000001</v>
      </c>
      <c r="H260">
        <v>1681.8153950000001</v>
      </c>
      <c r="I260">
        <v>13.121558439999999</v>
      </c>
      <c r="J260">
        <v>17.71617354</v>
      </c>
      <c r="K260">
        <v>20.86203613</v>
      </c>
      <c r="L260">
        <v>21.47258184</v>
      </c>
      <c r="M260">
        <v>138.5214364</v>
      </c>
      <c r="N260">
        <v>166.1305199</v>
      </c>
      <c r="O260">
        <v>29.055337883315701</v>
      </c>
      <c r="P260">
        <v>12.356776850476001</v>
      </c>
      <c r="Q260">
        <v>15.571381087303299</v>
      </c>
      <c r="R260">
        <v>19.202131544661999</v>
      </c>
      <c r="S260">
        <v>23.2585229931328</v>
      </c>
      <c r="T260">
        <v>27.7494255037372</v>
      </c>
      <c r="U260">
        <f t="shared" si="39"/>
        <v>2</v>
      </c>
      <c r="V260">
        <f t="shared" si="40"/>
        <v>0</v>
      </c>
      <c r="W260">
        <f>VLOOKUP(E260,parc_nmudou!$A$5:$B$195,2,FALSE)</f>
        <v>0</v>
      </c>
      <c r="X260">
        <v>2</v>
      </c>
    </row>
    <row r="261" spans="1:25" hidden="1" x14ac:dyDescent="0.25">
      <c r="A261">
        <v>494631</v>
      </c>
      <c r="B261">
        <v>1055</v>
      </c>
      <c r="C261">
        <v>169.66</v>
      </c>
      <c r="D261">
        <v>225.61</v>
      </c>
      <c r="E261">
        <v>1666</v>
      </c>
      <c r="F261">
        <v>42.02</v>
      </c>
      <c r="G261">
        <v>1668.931846</v>
      </c>
      <c r="H261">
        <v>1724.563942</v>
      </c>
      <c r="I261">
        <v>13.26643369</v>
      </c>
      <c r="J261">
        <v>20.023829330000002</v>
      </c>
      <c r="K261">
        <v>21.545019459999999</v>
      </c>
      <c r="L261">
        <v>22.766110860000001</v>
      </c>
      <c r="M261">
        <v>168.72792620000001</v>
      </c>
      <c r="N261">
        <v>200.06237329999999</v>
      </c>
      <c r="O261">
        <v>29.476025572542401</v>
      </c>
      <c r="P261">
        <v>12.356776850476001</v>
      </c>
      <c r="Q261">
        <v>15.571381087303299</v>
      </c>
      <c r="R261">
        <v>19.202131544661999</v>
      </c>
      <c r="S261">
        <v>23.2585229931328</v>
      </c>
      <c r="T261">
        <v>27.7494255037372</v>
      </c>
      <c r="U261">
        <f t="shared" si="39"/>
        <v>2</v>
      </c>
      <c r="V261">
        <f t="shared" si="40"/>
        <v>0</v>
      </c>
      <c r="W261">
        <f>VLOOKUP(E261,parc_nmudou!$A$5:$B$195,2,FALSE)</f>
        <v>0</v>
      </c>
      <c r="X261">
        <v>2</v>
      </c>
    </row>
    <row r="262" spans="1:25" hidden="1" x14ac:dyDescent="0.25">
      <c r="A262">
        <v>494631</v>
      </c>
      <c r="B262">
        <v>1079</v>
      </c>
      <c r="C262">
        <v>83.24</v>
      </c>
      <c r="D262">
        <v>213.86</v>
      </c>
      <c r="E262">
        <v>1705</v>
      </c>
      <c r="F262">
        <v>42.44</v>
      </c>
      <c r="G262">
        <v>1558.4334229999999</v>
      </c>
      <c r="H262">
        <v>1454.5371709999999</v>
      </c>
      <c r="I262">
        <v>14.528918020000001</v>
      </c>
      <c r="J262">
        <v>18.761344999999999</v>
      </c>
      <c r="K262">
        <v>24.090684580000001</v>
      </c>
      <c r="L262">
        <v>24.19416691</v>
      </c>
      <c r="M262">
        <v>181.66321640000001</v>
      </c>
      <c r="N262">
        <v>213.90830800000001</v>
      </c>
      <c r="O262">
        <v>30.904883443174199</v>
      </c>
      <c r="P262">
        <v>12.5267693163059</v>
      </c>
      <c r="Q262">
        <v>15.7412079637028</v>
      </c>
      <c r="R262">
        <v>19.3620742210449</v>
      </c>
      <c r="S262">
        <v>23.397580602768699</v>
      </c>
      <c r="T262">
        <v>27.8553805086081</v>
      </c>
      <c r="U262">
        <f t="shared" si="39"/>
        <v>1</v>
      </c>
      <c r="V262">
        <f t="shared" si="40"/>
        <v>0</v>
      </c>
      <c r="W262">
        <f>VLOOKUP(E262,parc_nmudou!$A$5:$B$195,2,FALSE)</f>
        <v>0</v>
      </c>
      <c r="X262">
        <v>1</v>
      </c>
    </row>
    <row r="263" spans="1:25" hidden="1" x14ac:dyDescent="0.25">
      <c r="A263">
        <v>494631</v>
      </c>
      <c r="B263">
        <v>1015</v>
      </c>
      <c r="C263">
        <v>41.5</v>
      </c>
      <c r="D263">
        <v>316.2</v>
      </c>
      <c r="E263">
        <v>1591</v>
      </c>
      <c r="F263">
        <v>42.48</v>
      </c>
      <c r="G263">
        <v>1555.4738279999999</v>
      </c>
      <c r="H263">
        <v>1532.593887</v>
      </c>
      <c r="I263">
        <v>16.184635180000001</v>
      </c>
      <c r="J263">
        <v>24.235559840000001</v>
      </c>
      <c r="K263">
        <v>26.61565324</v>
      </c>
      <c r="L263">
        <v>29.171666599999998</v>
      </c>
      <c r="M263">
        <v>273.90735840000002</v>
      </c>
      <c r="N263">
        <v>313.59282889999997</v>
      </c>
      <c r="O263">
        <v>32.322207369138198</v>
      </c>
      <c r="P263">
        <v>12.5429429661282</v>
      </c>
      <c r="Q263">
        <v>15.7573410256141</v>
      </c>
      <c r="R263">
        <v>19.377247136307599</v>
      </c>
      <c r="S263">
        <v>23.4107554430554</v>
      </c>
      <c r="T263">
        <v>27.865407289004899</v>
      </c>
      <c r="U263">
        <f t="shared" si="39"/>
        <v>1</v>
      </c>
      <c r="V263">
        <f t="shared" si="40"/>
        <v>0</v>
      </c>
      <c r="W263">
        <f>VLOOKUP(E263,parc_nmudou!$A$5:$B$195,2,FALSE)</f>
        <v>0</v>
      </c>
      <c r="X263">
        <v>1</v>
      </c>
    </row>
    <row r="264" spans="1:25" x14ac:dyDescent="0.25">
      <c r="A264">
        <v>494631</v>
      </c>
      <c r="B264">
        <v>1014</v>
      </c>
      <c r="C264">
        <v>178.29</v>
      </c>
      <c r="D264">
        <v>319.95</v>
      </c>
      <c r="E264">
        <v>1590</v>
      </c>
      <c r="F264">
        <v>42.51</v>
      </c>
      <c r="G264">
        <v>1486.8443520000001</v>
      </c>
      <c r="H264">
        <v>1509.7242940000001</v>
      </c>
      <c r="I264">
        <v>14.518569790000001</v>
      </c>
      <c r="J264">
        <v>24.21486337</v>
      </c>
      <c r="K264">
        <v>25.063418410000001</v>
      </c>
      <c r="L264">
        <v>23.687103530000002</v>
      </c>
      <c r="M264">
        <v>228.0543414</v>
      </c>
      <c r="N264">
        <v>259.3887886</v>
      </c>
      <c r="O264">
        <v>31.4504637898734</v>
      </c>
      <c r="P264">
        <v>12.555071319623501</v>
      </c>
      <c r="Q264">
        <v>15.769436129912901</v>
      </c>
      <c r="R264">
        <v>19.388620012426198</v>
      </c>
      <c r="S264">
        <v>23.4206287565613</v>
      </c>
      <c r="T264">
        <v>27.872920091315802</v>
      </c>
      <c r="U264">
        <f t="shared" si="39"/>
        <v>1</v>
      </c>
      <c r="V264">
        <f t="shared" si="40"/>
        <v>0</v>
      </c>
      <c r="W264">
        <f>VLOOKUP(E264,parc_nmudou!$A$5:$B$195,2,FALSE)</f>
        <v>1</v>
      </c>
      <c r="X264">
        <v>2</v>
      </c>
      <c r="Y264" s="4">
        <f>IF(X264=1,31.535,IF(X264=2,29.125,IF(X264=3,26.715,24.305)))</f>
        <v>29.125</v>
      </c>
    </row>
    <row r="265" spans="1:25" hidden="1" x14ac:dyDescent="0.25">
      <c r="A265">
        <v>494631</v>
      </c>
      <c r="B265">
        <v>1016</v>
      </c>
      <c r="C265">
        <v>92.7</v>
      </c>
      <c r="D265">
        <v>66.05</v>
      </c>
      <c r="E265">
        <v>1592</v>
      </c>
      <c r="F265">
        <v>42.67</v>
      </c>
      <c r="G265">
        <v>1532.593887</v>
      </c>
      <c r="H265">
        <v>1463.9747589999999</v>
      </c>
      <c r="I265">
        <v>14.63240034</v>
      </c>
      <c r="J265">
        <v>19.340845999999999</v>
      </c>
      <c r="K265">
        <v>21.213876030000002</v>
      </c>
      <c r="L265">
        <v>23.56292474</v>
      </c>
      <c r="M265">
        <v>169.9593658</v>
      </c>
      <c r="N265">
        <v>201.7284387</v>
      </c>
      <c r="O265">
        <v>29.128064737148101</v>
      </c>
      <c r="P265">
        <v>12.619728295349701</v>
      </c>
      <c r="Q265">
        <v>15.8338752872053</v>
      </c>
      <c r="R265">
        <v>19.4491768033635</v>
      </c>
      <c r="S265">
        <v>23.473173467401601</v>
      </c>
      <c r="T265">
        <v>27.912883217106</v>
      </c>
      <c r="U265">
        <f t="shared" si="39"/>
        <v>2</v>
      </c>
      <c r="V265">
        <f t="shared" si="40"/>
        <v>0</v>
      </c>
      <c r="W265">
        <f>VLOOKUP(E265,parc_nmudou!$A$5:$B$195,2,FALSE)</f>
        <v>0</v>
      </c>
      <c r="X265">
        <v>2</v>
      </c>
    </row>
    <row r="266" spans="1:25" x14ac:dyDescent="0.25">
      <c r="A266">
        <v>494631</v>
      </c>
      <c r="B266">
        <v>1013</v>
      </c>
      <c r="C266">
        <v>139.41999999999999</v>
      </c>
      <c r="D266">
        <v>76.599999999999994</v>
      </c>
      <c r="E266">
        <v>1589</v>
      </c>
      <c r="F266">
        <v>42.71</v>
      </c>
      <c r="G266">
        <v>1601.2233630000001</v>
      </c>
      <c r="H266">
        <v>1555.4738279999999</v>
      </c>
      <c r="I266">
        <v>13.980461719999999</v>
      </c>
      <c r="J266">
        <v>20.106615179999999</v>
      </c>
      <c r="K266">
        <v>21.58641239</v>
      </c>
      <c r="L266">
        <v>22.838548490000001</v>
      </c>
      <c r="M266">
        <v>174.54363269999999</v>
      </c>
      <c r="N266">
        <v>205.10196239999999</v>
      </c>
      <c r="O266">
        <v>29.350824362030298</v>
      </c>
      <c r="P266">
        <v>12.635885202475301</v>
      </c>
      <c r="Q266">
        <v>15.849967127594599</v>
      </c>
      <c r="R266">
        <v>19.464290077770301</v>
      </c>
      <c r="S266">
        <v>23.4862799697155</v>
      </c>
      <c r="T266">
        <v>27.922846399239301</v>
      </c>
      <c r="U266">
        <f t="shared" si="39"/>
        <v>2</v>
      </c>
      <c r="V266">
        <f t="shared" si="40"/>
        <v>0</v>
      </c>
      <c r="W266">
        <f>VLOOKUP(E266,parc_nmudou!$A$5:$B$195,2,FALSE)</f>
        <v>1</v>
      </c>
      <c r="X266">
        <v>2</v>
      </c>
      <c r="Y266" s="4">
        <f t="shared" ref="Y266:Y267" si="41">IF(X266=1,31.535,IF(X266=2,29.125,IF(X266=3,26.715,24.305)))</f>
        <v>29.125</v>
      </c>
    </row>
    <row r="267" spans="1:25" x14ac:dyDescent="0.25">
      <c r="A267">
        <v>494631</v>
      </c>
      <c r="B267">
        <v>1000</v>
      </c>
      <c r="C267">
        <v>93.55</v>
      </c>
      <c r="D267">
        <v>326</v>
      </c>
      <c r="E267">
        <v>1569</v>
      </c>
      <c r="F267">
        <v>42.84</v>
      </c>
      <c r="G267">
        <v>1593.6277600000001</v>
      </c>
      <c r="H267">
        <v>1510.841903</v>
      </c>
      <c r="I267">
        <v>15.75000942</v>
      </c>
      <c r="J267">
        <v>19.51676595</v>
      </c>
      <c r="K267">
        <v>22.16591339</v>
      </c>
      <c r="L267">
        <v>28.91296079</v>
      </c>
      <c r="M267">
        <v>213.12184239999999</v>
      </c>
      <c r="N267">
        <v>249.4544856</v>
      </c>
      <c r="O267">
        <v>29.679487588318299</v>
      </c>
      <c r="P267">
        <v>12.688374567900301</v>
      </c>
      <c r="Q267">
        <v>15.902215880073401</v>
      </c>
      <c r="R267">
        <v>19.5133366484744</v>
      </c>
      <c r="S267">
        <v>23.528794326615699</v>
      </c>
      <c r="T267">
        <v>27.9551507845073</v>
      </c>
      <c r="U267">
        <f t="shared" si="39"/>
        <v>2</v>
      </c>
      <c r="V267">
        <f t="shared" si="40"/>
        <v>0</v>
      </c>
      <c r="W267">
        <f>VLOOKUP(E267,parc_nmudou!$A$5:$B$195,2,FALSE)</f>
        <v>1</v>
      </c>
      <c r="X267">
        <v>1</v>
      </c>
      <c r="Y267" s="4">
        <f t="shared" si="41"/>
        <v>31.535</v>
      </c>
    </row>
    <row r="268" spans="1:25" hidden="1" x14ac:dyDescent="0.25">
      <c r="A268">
        <v>494631</v>
      </c>
      <c r="B268">
        <v>1000</v>
      </c>
      <c r="C268">
        <v>93.55</v>
      </c>
      <c r="D268">
        <v>326</v>
      </c>
      <c r="E268">
        <v>1570</v>
      </c>
      <c r="F268">
        <v>42.84</v>
      </c>
      <c r="G268">
        <v>1428.056045</v>
      </c>
      <c r="H268">
        <v>1303.877258</v>
      </c>
      <c r="I268">
        <v>15.387821300000001</v>
      </c>
      <c r="J268">
        <v>19.65129297</v>
      </c>
      <c r="K268">
        <v>22.704021470000001</v>
      </c>
      <c r="L268">
        <v>23.25247778</v>
      </c>
      <c r="M268">
        <v>169.6696153</v>
      </c>
      <c r="N268">
        <v>198.6032726</v>
      </c>
      <c r="O268">
        <v>30.0066373975205</v>
      </c>
      <c r="P268">
        <v>12.688374567900301</v>
      </c>
      <c r="Q268">
        <v>15.902215880073401</v>
      </c>
      <c r="R268">
        <v>19.5133366484744</v>
      </c>
      <c r="S268">
        <v>23.528794326615699</v>
      </c>
      <c r="T268">
        <v>27.9551507845073</v>
      </c>
      <c r="U268">
        <f t="shared" si="39"/>
        <v>2</v>
      </c>
      <c r="V268">
        <f t="shared" si="40"/>
        <v>0</v>
      </c>
      <c r="W268">
        <f>VLOOKUP(E268,parc_nmudou!$A$5:$B$195,2,FALSE)</f>
        <v>0</v>
      </c>
      <c r="X268">
        <v>2</v>
      </c>
    </row>
    <row r="269" spans="1:25" x14ac:dyDescent="0.25">
      <c r="A269">
        <v>494631</v>
      </c>
      <c r="B269">
        <v>1001</v>
      </c>
      <c r="C269">
        <v>70.13</v>
      </c>
      <c r="D269">
        <v>279.33999999999997</v>
      </c>
      <c r="E269">
        <v>1571</v>
      </c>
      <c r="F269">
        <v>44.05</v>
      </c>
      <c r="G269">
        <v>1469.4489739999999</v>
      </c>
      <c r="H269">
        <v>1469.4489739999999</v>
      </c>
      <c r="I269">
        <v>15.10841903</v>
      </c>
      <c r="J269">
        <v>19.0200508</v>
      </c>
      <c r="K269">
        <v>20.61367856</v>
      </c>
      <c r="L269">
        <v>25.560133560000001</v>
      </c>
      <c r="M269">
        <v>182.51177150000001</v>
      </c>
      <c r="N269">
        <v>213.63925399999999</v>
      </c>
      <c r="O269">
        <v>28.427218225440399</v>
      </c>
      <c r="P269">
        <v>13.175325194367201</v>
      </c>
      <c r="Q269">
        <v>16.384840247762501</v>
      </c>
      <c r="R269">
        <v>19.964609844826299</v>
      </c>
      <c r="S269">
        <v>23.918566937953599</v>
      </c>
      <c r="T269">
        <v>28.2503436763749</v>
      </c>
      <c r="U269">
        <f t="shared" si="39"/>
        <v>2</v>
      </c>
      <c r="V269">
        <f t="shared" si="40"/>
        <v>0</v>
      </c>
      <c r="W269">
        <f>VLOOKUP(E269,parc_nmudou!$A$5:$B$195,2,FALSE)</f>
        <v>1</v>
      </c>
      <c r="X269">
        <v>2</v>
      </c>
      <c r="Y269" s="4">
        <f>IF(X269=1,31.535,IF(X269=2,29.125,IF(X269=3,26.715,24.305)))</f>
        <v>29.125</v>
      </c>
    </row>
    <row r="270" spans="1:25" hidden="1" x14ac:dyDescent="0.25">
      <c r="A270">
        <v>494631</v>
      </c>
      <c r="B270">
        <v>1024</v>
      </c>
      <c r="C270">
        <v>113.69</v>
      </c>
      <c r="D270">
        <v>119.22</v>
      </c>
      <c r="E270">
        <v>1603</v>
      </c>
      <c r="F270">
        <v>44.42</v>
      </c>
      <c r="G270">
        <v>1779.8959400000001</v>
      </c>
      <c r="H270">
        <v>1655.7171539999999</v>
      </c>
      <c r="I270">
        <v>13.607925359999999</v>
      </c>
      <c r="J270">
        <v>20.261838669999999</v>
      </c>
      <c r="K270">
        <v>21.814073499999999</v>
      </c>
      <c r="L270">
        <v>23.46979065</v>
      </c>
      <c r="M270">
        <v>176.05447459999999</v>
      </c>
      <c r="N270">
        <v>206.07469620000001</v>
      </c>
      <c r="O270">
        <v>29.117349300216901</v>
      </c>
      <c r="P270">
        <v>13.3236081907522</v>
      </c>
      <c r="Q270">
        <v>16.531070779603201</v>
      </c>
      <c r="R270">
        <v>20.100720728136</v>
      </c>
      <c r="S270">
        <v>24.035639942425899</v>
      </c>
      <c r="T270">
        <v>28.338668904927701</v>
      </c>
      <c r="U270">
        <f t="shared" si="39"/>
        <v>2</v>
      </c>
      <c r="V270">
        <f t="shared" si="40"/>
        <v>0</v>
      </c>
      <c r="W270">
        <f>VLOOKUP(E270,parc_nmudou!$A$5:$B$195,2,FALSE)</f>
        <v>0</v>
      </c>
      <c r="X270">
        <v>2</v>
      </c>
    </row>
    <row r="271" spans="1:25" hidden="1" x14ac:dyDescent="0.25">
      <c r="A271">
        <v>494631</v>
      </c>
      <c r="B271">
        <v>1024</v>
      </c>
      <c r="C271">
        <v>113.69</v>
      </c>
      <c r="D271">
        <v>119.22</v>
      </c>
      <c r="E271">
        <v>1604</v>
      </c>
      <c r="F271">
        <v>44.42</v>
      </c>
      <c r="G271">
        <v>1490.145438</v>
      </c>
      <c r="H271">
        <v>1469.4489739999999</v>
      </c>
      <c r="I271">
        <v>15.87418821</v>
      </c>
      <c r="J271">
        <v>23.459442419999998</v>
      </c>
      <c r="K271">
        <v>24.069988120000001</v>
      </c>
      <c r="L271">
        <v>27.971271659999999</v>
      </c>
      <c r="M271">
        <v>239.4994863</v>
      </c>
      <c r="N271">
        <v>280.33361059999999</v>
      </c>
      <c r="O271">
        <v>30.520842070877102</v>
      </c>
      <c r="P271">
        <v>13.3236081907522</v>
      </c>
      <c r="Q271">
        <v>16.531070779603201</v>
      </c>
      <c r="R271">
        <v>20.100720728136</v>
      </c>
      <c r="S271">
        <v>24.035639942425899</v>
      </c>
      <c r="T271">
        <v>28.338668904927701</v>
      </c>
      <c r="U271">
        <f t="shared" si="39"/>
        <v>1</v>
      </c>
      <c r="V271">
        <f t="shared" si="40"/>
        <v>0</v>
      </c>
      <c r="W271">
        <f>VLOOKUP(E271,parc_nmudou!$A$5:$B$195,2,FALSE)</f>
        <v>0</v>
      </c>
      <c r="X271">
        <v>1</v>
      </c>
    </row>
    <row r="272" spans="1:25" x14ac:dyDescent="0.25">
      <c r="A272">
        <v>494631</v>
      </c>
      <c r="B272">
        <v>1025</v>
      </c>
      <c r="C272">
        <v>85.72</v>
      </c>
      <c r="D272">
        <v>272</v>
      </c>
      <c r="E272">
        <v>1605</v>
      </c>
      <c r="F272">
        <v>44.45</v>
      </c>
      <c r="G272">
        <v>1531.5383670000001</v>
      </c>
      <c r="H272">
        <v>1448.7525089999999</v>
      </c>
      <c r="I272">
        <v>15.13946372</v>
      </c>
      <c r="J272">
        <v>22.424619199999999</v>
      </c>
      <c r="K272">
        <v>23.9665058</v>
      </c>
      <c r="L272">
        <v>24.897846699999999</v>
      </c>
      <c r="M272">
        <v>204.31549670000001</v>
      </c>
      <c r="N272">
        <v>239.14764640000001</v>
      </c>
      <c r="O272">
        <v>30.452235525526799</v>
      </c>
      <c r="P272">
        <v>13.335617658443701</v>
      </c>
      <c r="Q272">
        <v>16.5428992914199</v>
      </c>
      <c r="R272">
        <v>20.1117182531246</v>
      </c>
      <c r="S272">
        <v>24.045089483494699</v>
      </c>
      <c r="T272">
        <v>28.345791295411701</v>
      </c>
      <c r="U272">
        <f t="shared" si="39"/>
        <v>2</v>
      </c>
      <c r="V272">
        <f t="shared" si="40"/>
        <v>0</v>
      </c>
      <c r="W272">
        <f>VLOOKUP(E272,parc_nmudou!$A$5:$B$195,2,FALSE)</f>
        <v>1</v>
      </c>
      <c r="X272">
        <v>2</v>
      </c>
      <c r="Y272" s="4">
        <f t="shared" ref="Y272:Y273" si="42">IF(X272=1,31.535,IF(X272=2,29.125,IF(X272=3,26.715,24.305)))</f>
        <v>29.125</v>
      </c>
    </row>
    <row r="273" spans="1:25" x14ac:dyDescent="0.25">
      <c r="A273">
        <v>494631</v>
      </c>
      <c r="B273">
        <v>1026</v>
      </c>
      <c r="C273">
        <v>179.69</v>
      </c>
      <c r="D273">
        <v>344.28</v>
      </c>
      <c r="E273">
        <v>1606</v>
      </c>
      <c r="F273">
        <v>44.45</v>
      </c>
      <c r="G273">
        <v>1531.5383670000001</v>
      </c>
      <c r="H273">
        <v>1490.145438</v>
      </c>
      <c r="I273">
        <v>15.325731899999999</v>
      </c>
      <c r="J273">
        <v>21.689894710000001</v>
      </c>
      <c r="K273">
        <v>24.980632549999999</v>
      </c>
      <c r="L273">
        <v>26.895055509999999</v>
      </c>
      <c r="M273">
        <v>219.4135675</v>
      </c>
      <c r="N273">
        <v>256.822427</v>
      </c>
      <c r="O273">
        <v>31.062503876694802</v>
      </c>
      <c r="P273">
        <v>13.335617658443701</v>
      </c>
      <c r="Q273">
        <v>16.5428992914199</v>
      </c>
      <c r="R273">
        <v>20.1117182531246</v>
      </c>
      <c r="S273">
        <v>24.045089483494699</v>
      </c>
      <c r="T273">
        <v>28.345791295411701</v>
      </c>
      <c r="U273">
        <f t="shared" si="39"/>
        <v>1</v>
      </c>
      <c r="V273">
        <f t="shared" si="40"/>
        <v>0</v>
      </c>
      <c r="W273">
        <f>VLOOKUP(E273,parc_nmudou!$A$5:$B$195,2,FALSE)</f>
        <v>1</v>
      </c>
      <c r="X273">
        <v>1</v>
      </c>
      <c r="Y273" s="4">
        <f t="shared" si="42"/>
        <v>31.535</v>
      </c>
    </row>
    <row r="274" spans="1:25" hidden="1" x14ac:dyDescent="0.25">
      <c r="A274">
        <v>494631</v>
      </c>
      <c r="B274">
        <v>1026</v>
      </c>
      <c r="C274">
        <v>179.69</v>
      </c>
      <c r="D274">
        <v>344.28</v>
      </c>
      <c r="E274">
        <v>1607</v>
      </c>
      <c r="F274">
        <v>44.45</v>
      </c>
      <c r="G274">
        <v>1821.288869</v>
      </c>
      <c r="H274">
        <v>1821.288869</v>
      </c>
      <c r="I274">
        <v>13.58722889</v>
      </c>
      <c r="J274">
        <v>20.39636569</v>
      </c>
      <c r="K274">
        <v>21.524322999999999</v>
      </c>
      <c r="L274">
        <v>25.280731289999999</v>
      </c>
      <c r="M274">
        <v>188.09981690000001</v>
      </c>
      <c r="N274">
        <v>220.16898850000001</v>
      </c>
      <c r="O274">
        <v>28.9249347318144</v>
      </c>
      <c r="P274">
        <v>13.335617658443701</v>
      </c>
      <c r="Q274">
        <v>16.5428992914199</v>
      </c>
      <c r="R274">
        <v>20.1117182531246</v>
      </c>
      <c r="S274">
        <v>24.045089483494699</v>
      </c>
      <c r="T274">
        <v>28.345791295411701</v>
      </c>
      <c r="U274">
        <f t="shared" si="39"/>
        <v>2</v>
      </c>
      <c r="V274">
        <f t="shared" si="40"/>
        <v>0</v>
      </c>
      <c r="W274">
        <f>VLOOKUP(E274,parc_nmudou!$A$5:$B$195,2,FALSE)</f>
        <v>0</v>
      </c>
      <c r="X274">
        <v>2</v>
      </c>
    </row>
    <row r="275" spans="1:25" x14ac:dyDescent="0.25">
      <c r="A275">
        <v>494631</v>
      </c>
      <c r="B275">
        <v>1027</v>
      </c>
      <c r="C275">
        <v>127.78</v>
      </c>
      <c r="D275">
        <v>216.56</v>
      </c>
      <c r="E275">
        <v>1608</v>
      </c>
      <c r="F275">
        <v>44.48</v>
      </c>
      <c r="G275">
        <v>1531.5383670000001</v>
      </c>
      <c r="H275">
        <v>1469.4489739999999</v>
      </c>
      <c r="I275">
        <v>15.73966119</v>
      </c>
      <c r="J275">
        <v>21.327706580000001</v>
      </c>
      <c r="K275">
        <v>23.71814822</v>
      </c>
      <c r="L275">
        <v>27.153761320000001</v>
      </c>
      <c r="M275">
        <v>212.22154620000001</v>
      </c>
      <c r="N275">
        <v>248.398966</v>
      </c>
      <c r="O275">
        <v>30.294868931341501</v>
      </c>
      <c r="P275">
        <v>13.3476250745904</v>
      </c>
      <c r="Q275">
        <v>16.554723587978</v>
      </c>
      <c r="R275">
        <v>20.122710009856899</v>
      </c>
      <c r="S275">
        <v>24.054532615586599</v>
      </c>
      <c r="T275">
        <v>28.352907846819502</v>
      </c>
      <c r="U275">
        <f t="shared" si="39"/>
        <v>2</v>
      </c>
      <c r="V275">
        <f t="shared" si="40"/>
        <v>0</v>
      </c>
      <c r="W275">
        <f>VLOOKUP(E275,parc_nmudou!$A$5:$B$195,2,FALSE)</f>
        <v>1</v>
      </c>
      <c r="X275">
        <v>1</v>
      </c>
      <c r="Y275" s="4">
        <f t="shared" ref="Y275:Y279" si="43">IF(X275=1,31.535,IF(X275=2,29.125,IF(X275=3,26.715,24.305)))</f>
        <v>31.535</v>
      </c>
    </row>
    <row r="276" spans="1:25" x14ac:dyDescent="0.25">
      <c r="A276">
        <v>494631</v>
      </c>
      <c r="B276">
        <v>1027</v>
      </c>
      <c r="C276">
        <v>127.78</v>
      </c>
      <c r="D276">
        <v>216.56</v>
      </c>
      <c r="E276">
        <v>1609</v>
      </c>
      <c r="F276">
        <v>44.48</v>
      </c>
      <c r="G276">
        <v>1717.8065469999999</v>
      </c>
      <c r="H276">
        <v>1655.7171539999999</v>
      </c>
      <c r="I276">
        <v>13.193996070000001</v>
      </c>
      <c r="J276">
        <v>20.5929821</v>
      </c>
      <c r="K276">
        <v>21.503626529999998</v>
      </c>
      <c r="L276">
        <v>21.679546479999999</v>
      </c>
      <c r="M276">
        <v>162.1981917</v>
      </c>
      <c r="N276">
        <v>189.8486681</v>
      </c>
      <c r="O276">
        <v>28.904844645075201</v>
      </c>
      <c r="P276">
        <v>13.3476250745904</v>
      </c>
      <c r="Q276">
        <v>16.554723587978</v>
      </c>
      <c r="R276">
        <v>20.122710009856899</v>
      </c>
      <c r="S276">
        <v>24.054532615586599</v>
      </c>
      <c r="T276">
        <v>28.352907846819502</v>
      </c>
      <c r="U276">
        <f t="shared" si="39"/>
        <v>2</v>
      </c>
      <c r="V276">
        <f t="shared" si="40"/>
        <v>0</v>
      </c>
      <c r="W276">
        <f>VLOOKUP(E276,parc_nmudou!$A$5:$B$195,2,FALSE)</f>
        <v>1</v>
      </c>
      <c r="X276">
        <v>2</v>
      </c>
      <c r="Y276" s="4">
        <f t="shared" si="43"/>
        <v>29.125</v>
      </c>
    </row>
    <row r="277" spans="1:25" x14ac:dyDescent="0.25">
      <c r="A277">
        <v>494631</v>
      </c>
      <c r="B277">
        <v>1068</v>
      </c>
      <c r="C277">
        <v>134.76</v>
      </c>
      <c r="D277">
        <v>239.62</v>
      </c>
      <c r="E277">
        <v>1688</v>
      </c>
      <c r="F277">
        <v>44.91</v>
      </c>
      <c r="G277">
        <v>1692.722432</v>
      </c>
      <c r="H277">
        <v>1669.8424910000001</v>
      </c>
      <c r="I277">
        <v>14.539266250000001</v>
      </c>
      <c r="J277">
        <v>20.779250279999999</v>
      </c>
      <c r="K277">
        <v>24.980632549999999</v>
      </c>
      <c r="L277">
        <v>27.288288340000001</v>
      </c>
      <c r="M277">
        <v>224.61872829999999</v>
      </c>
      <c r="N277">
        <v>261.67574789999998</v>
      </c>
      <c r="O277">
        <v>30.9801116322467</v>
      </c>
      <c r="P277">
        <v>13.519502247951801</v>
      </c>
      <c r="Q277">
        <v>16.7237404275842</v>
      </c>
      <c r="R277">
        <v>20.279625377841601</v>
      </c>
      <c r="S277">
        <v>24.1891824834597</v>
      </c>
      <c r="T277">
        <v>28.454273585212299</v>
      </c>
      <c r="U277">
        <f t="shared" si="39"/>
        <v>1</v>
      </c>
      <c r="V277">
        <f t="shared" si="40"/>
        <v>0</v>
      </c>
      <c r="W277">
        <f>VLOOKUP(E277,parc_nmudou!$A$5:$B$195,2,FALSE)</f>
        <v>1</v>
      </c>
      <c r="X277">
        <v>1</v>
      </c>
      <c r="Y277" s="4">
        <f t="shared" si="43"/>
        <v>31.535</v>
      </c>
    </row>
    <row r="278" spans="1:25" x14ac:dyDescent="0.25">
      <c r="A278">
        <v>494631</v>
      </c>
      <c r="B278">
        <v>1068</v>
      </c>
      <c r="C278">
        <v>134.76</v>
      </c>
      <c r="D278">
        <v>239.62</v>
      </c>
      <c r="E278">
        <v>1689</v>
      </c>
      <c r="F278">
        <v>44.91</v>
      </c>
      <c r="G278">
        <v>1441.094818</v>
      </c>
      <c r="H278">
        <v>1418.225224</v>
      </c>
      <c r="I278">
        <v>15.88453644</v>
      </c>
      <c r="J278">
        <v>20.003132860000001</v>
      </c>
      <c r="K278">
        <v>22.16591339</v>
      </c>
      <c r="L278">
        <v>27.85744111</v>
      </c>
      <c r="M278">
        <v>207.19230529999999</v>
      </c>
      <c r="N278">
        <v>245.58424679999999</v>
      </c>
      <c r="O278">
        <v>29.2345449857966</v>
      </c>
      <c r="P278">
        <v>13.519502247951801</v>
      </c>
      <c r="Q278">
        <v>16.7237404275842</v>
      </c>
      <c r="R278">
        <v>20.279625377841601</v>
      </c>
      <c r="S278">
        <v>24.1891824834597</v>
      </c>
      <c r="T278">
        <v>28.454273585212299</v>
      </c>
      <c r="U278">
        <f t="shared" si="39"/>
        <v>2</v>
      </c>
      <c r="V278">
        <f t="shared" si="40"/>
        <v>0</v>
      </c>
      <c r="W278">
        <f>VLOOKUP(E278,parc_nmudou!$A$5:$B$195,2,FALSE)</f>
        <v>1</v>
      </c>
      <c r="X278">
        <v>2</v>
      </c>
      <c r="Y278" s="4">
        <f t="shared" si="43"/>
        <v>29.125</v>
      </c>
    </row>
    <row r="279" spans="1:25" x14ac:dyDescent="0.25">
      <c r="A279">
        <v>494631</v>
      </c>
      <c r="B279">
        <v>1068</v>
      </c>
      <c r="C279">
        <v>134.76</v>
      </c>
      <c r="D279">
        <v>239.62</v>
      </c>
      <c r="E279">
        <v>1690</v>
      </c>
      <c r="F279">
        <v>44.91</v>
      </c>
      <c r="G279">
        <v>1572.931296</v>
      </c>
      <c r="H279">
        <v>1593.6277600000001</v>
      </c>
      <c r="I279">
        <v>15.34642837</v>
      </c>
      <c r="J279">
        <v>21.193179570000002</v>
      </c>
      <c r="K279">
        <v>23.366308329999999</v>
      </c>
      <c r="L279">
        <v>28.716344379999999</v>
      </c>
      <c r="M279">
        <v>231.50030279999999</v>
      </c>
      <c r="N279">
        <v>270.86497809999997</v>
      </c>
      <c r="O279">
        <v>29.992169230694699</v>
      </c>
      <c r="P279">
        <v>13.519502247951801</v>
      </c>
      <c r="Q279">
        <v>16.7237404275842</v>
      </c>
      <c r="R279">
        <v>20.279625377841601</v>
      </c>
      <c r="S279">
        <v>24.1891824834597</v>
      </c>
      <c r="T279">
        <v>28.454273585212299</v>
      </c>
      <c r="U279">
        <f t="shared" si="39"/>
        <v>2</v>
      </c>
      <c r="V279">
        <f t="shared" si="40"/>
        <v>0</v>
      </c>
      <c r="W279">
        <f>VLOOKUP(E279,parc_nmudou!$A$5:$B$195,2,FALSE)</f>
        <v>1</v>
      </c>
      <c r="X279">
        <v>2</v>
      </c>
      <c r="Y279" s="4">
        <f t="shared" si="43"/>
        <v>29.125</v>
      </c>
    </row>
    <row r="280" spans="1:25" hidden="1" x14ac:dyDescent="0.25">
      <c r="A280">
        <v>494631</v>
      </c>
      <c r="B280">
        <v>1070</v>
      </c>
      <c r="C280">
        <v>125.75</v>
      </c>
      <c r="D280">
        <v>174.15</v>
      </c>
      <c r="E280">
        <v>1692</v>
      </c>
      <c r="F280">
        <v>45.01</v>
      </c>
      <c r="G280">
        <v>1799.0194730000001</v>
      </c>
      <c r="H280">
        <v>1679.0834620000001</v>
      </c>
      <c r="I280">
        <v>15.42921422</v>
      </c>
      <c r="J280">
        <v>23.62501413</v>
      </c>
      <c r="K280">
        <v>26.284509809999999</v>
      </c>
      <c r="L280">
        <v>30.361713300000002</v>
      </c>
      <c r="M280">
        <v>284.40046580000001</v>
      </c>
      <c r="N280">
        <v>325.4725995</v>
      </c>
      <c r="O280">
        <v>31.738101542967399</v>
      </c>
      <c r="P280">
        <v>13.5594111739867</v>
      </c>
      <c r="Q280">
        <v>16.762921681207299</v>
      </c>
      <c r="R280">
        <v>20.3159478989012</v>
      </c>
      <c r="S280">
        <v>24.2203091780998</v>
      </c>
      <c r="T280">
        <v>28.477677077878202</v>
      </c>
      <c r="U280">
        <f t="shared" si="39"/>
        <v>1</v>
      </c>
      <c r="V280">
        <f t="shared" si="40"/>
        <v>0</v>
      </c>
      <c r="W280">
        <f>VLOOKUP(E280,parc_nmudou!$A$5:$B$195,2,FALSE)</f>
        <v>0</v>
      </c>
      <c r="X280">
        <v>1</v>
      </c>
    </row>
    <row r="281" spans="1:25" x14ac:dyDescent="0.25">
      <c r="A281">
        <v>494631</v>
      </c>
      <c r="B281">
        <v>1070</v>
      </c>
      <c r="C281">
        <v>125.75</v>
      </c>
      <c r="D281">
        <v>174.15</v>
      </c>
      <c r="E281">
        <v>1693</v>
      </c>
      <c r="F281">
        <v>45.01</v>
      </c>
      <c r="G281">
        <v>1761.2484260000001</v>
      </c>
      <c r="H281">
        <v>1731.9008389999999</v>
      </c>
      <c r="I281">
        <v>15.37747306</v>
      </c>
      <c r="J281">
        <v>19.57885534</v>
      </c>
      <c r="K281">
        <v>23.15934369</v>
      </c>
      <c r="L281">
        <v>31.334447130000001</v>
      </c>
      <c r="M281">
        <v>233.9838785</v>
      </c>
      <c r="N281">
        <v>276.24605880000001</v>
      </c>
      <c r="O281">
        <v>29.842517250143398</v>
      </c>
      <c r="P281">
        <v>13.5594111739867</v>
      </c>
      <c r="Q281">
        <v>16.762921681207299</v>
      </c>
      <c r="R281">
        <v>20.3159478989012</v>
      </c>
      <c r="S281">
        <v>24.2203091780998</v>
      </c>
      <c r="T281">
        <v>28.477677077878202</v>
      </c>
      <c r="U281">
        <f t="shared" si="39"/>
        <v>2</v>
      </c>
      <c r="V281">
        <f t="shared" si="40"/>
        <v>0</v>
      </c>
      <c r="W281">
        <f>VLOOKUP(E281,parc_nmudou!$A$5:$B$195,2,FALSE)</f>
        <v>1</v>
      </c>
      <c r="X281">
        <v>2</v>
      </c>
      <c r="Y281" s="4">
        <f>IF(X281=1,31.535,IF(X281=2,29.125,IF(X281=3,26.715,24.305)))</f>
        <v>29.125</v>
      </c>
    </row>
    <row r="282" spans="1:25" hidden="1" x14ac:dyDescent="0.25">
      <c r="A282">
        <v>494631</v>
      </c>
      <c r="B282">
        <v>1091</v>
      </c>
      <c r="C282">
        <v>94.9</v>
      </c>
      <c r="D282">
        <v>289.14999999999998</v>
      </c>
      <c r="E282">
        <v>1725</v>
      </c>
      <c r="F282">
        <v>45.14</v>
      </c>
      <c r="G282">
        <v>1790.347655</v>
      </c>
      <c r="H282">
        <v>1790.347655</v>
      </c>
      <c r="I282">
        <v>13.225040760000001</v>
      </c>
      <c r="J282">
        <v>24.2562563</v>
      </c>
      <c r="K282">
        <v>24.069988120000001</v>
      </c>
      <c r="L282">
        <v>23.211084849999999</v>
      </c>
      <c r="M282">
        <v>229.68936210000001</v>
      </c>
      <c r="N282">
        <v>259.5026191</v>
      </c>
      <c r="O282">
        <v>30.382702356609698</v>
      </c>
      <c r="P282">
        <v>13.6112567796735</v>
      </c>
      <c r="Q282">
        <v>16.813786498912599</v>
      </c>
      <c r="R282">
        <v>20.363071747062801</v>
      </c>
      <c r="S282">
        <v>24.260668778454601</v>
      </c>
      <c r="T282">
        <v>28.5080064485511</v>
      </c>
      <c r="U282">
        <f t="shared" si="39"/>
        <v>2</v>
      </c>
      <c r="V282">
        <f t="shared" si="40"/>
        <v>0</v>
      </c>
      <c r="W282">
        <f>VLOOKUP(E282,parc_nmudou!$A$5:$B$195,2,FALSE)</f>
        <v>0</v>
      </c>
      <c r="X282">
        <v>2</v>
      </c>
    </row>
    <row r="283" spans="1:25" x14ac:dyDescent="0.25">
      <c r="A283">
        <v>494631</v>
      </c>
      <c r="B283">
        <v>1091</v>
      </c>
      <c r="C283">
        <v>94.9</v>
      </c>
      <c r="D283">
        <v>289.14999999999998</v>
      </c>
      <c r="E283">
        <v>1726</v>
      </c>
      <c r="F283">
        <v>45.14</v>
      </c>
      <c r="G283">
        <v>1780.2891729999999</v>
      </c>
      <c r="H283">
        <v>1839.636285</v>
      </c>
      <c r="I283">
        <v>11.48653775</v>
      </c>
      <c r="J283">
        <v>17.861048790000002</v>
      </c>
      <c r="K283">
        <v>19.992784629999999</v>
      </c>
      <c r="L283">
        <v>18.243933389999999</v>
      </c>
      <c r="M283">
        <v>127.91449830000001</v>
      </c>
      <c r="N283">
        <v>151.50846780000001</v>
      </c>
      <c r="O283">
        <v>27.750197127058701</v>
      </c>
      <c r="P283">
        <v>13.6112567796735</v>
      </c>
      <c r="Q283">
        <v>16.813786498912599</v>
      </c>
      <c r="R283">
        <v>20.363071747062801</v>
      </c>
      <c r="S283">
        <v>24.260668778454601</v>
      </c>
      <c r="T283">
        <v>28.5080064485511</v>
      </c>
      <c r="U283">
        <f t="shared" si="39"/>
        <v>3</v>
      </c>
      <c r="V283">
        <f t="shared" si="40"/>
        <v>0</v>
      </c>
      <c r="W283">
        <f>VLOOKUP(E283,parc_nmudou!$A$5:$B$195,2,FALSE)</f>
        <v>1</v>
      </c>
      <c r="X283">
        <v>3</v>
      </c>
      <c r="Y283" s="4">
        <f t="shared" ref="Y283:Y290" si="44">IF(X283=1,31.535,IF(X283=2,29.125,IF(X283=3,26.715,24.305)))</f>
        <v>26.715</v>
      </c>
    </row>
    <row r="284" spans="1:25" x14ac:dyDescent="0.25">
      <c r="A284">
        <v>494631</v>
      </c>
      <c r="B284">
        <v>1067</v>
      </c>
      <c r="C284">
        <v>57.08</v>
      </c>
      <c r="D284">
        <v>271.91000000000003</v>
      </c>
      <c r="E284">
        <v>1687</v>
      </c>
      <c r="F284">
        <v>45.3</v>
      </c>
      <c r="G284">
        <v>1620.502119</v>
      </c>
      <c r="H284">
        <v>1620.502119</v>
      </c>
      <c r="I284">
        <v>14.61170388</v>
      </c>
      <c r="J284">
        <v>22.75576263</v>
      </c>
      <c r="K284">
        <v>24.546006800000001</v>
      </c>
      <c r="L284">
        <v>26.367295670000001</v>
      </c>
      <c r="M284">
        <v>222.59047480000001</v>
      </c>
      <c r="N284">
        <v>260.53744230000001</v>
      </c>
      <c r="O284">
        <v>30.644787200654001</v>
      </c>
      <c r="P284">
        <v>13.6750102297342</v>
      </c>
      <c r="Q284">
        <v>16.876279194942398</v>
      </c>
      <c r="R284">
        <v>20.4209223809004</v>
      </c>
      <c r="S284">
        <v>24.310179506974698</v>
      </c>
      <c r="T284">
        <v>28.545187851636101</v>
      </c>
      <c r="U284">
        <f t="shared" si="39"/>
        <v>1</v>
      </c>
      <c r="V284">
        <f t="shared" si="40"/>
        <v>0</v>
      </c>
      <c r="W284">
        <f>VLOOKUP(E284,parc_nmudou!$A$5:$B$195,2,FALSE)</f>
        <v>1</v>
      </c>
      <c r="X284">
        <v>2</v>
      </c>
      <c r="Y284" s="4">
        <f t="shared" si="44"/>
        <v>29.125</v>
      </c>
    </row>
    <row r="285" spans="1:25" x14ac:dyDescent="0.25">
      <c r="A285">
        <v>494631</v>
      </c>
      <c r="B285">
        <v>1066</v>
      </c>
      <c r="C285">
        <v>44.42</v>
      </c>
      <c r="D285">
        <v>327.86</v>
      </c>
      <c r="E285">
        <v>1684</v>
      </c>
      <c r="F285">
        <v>45.57</v>
      </c>
      <c r="G285">
        <v>1715.1780960000001</v>
      </c>
      <c r="H285">
        <v>1658.004113</v>
      </c>
      <c r="I285">
        <v>14.932499079999999</v>
      </c>
      <c r="J285">
        <v>23.366308329999999</v>
      </c>
      <c r="K285">
        <v>25.042721950000001</v>
      </c>
      <c r="L285">
        <v>28.064405749999999</v>
      </c>
      <c r="M285">
        <v>241.3311234</v>
      </c>
      <c r="N285">
        <v>282.48604289999997</v>
      </c>
      <c r="O285">
        <v>30.8987332417706</v>
      </c>
      <c r="P285">
        <v>13.7824503856697</v>
      </c>
      <c r="Q285">
        <v>16.981459049800002</v>
      </c>
      <c r="R285">
        <v>20.5181756547893</v>
      </c>
      <c r="S285">
        <v>24.393323652970899</v>
      </c>
      <c r="T285">
        <v>28.607565784405999</v>
      </c>
      <c r="U285">
        <f t="shared" si="39"/>
        <v>1</v>
      </c>
      <c r="V285">
        <f t="shared" si="40"/>
        <v>0</v>
      </c>
      <c r="W285">
        <f>VLOOKUP(E285,parc_nmudou!$A$5:$B$195,2,FALSE)</f>
        <v>1</v>
      </c>
      <c r="X285">
        <v>1</v>
      </c>
      <c r="Y285" s="4">
        <f t="shared" si="44"/>
        <v>31.535</v>
      </c>
    </row>
    <row r="286" spans="1:25" x14ac:dyDescent="0.25">
      <c r="A286">
        <v>494631</v>
      </c>
      <c r="B286">
        <v>1066</v>
      </c>
      <c r="C286">
        <v>44.42</v>
      </c>
      <c r="D286">
        <v>327.86</v>
      </c>
      <c r="E286">
        <v>1685</v>
      </c>
      <c r="F286">
        <v>45.57</v>
      </c>
      <c r="G286">
        <v>1624.993252</v>
      </c>
      <c r="H286">
        <v>1516.6576090000001</v>
      </c>
      <c r="I286">
        <v>15.015284940000001</v>
      </c>
      <c r="J286">
        <v>21.08969724</v>
      </c>
      <c r="K286">
        <v>24.990980789999998</v>
      </c>
      <c r="L286">
        <v>26.522519150000001</v>
      </c>
      <c r="M286">
        <v>217.7578504</v>
      </c>
      <c r="N286">
        <v>254.90800400000001</v>
      </c>
      <c r="O286">
        <v>30.867157099166501</v>
      </c>
      <c r="P286">
        <v>13.7824503856697</v>
      </c>
      <c r="Q286">
        <v>16.981459049800002</v>
      </c>
      <c r="R286">
        <v>20.5181756547893</v>
      </c>
      <c r="S286">
        <v>24.393323652970899</v>
      </c>
      <c r="T286">
        <v>28.607565784405999</v>
      </c>
      <c r="U286">
        <f t="shared" si="39"/>
        <v>1</v>
      </c>
      <c r="V286">
        <f t="shared" si="40"/>
        <v>0</v>
      </c>
      <c r="W286">
        <f>VLOOKUP(E286,parc_nmudou!$A$5:$B$195,2,FALSE)</f>
        <v>1</v>
      </c>
      <c r="X286">
        <v>2</v>
      </c>
      <c r="Y286" s="4">
        <f t="shared" si="44"/>
        <v>29.125</v>
      </c>
    </row>
    <row r="287" spans="1:25" x14ac:dyDescent="0.25">
      <c r="A287">
        <v>494631</v>
      </c>
      <c r="B287">
        <v>1066</v>
      </c>
      <c r="C287">
        <v>44.42</v>
      </c>
      <c r="D287">
        <v>327.86</v>
      </c>
      <c r="E287">
        <v>1686</v>
      </c>
      <c r="F287">
        <v>45.57</v>
      </c>
      <c r="G287">
        <v>1676.7344129999999</v>
      </c>
      <c r="H287">
        <v>1676.7344129999999</v>
      </c>
      <c r="I287">
        <v>14.870409690000001</v>
      </c>
      <c r="J287">
        <v>19.26840837</v>
      </c>
      <c r="K287">
        <v>24.804712609999999</v>
      </c>
      <c r="L287">
        <v>28.633558520000001</v>
      </c>
      <c r="M287">
        <v>215.05696180000001</v>
      </c>
      <c r="N287">
        <v>251.72074850000001</v>
      </c>
      <c r="O287">
        <v>30.753208386779001</v>
      </c>
      <c r="P287">
        <v>13.7824503856697</v>
      </c>
      <c r="Q287">
        <v>16.981459049800002</v>
      </c>
      <c r="R287">
        <v>20.5181756547893</v>
      </c>
      <c r="S287">
        <v>24.393323652970899</v>
      </c>
      <c r="T287">
        <v>28.607565784405999</v>
      </c>
      <c r="U287">
        <f t="shared" si="39"/>
        <v>1</v>
      </c>
      <c r="V287">
        <f t="shared" si="40"/>
        <v>0</v>
      </c>
      <c r="W287">
        <f>VLOOKUP(E287,parc_nmudou!$A$5:$B$195,2,FALSE)</f>
        <v>1</v>
      </c>
      <c r="X287">
        <v>2</v>
      </c>
      <c r="Y287" s="4">
        <f t="shared" si="44"/>
        <v>29.125</v>
      </c>
    </row>
    <row r="288" spans="1:25" x14ac:dyDescent="0.25">
      <c r="A288">
        <v>494631</v>
      </c>
      <c r="B288">
        <v>1072</v>
      </c>
      <c r="C288">
        <v>98.96</v>
      </c>
      <c r="D288">
        <v>149.36000000000001</v>
      </c>
      <c r="E288">
        <v>1695</v>
      </c>
      <c r="F288">
        <v>45.63</v>
      </c>
      <c r="G288">
        <v>1673.5678539999999</v>
      </c>
      <c r="H288">
        <v>1366.742769</v>
      </c>
      <c r="I288">
        <v>15.34642837</v>
      </c>
      <c r="J288">
        <v>18.25428162</v>
      </c>
      <c r="K288">
        <v>24.525310340000001</v>
      </c>
      <c r="L288">
        <v>25.042721950000001</v>
      </c>
      <c r="M288">
        <v>184.13644389999999</v>
      </c>
      <c r="N288">
        <v>215.87447209999999</v>
      </c>
      <c r="O288">
        <v>30.570189028350299</v>
      </c>
      <c r="P288">
        <v>13.8063011059687</v>
      </c>
      <c r="Q288">
        <v>17.004785046418299</v>
      </c>
      <c r="R288">
        <v>20.5397245274497</v>
      </c>
      <c r="S288">
        <v>24.411731278332098</v>
      </c>
      <c r="T288">
        <v>28.6213655179691</v>
      </c>
      <c r="U288">
        <f t="shared" si="39"/>
        <v>1</v>
      </c>
      <c r="V288">
        <f t="shared" si="40"/>
        <v>0</v>
      </c>
      <c r="W288">
        <f>VLOOKUP(E288,parc_nmudou!$A$5:$B$195,2,FALSE)</f>
        <v>1</v>
      </c>
      <c r="X288">
        <v>2</v>
      </c>
      <c r="Y288" s="4">
        <f t="shared" si="44"/>
        <v>29.125</v>
      </c>
    </row>
    <row r="289" spans="1:25" x14ac:dyDescent="0.25">
      <c r="A289">
        <v>494631</v>
      </c>
      <c r="B289">
        <v>1072</v>
      </c>
      <c r="C289">
        <v>98.96</v>
      </c>
      <c r="D289">
        <v>149.36000000000001</v>
      </c>
      <c r="E289">
        <v>1696</v>
      </c>
      <c r="F289">
        <v>45.63</v>
      </c>
      <c r="G289">
        <v>1732.501037</v>
      </c>
      <c r="H289">
        <v>1703.629469</v>
      </c>
      <c r="I289">
        <v>15.336080129999999</v>
      </c>
      <c r="J289">
        <v>21.26561719</v>
      </c>
      <c r="K289">
        <v>24.897846699999999</v>
      </c>
      <c r="L289">
        <v>31.106786020000001</v>
      </c>
      <c r="M289">
        <v>265.82538899999997</v>
      </c>
      <c r="N289">
        <v>308.11861399999998</v>
      </c>
      <c r="O289">
        <v>30.799262843167099</v>
      </c>
      <c r="P289">
        <v>13.8063011059687</v>
      </c>
      <c r="Q289">
        <v>17.004785046418299</v>
      </c>
      <c r="R289">
        <v>20.5397245274497</v>
      </c>
      <c r="S289">
        <v>24.411731278332098</v>
      </c>
      <c r="T289">
        <v>28.6213655179691</v>
      </c>
      <c r="U289">
        <f t="shared" si="39"/>
        <v>1</v>
      </c>
      <c r="V289">
        <f t="shared" si="40"/>
        <v>0</v>
      </c>
      <c r="W289">
        <f>VLOOKUP(E289,parc_nmudou!$A$5:$B$195,2,FALSE)</f>
        <v>1</v>
      </c>
      <c r="X289">
        <v>2</v>
      </c>
      <c r="Y289" s="4">
        <f t="shared" si="44"/>
        <v>29.125</v>
      </c>
    </row>
    <row r="290" spans="1:25" x14ac:dyDescent="0.25">
      <c r="A290">
        <v>494631</v>
      </c>
      <c r="B290">
        <v>1072</v>
      </c>
      <c r="C290">
        <v>98.96</v>
      </c>
      <c r="D290">
        <v>149.36000000000001</v>
      </c>
      <c r="E290">
        <v>1697</v>
      </c>
      <c r="F290">
        <v>45.63</v>
      </c>
      <c r="G290">
        <v>1760.8551930000001</v>
      </c>
      <c r="H290">
        <v>1702.16002</v>
      </c>
      <c r="I290">
        <v>15.11876726</v>
      </c>
      <c r="J290">
        <v>21.834769959999999</v>
      </c>
      <c r="K290">
        <v>25.51874063</v>
      </c>
      <c r="L290">
        <v>30.372061540000001</v>
      </c>
      <c r="M290">
        <v>263.33146499999998</v>
      </c>
      <c r="N290">
        <v>304.91066210000002</v>
      </c>
      <c r="O290">
        <v>31.1772407591838</v>
      </c>
      <c r="P290">
        <v>13.8063011059687</v>
      </c>
      <c r="Q290">
        <v>17.004785046418299</v>
      </c>
      <c r="R290">
        <v>20.5397245274497</v>
      </c>
      <c r="S290">
        <v>24.411731278332098</v>
      </c>
      <c r="T290">
        <v>28.6213655179691</v>
      </c>
      <c r="U290">
        <f t="shared" si="39"/>
        <v>1</v>
      </c>
      <c r="V290">
        <f t="shared" si="40"/>
        <v>0</v>
      </c>
      <c r="W290">
        <f>VLOOKUP(E290,parc_nmudou!$A$5:$B$195,2,FALSE)</f>
        <v>1</v>
      </c>
      <c r="X290">
        <v>1</v>
      </c>
      <c r="Y290" s="4">
        <f t="shared" si="44"/>
        <v>31.535</v>
      </c>
    </row>
    <row r="291" spans="1:25" hidden="1" x14ac:dyDescent="0.25">
      <c r="A291">
        <v>494631</v>
      </c>
      <c r="B291">
        <v>1087</v>
      </c>
      <c r="C291">
        <v>54.5</v>
      </c>
      <c r="D291">
        <v>314.07</v>
      </c>
      <c r="E291">
        <v>1718</v>
      </c>
      <c r="F291">
        <v>45.76</v>
      </c>
      <c r="G291">
        <v>1407.3595809999999</v>
      </c>
      <c r="H291">
        <v>1407.3595809999999</v>
      </c>
      <c r="I291">
        <v>14.63240034</v>
      </c>
      <c r="J291">
        <v>22.103823999999999</v>
      </c>
      <c r="K291">
        <v>23.656058829999999</v>
      </c>
      <c r="L291">
        <v>22.807503789999998</v>
      </c>
      <c r="M291">
        <v>186.4027068</v>
      </c>
      <c r="N291">
        <v>218.18212790000001</v>
      </c>
      <c r="O291">
        <v>30.002720470189299</v>
      </c>
      <c r="P291">
        <v>13.8579462396539</v>
      </c>
      <c r="Q291">
        <v>17.0552655369052</v>
      </c>
      <c r="R291">
        <v>20.586335296461399</v>
      </c>
      <c r="S291">
        <v>24.451528872251298</v>
      </c>
      <c r="T291">
        <v>28.651187951009099</v>
      </c>
      <c r="U291">
        <f t="shared" si="39"/>
        <v>2</v>
      </c>
      <c r="V291">
        <f t="shared" si="40"/>
        <v>0</v>
      </c>
      <c r="W291">
        <f>VLOOKUP(E291,parc_nmudou!$A$5:$B$195,2,FALSE)</f>
        <v>0</v>
      </c>
      <c r="X291">
        <v>2</v>
      </c>
    </row>
    <row r="292" spans="1:25" hidden="1" x14ac:dyDescent="0.25">
      <c r="A292">
        <v>494631</v>
      </c>
      <c r="B292">
        <v>999</v>
      </c>
      <c r="C292">
        <v>47.94</v>
      </c>
      <c r="D292">
        <v>163.69999999999999</v>
      </c>
      <c r="E292">
        <v>1567</v>
      </c>
      <c r="F292">
        <v>45.8</v>
      </c>
      <c r="G292">
        <v>1490.145438</v>
      </c>
      <c r="H292">
        <v>1469.4489739999999</v>
      </c>
      <c r="I292">
        <v>11.54862715</v>
      </c>
      <c r="J292">
        <v>16.474385680000001</v>
      </c>
      <c r="K292">
        <v>16.267421030000001</v>
      </c>
      <c r="L292">
        <v>14.528918020000001</v>
      </c>
      <c r="M292">
        <v>87.276990459999993</v>
      </c>
      <c r="N292">
        <v>102.1577484</v>
      </c>
      <c r="O292">
        <v>24.895628122384299</v>
      </c>
      <c r="P292">
        <v>13.873828343166</v>
      </c>
      <c r="Q292">
        <v>17.0707816847708</v>
      </c>
      <c r="R292">
        <v>20.6006554855676</v>
      </c>
      <c r="S292">
        <v>24.463750761981</v>
      </c>
      <c r="T292">
        <v>28.660342942132399</v>
      </c>
      <c r="U292">
        <f t="shared" si="39"/>
        <v>4</v>
      </c>
      <c r="V292">
        <f t="shared" si="40"/>
        <v>0</v>
      </c>
      <c r="W292">
        <f>VLOOKUP(E292,parc_nmudou!$A$5:$B$195,2,FALSE)</f>
        <v>2</v>
      </c>
      <c r="X292">
        <v>4</v>
      </c>
    </row>
    <row r="293" spans="1:25" x14ac:dyDescent="0.25">
      <c r="A293">
        <v>494631</v>
      </c>
      <c r="B293">
        <v>999</v>
      </c>
      <c r="C293">
        <v>47.94</v>
      </c>
      <c r="D293">
        <v>163.69999999999999</v>
      </c>
      <c r="E293">
        <v>1568</v>
      </c>
      <c r="F293">
        <v>45.8</v>
      </c>
      <c r="G293">
        <v>1593.6277600000001</v>
      </c>
      <c r="H293">
        <v>1531.5383670000001</v>
      </c>
      <c r="I293">
        <v>13.54583596</v>
      </c>
      <c r="J293">
        <v>18.564728580000001</v>
      </c>
      <c r="K293">
        <v>20.696464420000002</v>
      </c>
      <c r="L293">
        <v>20.97586669</v>
      </c>
      <c r="M293">
        <v>143.12639970000001</v>
      </c>
      <c r="N293">
        <v>167.54822770000001</v>
      </c>
      <c r="O293">
        <v>28.064722645160501</v>
      </c>
      <c r="P293">
        <v>13.873828343166</v>
      </c>
      <c r="Q293">
        <v>17.0707816847708</v>
      </c>
      <c r="R293">
        <v>20.6006554855676</v>
      </c>
      <c r="S293">
        <v>24.463750761981</v>
      </c>
      <c r="T293">
        <v>28.660342942132399</v>
      </c>
      <c r="U293">
        <f t="shared" si="39"/>
        <v>2</v>
      </c>
      <c r="V293">
        <f t="shared" si="40"/>
        <v>0</v>
      </c>
      <c r="W293">
        <f>VLOOKUP(E293,parc_nmudou!$A$5:$B$195,2,FALSE)</f>
        <v>1</v>
      </c>
      <c r="X293">
        <v>2</v>
      </c>
      <c r="Y293" s="4">
        <f t="shared" ref="Y293:Y295" si="45">IF(X293=1,31.535,IF(X293=2,29.125,IF(X293=3,26.715,24.305)))</f>
        <v>29.125</v>
      </c>
    </row>
    <row r="294" spans="1:25" x14ac:dyDescent="0.25">
      <c r="A294">
        <v>494631</v>
      </c>
      <c r="B294">
        <v>1002</v>
      </c>
      <c r="C294">
        <v>74.92</v>
      </c>
      <c r="D294">
        <v>232.62</v>
      </c>
      <c r="E294">
        <v>1572</v>
      </c>
      <c r="F294">
        <v>45.96</v>
      </c>
      <c r="G294">
        <v>1572.931296</v>
      </c>
      <c r="H294">
        <v>1635.0206889999999</v>
      </c>
      <c r="I294">
        <v>15.708616490000001</v>
      </c>
      <c r="J294">
        <v>19.951391699999999</v>
      </c>
      <c r="K294">
        <v>23.573272970000001</v>
      </c>
      <c r="L294">
        <v>30.73424966</v>
      </c>
      <c r="M294">
        <v>229.2754328</v>
      </c>
      <c r="N294">
        <v>268.36070590000003</v>
      </c>
      <c r="O294">
        <v>29.910107868067701</v>
      </c>
      <c r="P294">
        <v>13.9373154157239</v>
      </c>
      <c r="Q294">
        <v>17.132769377580601</v>
      </c>
      <c r="R294">
        <v>20.657834749425199</v>
      </c>
      <c r="S294">
        <v>24.512527894654401</v>
      </c>
      <c r="T294">
        <v>28.696863773404999</v>
      </c>
      <c r="U294">
        <f t="shared" si="39"/>
        <v>2</v>
      </c>
      <c r="V294">
        <f t="shared" si="40"/>
        <v>0</v>
      </c>
      <c r="W294">
        <f>VLOOKUP(E294,parc_nmudou!$A$5:$B$195,2,FALSE)</f>
        <v>1</v>
      </c>
      <c r="X294">
        <v>2</v>
      </c>
      <c r="Y294" s="4">
        <f t="shared" si="45"/>
        <v>29.125</v>
      </c>
    </row>
    <row r="295" spans="1:25" x14ac:dyDescent="0.25">
      <c r="A295">
        <v>494631</v>
      </c>
      <c r="B295">
        <v>1002</v>
      </c>
      <c r="C295">
        <v>74.92</v>
      </c>
      <c r="D295">
        <v>232.62</v>
      </c>
      <c r="E295">
        <v>1573</v>
      </c>
      <c r="F295">
        <v>45.96</v>
      </c>
      <c r="G295">
        <v>1614.3242250000001</v>
      </c>
      <c r="H295">
        <v>1614.3242250000001</v>
      </c>
      <c r="I295">
        <v>15.387821300000001</v>
      </c>
      <c r="J295">
        <v>20.03417756</v>
      </c>
      <c r="K295">
        <v>25.208293659999999</v>
      </c>
      <c r="L295">
        <v>29.275148919999999</v>
      </c>
      <c r="M295">
        <v>219.99306849999999</v>
      </c>
      <c r="N295">
        <v>257.50541029999999</v>
      </c>
      <c r="O295">
        <v>30.929713943330299</v>
      </c>
      <c r="P295">
        <v>13.9373154157239</v>
      </c>
      <c r="Q295">
        <v>17.132769377580601</v>
      </c>
      <c r="R295">
        <v>20.657834749425199</v>
      </c>
      <c r="S295">
        <v>24.512527894654401</v>
      </c>
      <c r="T295">
        <v>28.696863773404999</v>
      </c>
      <c r="U295">
        <f t="shared" si="39"/>
        <v>1</v>
      </c>
      <c r="V295">
        <f t="shared" si="40"/>
        <v>0</v>
      </c>
      <c r="W295">
        <f>VLOOKUP(E295,parc_nmudou!$A$5:$B$195,2,FALSE)</f>
        <v>1</v>
      </c>
      <c r="X295">
        <v>1</v>
      </c>
      <c r="Y295" s="4">
        <f t="shared" si="45"/>
        <v>31.535</v>
      </c>
    </row>
    <row r="296" spans="1:25" hidden="1" x14ac:dyDescent="0.25">
      <c r="A296">
        <v>494631</v>
      </c>
      <c r="B296">
        <v>1002</v>
      </c>
      <c r="C296">
        <v>74.92</v>
      </c>
      <c r="D296">
        <v>232.62</v>
      </c>
      <c r="E296">
        <v>1574</v>
      </c>
      <c r="F296">
        <v>45.96</v>
      </c>
      <c r="G296">
        <v>1655.7171539999999</v>
      </c>
      <c r="H296">
        <v>1655.7171539999999</v>
      </c>
      <c r="I296">
        <v>14.518569790000001</v>
      </c>
      <c r="J296">
        <v>19.3098013</v>
      </c>
      <c r="K296">
        <v>21.731287640000001</v>
      </c>
      <c r="L296">
        <v>26.025804010000002</v>
      </c>
      <c r="M296">
        <v>183.40171950000001</v>
      </c>
      <c r="N296">
        <v>214.66372899999999</v>
      </c>
      <c r="O296">
        <v>28.718083078886799</v>
      </c>
      <c r="P296">
        <v>13.9373154157239</v>
      </c>
      <c r="Q296">
        <v>17.132769377580601</v>
      </c>
      <c r="R296">
        <v>20.657834749425199</v>
      </c>
      <c r="S296">
        <v>24.512527894654401</v>
      </c>
      <c r="T296">
        <v>28.696863773404999</v>
      </c>
      <c r="U296">
        <f t="shared" si="39"/>
        <v>2</v>
      </c>
      <c r="V296">
        <f t="shared" si="40"/>
        <v>0</v>
      </c>
      <c r="W296">
        <f>VLOOKUP(E296,parc_nmudou!$A$5:$B$195,2,FALSE)</f>
        <v>0</v>
      </c>
      <c r="X296">
        <v>2</v>
      </c>
    </row>
    <row r="297" spans="1:25" x14ac:dyDescent="0.25">
      <c r="A297">
        <v>494631</v>
      </c>
      <c r="B297">
        <v>1003</v>
      </c>
      <c r="C297">
        <v>81.36</v>
      </c>
      <c r="D297">
        <v>246.49</v>
      </c>
      <c r="E297">
        <v>1575</v>
      </c>
      <c r="F297">
        <v>45.96</v>
      </c>
      <c r="G297">
        <v>1676.413618</v>
      </c>
      <c r="H297">
        <v>1552.234831</v>
      </c>
      <c r="I297">
        <v>15.294687209999999</v>
      </c>
      <c r="J297">
        <v>20.99656315</v>
      </c>
      <c r="K297">
        <v>22.993771970000001</v>
      </c>
      <c r="L297">
        <v>27.412467119999999</v>
      </c>
      <c r="M297">
        <v>211.46612519999999</v>
      </c>
      <c r="N297">
        <v>247.51936620000001</v>
      </c>
      <c r="O297">
        <v>29.540278041385001</v>
      </c>
      <c r="P297">
        <v>13.9373154157239</v>
      </c>
      <c r="Q297">
        <v>17.132769377580601</v>
      </c>
      <c r="R297">
        <v>20.657834749425199</v>
      </c>
      <c r="S297">
        <v>24.512527894654401</v>
      </c>
      <c r="T297">
        <v>28.696863773404999</v>
      </c>
      <c r="U297">
        <f t="shared" si="39"/>
        <v>2</v>
      </c>
      <c r="V297">
        <f t="shared" si="40"/>
        <v>0</v>
      </c>
      <c r="W297">
        <f>VLOOKUP(E297,parc_nmudou!$A$5:$B$195,2,FALSE)</f>
        <v>1</v>
      </c>
      <c r="X297">
        <v>2</v>
      </c>
      <c r="Y297" s="4">
        <f>IF(X297=1,31.535,IF(X297=2,29.125,IF(X297=3,26.715,24.305)))</f>
        <v>29.125</v>
      </c>
    </row>
    <row r="298" spans="1:25" hidden="1" x14ac:dyDescent="0.25">
      <c r="A298">
        <v>494631</v>
      </c>
      <c r="B298">
        <v>1071</v>
      </c>
      <c r="C298">
        <v>106.98</v>
      </c>
      <c r="D298">
        <v>99.68</v>
      </c>
      <c r="E298">
        <v>1694</v>
      </c>
      <c r="F298">
        <v>46.02</v>
      </c>
      <c r="G298">
        <v>1735.5020239999999</v>
      </c>
      <c r="H298">
        <v>1648.7320970000001</v>
      </c>
      <c r="I298">
        <v>15.71896473</v>
      </c>
      <c r="J298">
        <v>22.95237904</v>
      </c>
      <c r="K298">
        <v>26.03615224</v>
      </c>
      <c r="L298">
        <v>30.744597890000001</v>
      </c>
      <c r="M298">
        <v>282.20664060000001</v>
      </c>
      <c r="N298">
        <v>323.36156010000002</v>
      </c>
      <c r="O298">
        <v>31.423260335239899</v>
      </c>
      <c r="P298">
        <v>13.9611058957823</v>
      </c>
      <c r="Q298">
        <v>17.155982996093801</v>
      </c>
      <c r="R298">
        <v>20.679235136683801</v>
      </c>
      <c r="S298">
        <v>24.530773857409802</v>
      </c>
      <c r="T298">
        <v>28.710518308879099</v>
      </c>
      <c r="U298">
        <f t="shared" si="39"/>
        <v>1</v>
      </c>
      <c r="V298">
        <f t="shared" si="40"/>
        <v>0</v>
      </c>
      <c r="W298">
        <f>VLOOKUP(E298,parc_nmudou!$A$5:$B$195,2,FALSE)</f>
        <v>0</v>
      </c>
      <c r="X298">
        <v>1</v>
      </c>
    </row>
    <row r="299" spans="1:25" hidden="1" x14ac:dyDescent="0.25">
      <c r="A299">
        <v>494631</v>
      </c>
      <c r="B299">
        <v>998</v>
      </c>
      <c r="C299">
        <v>45.11</v>
      </c>
      <c r="D299">
        <v>235.85</v>
      </c>
      <c r="E299">
        <v>1565</v>
      </c>
      <c r="F299">
        <v>46.06</v>
      </c>
      <c r="G299">
        <v>1738.503011</v>
      </c>
      <c r="H299">
        <v>1738.503011</v>
      </c>
      <c r="I299">
        <v>14.06324757</v>
      </c>
      <c r="J299">
        <v>18.813086160000001</v>
      </c>
      <c r="K299">
        <v>20.717160880000002</v>
      </c>
      <c r="L299">
        <v>25.818839359999998</v>
      </c>
      <c r="M299">
        <v>178.80710439999999</v>
      </c>
      <c r="N299">
        <v>209.29299639999999</v>
      </c>
      <c r="O299">
        <v>28.016051453919101</v>
      </c>
      <c r="P299">
        <v>13.976960976337599</v>
      </c>
      <c r="Q299">
        <v>17.171449101947101</v>
      </c>
      <c r="R299">
        <v>20.693489392580101</v>
      </c>
      <c r="S299">
        <v>24.542924083090298</v>
      </c>
      <c r="T299">
        <v>28.7196090111823</v>
      </c>
      <c r="U299">
        <f t="shared" si="39"/>
        <v>2</v>
      </c>
      <c r="V299">
        <f t="shared" si="40"/>
        <v>0</v>
      </c>
      <c r="W299">
        <f>VLOOKUP(E299,parc_nmudou!$A$5:$B$195,2,FALSE)</f>
        <v>0</v>
      </c>
      <c r="X299">
        <v>2</v>
      </c>
    </row>
    <row r="300" spans="1:25" hidden="1" x14ac:dyDescent="0.25">
      <c r="A300">
        <v>494631</v>
      </c>
      <c r="B300">
        <v>998</v>
      </c>
      <c r="C300">
        <v>45.11</v>
      </c>
      <c r="D300">
        <v>235.85</v>
      </c>
      <c r="E300">
        <v>1566</v>
      </c>
      <c r="F300">
        <v>46.06</v>
      </c>
      <c r="G300">
        <v>1676.413618</v>
      </c>
      <c r="H300">
        <v>1697.1100819999999</v>
      </c>
      <c r="I300">
        <v>13.53548773</v>
      </c>
      <c r="J300">
        <v>18.512987420000002</v>
      </c>
      <c r="K300">
        <v>21.772680569999999</v>
      </c>
      <c r="L300">
        <v>23.531880040000001</v>
      </c>
      <c r="M300">
        <v>162.20853990000001</v>
      </c>
      <c r="N300">
        <v>189.8590164</v>
      </c>
      <c r="O300">
        <v>28.722721067911301</v>
      </c>
      <c r="P300">
        <v>13.976960976337599</v>
      </c>
      <c r="Q300">
        <v>17.171449101947101</v>
      </c>
      <c r="R300">
        <v>20.693489392580101</v>
      </c>
      <c r="S300">
        <v>24.542924083090298</v>
      </c>
      <c r="T300">
        <v>28.7196090111823</v>
      </c>
      <c r="U300">
        <f t="shared" si="39"/>
        <v>2</v>
      </c>
      <c r="V300">
        <f t="shared" si="40"/>
        <v>0</v>
      </c>
      <c r="W300">
        <f>VLOOKUP(E300,parc_nmudou!$A$5:$B$195,2,FALSE)</f>
        <v>0</v>
      </c>
      <c r="X300">
        <v>2</v>
      </c>
    </row>
    <row r="301" spans="1:25" hidden="1" x14ac:dyDescent="0.25">
      <c r="A301">
        <v>494631</v>
      </c>
      <c r="B301">
        <v>1073</v>
      </c>
      <c r="C301">
        <v>90.04</v>
      </c>
      <c r="D301">
        <v>92.63</v>
      </c>
      <c r="E301">
        <v>1698</v>
      </c>
      <c r="F301">
        <v>46.09</v>
      </c>
      <c r="G301">
        <v>1659.6598300000001</v>
      </c>
      <c r="H301">
        <v>1659.6598300000001</v>
      </c>
      <c r="I301">
        <v>14.61170388</v>
      </c>
      <c r="J301">
        <v>21.369099510000002</v>
      </c>
      <c r="K301">
        <v>23.863023479999999</v>
      </c>
      <c r="L301">
        <v>26.853662580000002</v>
      </c>
      <c r="M301">
        <v>226.9988218</v>
      </c>
      <c r="N301">
        <v>262.78300869999998</v>
      </c>
      <c r="O301">
        <v>30.067523408299799</v>
      </c>
      <c r="P301">
        <v>13.9888495266762</v>
      </c>
      <c r="Q301">
        <v>17.183043616877399</v>
      </c>
      <c r="R301">
        <v>20.704173435642101</v>
      </c>
      <c r="S301">
        <v>24.552029540911501</v>
      </c>
      <c r="T301">
        <v>28.726420578385099</v>
      </c>
      <c r="U301">
        <f t="shared" si="39"/>
        <v>2</v>
      </c>
      <c r="V301">
        <f t="shared" si="40"/>
        <v>0</v>
      </c>
      <c r="W301">
        <f>VLOOKUP(E301,parc_nmudou!$A$5:$B$195,2,FALSE)</f>
        <v>0</v>
      </c>
      <c r="X301">
        <v>2</v>
      </c>
    </row>
    <row r="302" spans="1:25" x14ac:dyDescent="0.25">
      <c r="A302">
        <v>494631</v>
      </c>
      <c r="B302">
        <v>1073</v>
      </c>
      <c r="C302">
        <v>90.04</v>
      </c>
      <c r="D302">
        <v>92.63</v>
      </c>
      <c r="E302">
        <v>1699</v>
      </c>
      <c r="F302">
        <v>46.09</v>
      </c>
      <c r="G302">
        <v>1628.3564280000001</v>
      </c>
      <c r="H302">
        <v>1574.0799500000001</v>
      </c>
      <c r="I302">
        <v>16.23637634</v>
      </c>
      <c r="J302">
        <v>23.262826010000001</v>
      </c>
      <c r="K302">
        <v>25.80849113</v>
      </c>
      <c r="L302">
        <v>31.417232989999999</v>
      </c>
      <c r="M302">
        <v>286.45976400000001</v>
      </c>
      <c r="N302">
        <v>329.30144539999998</v>
      </c>
      <c r="O302">
        <v>31.273367550730001</v>
      </c>
      <c r="P302">
        <v>13.9888495266762</v>
      </c>
      <c r="Q302">
        <v>17.183043616877399</v>
      </c>
      <c r="R302">
        <v>20.704173435642101</v>
      </c>
      <c r="S302">
        <v>24.552029540911501</v>
      </c>
      <c r="T302">
        <v>28.726420578385099</v>
      </c>
      <c r="U302">
        <f t="shared" si="39"/>
        <v>1</v>
      </c>
      <c r="V302">
        <f t="shared" si="40"/>
        <v>0</v>
      </c>
      <c r="W302">
        <f>VLOOKUP(E302,parc_nmudou!$A$5:$B$195,2,FALSE)</f>
        <v>1</v>
      </c>
      <c r="X302">
        <v>1</v>
      </c>
      <c r="Y302" s="4">
        <f t="shared" ref="Y302:Y309" si="46">IF(X302=1,31.535,IF(X302=2,29.125,IF(X302=3,26.715,24.305)))</f>
        <v>31.535</v>
      </c>
    </row>
    <row r="303" spans="1:25" x14ac:dyDescent="0.25">
      <c r="A303">
        <v>494631</v>
      </c>
      <c r="B303">
        <v>1084</v>
      </c>
      <c r="C303">
        <v>45.56</v>
      </c>
      <c r="D303">
        <v>67.73</v>
      </c>
      <c r="E303">
        <v>1712</v>
      </c>
      <c r="F303">
        <v>46.32</v>
      </c>
      <c r="G303">
        <v>1636.9868530000001</v>
      </c>
      <c r="H303">
        <v>1582.420625</v>
      </c>
      <c r="I303">
        <v>12.08673522</v>
      </c>
      <c r="J303">
        <v>17.726521779999999</v>
      </c>
      <c r="K303">
        <v>18.399156869999999</v>
      </c>
      <c r="L303">
        <v>17.42642304</v>
      </c>
      <c r="M303">
        <v>118.3837765</v>
      </c>
      <c r="N303">
        <v>141.06710150000001</v>
      </c>
      <c r="O303">
        <v>26.3273875557725</v>
      </c>
      <c r="P303">
        <v>14.079915872407501</v>
      </c>
      <c r="Q303">
        <v>17.271790450945002</v>
      </c>
      <c r="R303">
        <v>20.785895252772601</v>
      </c>
      <c r="S303">
        <v>24.621633158444801</v>
      </c>
      <c r="T303">
        <v>28.7784592519493</v>
      </c>
      <c r="U303">
        <f t="shared" si="39"/>
        <v>3</v>
      </c>
      <c r="V303">
        <f t="shared" si="40"/>
        <v>0</v>
      </c>
      <c r="W303">
        <f>VLOOKUP(E303,parc_nmudou!$A$5:$B$195,2,FALSE)</f>
        <v>1</v>
      </c>
      <c r="X303">
        <v>3</v>
      </c>
      <c r="Y303" s="4">
        <f t="shared" si="46"/>
        <v>26.715</v>
      </c>
    </row>
    <row r="304" spans="1:25" x14ac:dyDescent="0.25">
      <c r="A304">
        <v>494631</v>
      </c>
      <c r="B304">
        <v>1084</v>
      </c>
      <c r="C304">
        <v>45.56</v>
      </c>
      <c r="D304">
        <v>67.73</v>
      </c>
      <c r="E304">
        <v>1713</v>
      </c>
      <c r="F304">
        <v>46.32</v>
      </c>
      <c r="G304">
        <v>1478.5968109999999</v>
      </c>
      <c r="H304">
        <v>1503.2463</v>
      </c>
      <c r="I304">
        <v>11.85907411</v>
      </c>
      <c r="J304">
        <v>16.308813959999998</v>
      </c>
      <c r="K304">
        <v>17.281547790000001</v>
      </c>
      <c r="L304">
        <v>15.63617887</v>
      </c>
      <c r="M304">
        <v>94.375877750000001</v>
      </c>
      <c r="N304">
        <v>114.2858765</v>
      </c>
      <c r="O304">
        <v>25.507273860356801</v>
      </c>
      <c r="P304">
        <v>14.079915872407501</v>
      </c>
      <c r="Q304">
        <v>17.271790450945002</v>
      </c>
      <c r="R304">
        <v>20.785895252772601</v>
      </c>
      <c r="S304">
        <v>24.621633158444801</v>
      </c>
      <c r="T304">
        <v>28.7784592519493</v>
      </c>
      <c r="U304">
        <f t="shared" si="39"/>
        <v>3</v>
      </c>
      <c r="V304">
        <f t="shared" si="40"/>
        <v>0</v>
      </c>
      <c r="W304">
        <f>VLOOKUP(E304,parc_nmudou!$A$5:$B$195,2,FALSE)</f>
        <v>1</v>
      </c>
      <c r="X304">
        <v>4</v>
      </c>
      <c r="Y304" s="4">
        <f t="shared" si="46"/>
        <v>24.305</v>
      </c>
    </row>
    <row r="305" spans="1:25" x14ac:dyDescent="0.25">
      <c r="A305">
        <v>494631</v>
      </c>
      <c r="B305">
        <v>1038</v>
      </c>
      <c r="C305">
        <v>113.89</v>
      </c>
      <c r="D305">
        <v>100.68</v>
      </c>
      <c r="E305">
        <v>1626</v>
      </c>
      <c r="F305">
        <v>46.39</v>
      </c>
      <c r="G305">
        <v>1411.374695</v>
      </c>
      <c r="H305">
        <v>1293.767036</v>
      </c>
      <c r="I305">
        <v>14.125336969999999</v>
      </c>
      <c r="J305">
        <v>19.682337660000002</v>
      </c>
      <c r="K305">
        <v>21.172483100000001</v>
      </c>
      <c r="L305">
        <v>19.589203569999999</v>
      </c>
      <c r="M305">
        <v>146.70688799999999</v>
      </c>
      <c r="N305">
        <v>173.05348720000001</v>
      </c>
      <c r="O305">
        <v>28.245255529876601</v>
      </c>
      <c r="P305">
        <v>14.1076036674415</v>
      </c>
      <c r="Q305">
        <v>17.2987495435104</v>
      </c>
      <c r="R305">
        <v>20.8107007359581</v>
      </c>
      <c r="S305">
        <v>24.6427450939936</v>
      </c>
      <c r="T305">
        <v>28.794232956127001</v>
      </c>
      <c r="U305">
        <f t="shared" si="39"/>
        <v>2</v>
      </c>
      <c r="V305">
        <f t="shared" si="40"/>
        <v>0</v>
      </c>
      <c r="W305">
        <f>VLOOKUP(E305,parc_nmudou!$A$5:$B$195,2,FALSE)</f>
        <v>1</v>
      </c>
      <c r="X305">
        <v>2</v>
      </c>
      <c r="Y305" s="4">
        <f t="shared" si="46"/>
        <v>29.125</v>
      </c>
    </row>
    <row r="306" spans="1:25" x14ac:dyDescent="0.25">
      <c r="A306">
        <v>494631</v>
      </c>
      <c r="B306">
        <v>1038</v>
      </c>
      <c r="C306">
        <v>113.89</v>
      </c>
      <c r="D306">
        <v>100.68</v>
      </c>
      <c r="E306">
        <v>1627</v>
      </c>
      <c r="F306">
        <v>46.39</v>
      </c>
      <c r="G306">
        <v>1554.9564170000001</v>
      </c>
      <c r="H306">
        <v>1580.8683900000001</v>
      </c>
      <c r="I306">
        <v>11.662457699999999</v>
      </c>
      <c r="J306">
        <v>18.316371010000001</v>
      </c>
      <c r="K306">
        <v>21.400144210000001</v>
      </c>
      <c r="L306">
        <v>17.322940719999998</v>
      </c>
      <c r="M306">
        <v>135.5411455</v>
      </c>
      <c r="N306">
        <v>158.3693457</v>
      </c>
      <c r="O306">
        <v>28.3985288736184</v>
      </c>
      <c r="P306">
        <v>14.1076036674415</v>
      </c>
      <c r="Q306">
        <v>17.2987495435104</v>
      </c>
      <c r="R306">
        <v>20.8107007359581</v>
      </c>
      <c r="S306">
        <v>24.6427450939936</v>
      </c>
      <c r="T306">
        <v>28.794232956127001</v>
      </c>
      <c r="U306">
        <f t="shared" si="39"/>
        <v>2</v>
      </c>
      <c r="V306">
        <f t="shared" si="40"/>
        <v>0</v>
      </c>
      <c r="W306">
        <f>VLOOKUP(E306,parc_nmudou!$A$5:$B$195,2,FALSE)</f>
        <v>1</v>
      </c>
      <c r="X306">
        <v>3</v>
      </c>
      <c r="Y306" s="4">
        <f t="shared" si="46"/>
        <v>26.715</v>
      </c>
    </row>
    <row r="307" spans="1:25" x14ac:dyDescent="0.25">
      <c r="A307">
        <v>494631</v>
      </c>
      <c r="B307">
        <v>1047</v>
      </c>
      <c r="C307">
        <v>151.21</v>
      </c>
      <c r="D307">
        <v>193.7</v>
      </c>
      <c r="E307">
        <v>1646</v>
      </c>
      <c r="F307">
        <v>46.68</v>
      </c>
      <c r="G307">
        <v>1662.816041</v>
      </c>
      <c r="H307">
        <v>1524.2428629999999</v>
      </c>
      <c r="I307">
        <v>15.843143510000001</v>
      </c>
      <c r="J307">
        <v>24.959936089999999</v>
      </c>
      <c r="K307">
        <v>27.319333029999999</v>
      </c>
      <c r="L307">
        <v>29.150970130000001</v>
      </c>
      <c r="M307">
        <v>289.79189480000002</v>
      </c>
      <c r="N307">
        <v>329.06343600000002</v>
      </c>
      <c r="O307">
        <v>32.089583816317997</v>
      </c>
      <c r="P307">
        <v>14.2221687434008</v>
      </c>
      <c r="Q307">
        <v>17.410183833111699</v>
      </c>
      <c r="R307">
        <v>20.913136875460498</v>
      </c>
      <c r="S307">
        <v>24.7298535841629</v>
      </c>
      <c r="T307">
        <v>28.859264267994401</v>
      </c>
      <c r="U307">
        <f t="shared" si="39"/>
        <v>1</v>
      </c>
      <c r="V307">
        <f t="shared" si="40"/>
        <v>0</v>
      </c>
      <c r="W307">
        <f>VLOOKUP(E307,parc_nmudou!$A$5:$B$195,2,FALSE)</f>
        <v>1</v>
      </c>
      <c r="X307">
        <v>1</v>
      </c>
      <c r="Y307" s="4">
        <f t="shared" si="46"/>
        <v>31.535</v>
      </c>
    </row>
    <row r="308" spans="1:25" x14ac:dyDescent="0.25">
      <c r="A308">
        <v>494631</v>
      </c>
      <c r="B308">
        <v>1047</v>
      </c>
      <c r="C308">
        <v>151.21</v>
      </c>
      <c r="D308">
        <v>193.7</v>
      </c>
      <c r="E308">
        <v>1647</v>
      </c>
      <c r="F308">
        <v>46.68</v>
      </c>
      <c r="G308">
        <v>1661.429378</v>
      </c>
      <c r="H308">
        <v>1522.9803790000001</v>
      </c>
      <c r="I308">
        <v>15.79140235</v>
      </c>
      <c r="J308">
        <v>22.838548490000001</v>
      </c>
      <c r="K308">
        <v>24.297649230000001</v>
      </c>
      <c r="L308">
        <v>28.41624565</v>
      </c>
      <c r="M308">
        <v>246.52593590000001</v>
      </c>
      <c r="N308">
        <v>285.3525032</v>
      </c>
      <c r="O308">
        <v>30.226878307318401</v>
      </c>
      <c r="P308">
        <v>14.2221687434008</v>
      </c>
      <c r="Q308">
        <v>17.410183833111699</v>
      </c>
      <c r="R308">
        <v>20.913136875460498</v>
      </c>
      <c r="S308">
        <v>24.7298535841629</v>
      </c>
      <c r="T308">
        <v>28.859264267994401</v>
      </c>
      <c r="U308">
        <f t="shared" si="39"/>
        <v>2</v>
      </c>
      <c r="V308">
        <f t="shared" si="40"/>
        <v>0</v>
      </c>
      <c r="W308">
        <f>VLOOKUP(E308,parc_nmudou!$A$5:$B$195,2,FALSE)</f>
        <v>1</v>
      </c>
      <c r="X308">
        <v>1</v>
      </c>
      <c r="Y308" s="4">
        <f t="shared" si="46"/>
        <v>31.535</v>
      </c>
    </row>
    <row r="309" spans="1:25" x14ac:dyDescent="0.25">
      <c r="A309">
        <v>494631</v>
      </c>
      <c r="B309">
        <v>1047</v>
      </c>
      <c r="C309">
        <v>151.21</v>
      </c>
      <c r="D309">
        <v>193.7</v>
      </c>
      <c r="E309">
        <v>1648</v>
      </c>
      <c r="F309">
        <v>46.68</v>
      </c>
      <c r="G309">
        <v>1555.6600960000001</v>
      </c>
      <c r="H309">
        <v>1581.582418</v>
      </c>
      <c r="I309">
        <v>14.20812282</v>
      </c>
      <c r="J309">
        <v>23.15934369</v>
      </c>
      <c r="K309">
        <v>25.353168910000001</v>
      </c>
      <c r="L309">
        <v>24.63914089</v>
      </c>
      <c r="M309">
        <v>225.53972099999999</v>
      </c>
      <c r="N309">
        <v>258.59197469999998</v>
      </c>
      <c r="O309">
        <v>30.889805237584898</v>
      </c>
      <c r="P309">
        <v>14.2221687434008</v>
      </c>
      <c r="Q309">
        <v>17.410183833111699</v>
      </c>
      <c r="R309">
        <v>20.913136875460498</v>
      </c>
      <c r="S309">
        <v>24.7298535841629</v>
      </c>
      <c r="T309">
        <v>28.859264267994401</v>
      </c>
      <c r="U309">
        <f t="shared" si="39"/>
        <v>1</v>
      </c>
      <c r="V309">
        <f t="shared" si="40"/>
        <v>0</v>
      </c>
      <c r="W309">
        <f>VLOOKUP(E309,parc_nmudou!$A$5:$B$195,2,FALSE)</f>
        <v>1</v>
      </c>
      <c r="X309">
        <v>1</v>
      </c>
      <c r="Y309" s="4">
        <f t="shared" si="46"/>
        <v>31.535</v>
      </c>
    </row>
    <row r="310" spans="1:25" hidden="1" x14ac:dyDescent="0.25">
      <c r="A310">
        <v>494631</v>
      </c>
      <c r="B310">
        <v>1047</v>
      </c>
      <c r="C310">
        <v>151.21</v>
      </c>
      <c r="D310">
        <v>193.7</v>
      </c>
      <c r="E310">
        <v>1649</v>
      </c>
      <c r="F310">
        <v>46.68</v>
      </c>
      <c r="G310">
        <v>1687.2585650000001</v>
      </c>
      <c r="H310">
        <v>1602.899776</v>
      </c>
      <c r="I310">
        <v>15.23259781</v>
      </c>
      <c r="J310">
        <v>22.072779300000001</v>
      </c>
      <c r="K310">
        <v>25.24968659</v>
      </c>
      <c r="L310">
        <v>28.79913024</v>
      </c>
      <c r="M310">
        <v>251.97945429999999</v>
      </c>
      <c r="N310">
        <v>291.32343320000001</v>
      </c>
      <c r="O310">
        <v>30.825417756627701</v>
      </c>
      <c r="P310">
        <v>14.2221687434008</v>
      </c>
      <c r="Q310">
        <v>17.410183833111699</v>
      </c>
      <c r="R310">
        <v>20.913136875460498</v>
      </c>
      <c r="S310">
        <v>24.7298535841629</v>
      </c>
      <c r="T310">
        <v>28.859264267994401</v>
      </c>
      <c r="U310">
        <f t="shared" si="39"/>
        <v>1</v>
      </c>
      <c r="V310">
        <f t="shared" si="40"/>
        <v>0</v>
      </c>
      <c r="W310">
        <f>VLOOKUP(E310,parc_nmudou!$A$5:$B$195,2,FALSE)</f>
        <v>0</v>
      </c>
      <c r="X310">
        <v>1</v>
      </c>
    </row>
    <row r="311" spans="1:25" hidden="1" x14ac:dyDescent="0.25">
      <c r="A311">
        <v>494631</v>
      </c>
      <c r="B311">
        <v>1048</v>
      </c>
      <c r="C311">
        <v>58.29</v>
      </c>
      <c r="D311">
        <v>274.24</v>
      </c>
      <c r="E311">
        <v>1650</v>
      </c>
      <c r="F311">
        <v>46.81</v>
      </c>
      <c r="G311">
        <v>1564.1663430000001</v>
      </c>
      <c r="H311">
        <v>1538.088798</v>
      </c>
      <c r="I311">
        <v>11.890118810000001</v>
      </c>
      <c r="J311">
        <v>16.41229628</v>
      </c>
      <c r="K311">
        <v>18.471594490000001</v>
      </c>
      <c r="L311">
        <v>16.194983409999999</v>
      </c>
      <c r="M311">
        <v>97.946017859999998</v>
      </c>
      <c r="N311">
        <v>114.6377164</v>
      </c>
      <c r="O311">
        <v>26.246111622500798</v>
      </c>
      <c r="P311">
        <v>14.273450614596801</v>
      </c>
      <c r="Q311">
        <v>17.460004297382799</v>
      </c>
      <c r="R311">
        <v>20.9588844723019</v>
      </c>
      <c r="S311">
        <v>24.7687171120762</v>
      </c>
      <c r="T311">
        <v>28.888251384349601</v>
      </c>
      <c r="U311">
        <f t="shared" si="39"/>
        <v>3</v>
      </c>
      <c r="V311">
        <f t="shared" si="40"/>
        <v>0</v>
      </c>
      <c r="W311">
        <f>VLOOKUP(E311,parc_nmudou!$A$5:$B$195,2,FALSE)</f>
        <v>0</v>
      </c>
      <c r="X311">
        <v>3</v>
      </c>
    </row>
    <row r="312" spans="1:25" x14ac:dyDescent="0.25">
      <c r="A312">
        <v>494631</v>
      </c>
      <c r="B312">
        <v>1048</v>
      </c>
      <c r="C312">
        <v>58.29</v>
      </c>
      <c r="D312">
        <v>274.24</v>
      </c>
      <c r="E312">
        <v>1651</v>
      </c>
      <c r="F312">
        <v>46.81</v>
      </c>
      <c r="G312">
        <v>1714.7952110000001</v>
      </c>
      <c r="H312">
        <v>1714.7952110000001</v>
      </c>
      <c r="I312">
        <v>12.08673522</v>
      </c>
      <c r="J312">
        <v>17.62303945</v>
      </c>
      <c r="K312">
        <v>18.70960384</v>
      </c>
      <c r="L312">
        <v>18.554380349999999</v>
      </c>
      <c r="M312">
        <v>118.1975083</v>
      </c>
      <c r="N312">
        <v>138.34551640000001</v>
      </c>
      <c r="O312">
        <v>26.4187388127222</v>
      </c>
      <c r="P312">
        <v>14.273450614596801</v>
      </c>
      <c r="Q312">
        <v>17.460004297382799</v>
      </c>
      <c r="R312">
        <v>20.9588844723019</v>
      </c>
      <c r="S312">
        <v>24.7687171120762</v>
      </c>
      <c r="T312">
        <v>28.888251384349601</v>
      </c>
      <c r="U312">
        <f t="shared" si="39"/>
        <v>3</v>
      </c>
      <c r="V312">
        <f t="shared" si="40"/>
        <v>0</v>
      </c>
      <c r="W312">
        <f>VLOOKUP(E312,parc_nmudou!$A$5:$B$195,2,FALSE)</f>
        <v>1</v>
      </c>
      <c r="X312">
        <v>3</v>
      </c>
      <c r="Y312" s="4">
        <f t="shared" ref="Y312:Y315" si="47">IF(X312=1,31.535,IF(X312=2,29.125,IF(X312=3,26.715,24.305)))</f>
        <v>26.715</v>
      </c>
    </row>
    <row r="313" spans="1:25" x14ac:dyDescent="0.25">
      <c r="A313">
        <v>494631</v>
      </c>
      <c r="B313">
        <v>1039</v>
      </c>
      <c r="C313">
        <v>176.72</v>
      </c>
      <c r="D313">
        <v>86.2</v>
      </c>
      <c r="E313">
        <v>1628</v>
      </c>
      <c r="F313">
        <v>47.01</v>
      </c>
      <c r="G313">
        <v>1360.8028839999999</v>
      </c>
      <c r="H313">
        <v>1270.0799320000001</v>
      </c>
      <c r="I313">
        <v>13.701059450000001</v>
      </c>
      <c r="J313">
        <v>20.624026789999998</v>
      </c>
      <c r="K313">
        <v>21.958948750000001</v>
      </c>
      <c r="L313">
        <v>17.736870010000001</v>
      </c>
      <c r="M313">
        <v>140.2909841</v>
      </c>
      <c r="N313">
        <v>163.9573911</v>
      </c>
      <c r="O313">
        <v>28.630890054471301</v>
      </c>
      <c r="P313">
        <v>14.352253945847499</v>
      </c>
      <c r="Q313">
        <v>17.536490109956201</v>
      </c>
      <c r="R313">
        <v>21.029057784504499</v>
      </c>
      <c r="S313">
        <v>24.828284440559401</v>
      </c>
      <c r="T313">
        <v>28.9326490123136</v>
      </c>
      <c r="U313">
        <f t="shared" si="39"/>
        <v>2</v>
      </c>
      <c r="V313">
        <f t="shared" si="40"/>
        <v>0</v>
      </c>
      <c r="W313">
        <f>VLOOKUP(E313,parc_nmudou!$A$5:$B$195,2,FALSE)</f>
        <v>1</v>
      </c>
      <c r="X313">
        <v>2</v>
      </c>
      <c r="Y313" s="4">
        <f t="shared" si="47"/>
        <v>29.125</v>
      </c>
    </row>
    <row r="314" spans="1:25" x14ac:dyDescent="0.25">
      <c r="A314">
        <v>494631</v>
      </c>
      <c r="B314">
        <v>1039</v>
      </c>
      <c r="C314">
        <v>176.72</v>
      </c>
      <c r="D314">
        <v>86.2</v>
      </c>
      <c r="E314">
        <v>1629</v>
      </c>
      <c r="F314">
        <v>47.01</v>
      </c>
      <c r="G314">
        <v>1572.444929</v>
      </c>
      <c r="H314">
        <v>1572.444929</v>
      </c>
      <c r="I314">
        <v>12.2730034</v>
      </c>
      <c r="J314">
        <v>18.202540460000002</v>
      </c>
      <c r="K314">
        <v>20.448106849999999</v>
      </c>
      <c r="L314">
        <v>18.699255600000001</v>
      </c>
      <c r="M314">
        <v>135.85159239999999</v>
      </c>
      <c r="N314">
        <v>160.6252604</v>
      </c>
      <c r="O314">
        <v>27.598963640868501</v>
      </c>
      <c r="P314">
        <v>14.352253945847499</v>
      </c>
      <c r="Q314">
        <v>17.536490109956201</v>
      </c>
      <c r="R314">
        <v>21.029057784504499</v>
      </c>
      <c r="S314">
        <v>24.828284440559401</v>
      </c>
      <c r="T314">
        <v>28.9326490123136</v>
      </c>
      <c r="U314">
        <f t="shared" si="39"/>
        <v>3</v>
      </c>
      <c r="V314">
        <f t="shared" si="40"/>
        <v>0</v>
      </c>
      <c r="W314">
        <f>VLOOKUP(E314,parc_nmudou!$A$5:$B$195,2,FALSE)</f>
        <v>1</v>
      </c>
      <c r="X314">
        <v>3</v>
      </c>
      <c r="Y314" s="4">
        <f t="shared" si="47"/>
        <v>26.715</v>
      </c>
    </row>
    <row r="315" spans="1:25" x14ac:dyDescent="0.25">
      <c r="A315">
        <v>494631</v>
      </c>
      <c r="B315">
        <v>1039</v>
      </c>
      <c r="C315">
        <v>176.72</v>
      </c>
      <c r="D315">
        <v>86.2</v>
      </c>
      <c r="E315">
        <v>1630</v>
      </c>
      <c r="F315">
        <v>47.01</v>
      </c>
      <c r="G315">
        <v>1481.639191</v>
      </c>
      <c r="H315">
        <v>1506.3300730000001</v>
      </c>
      <c r="I315">
        <v>13.059469050000001</v>
      </c>
      <c r="J315">
        <v>19.26840837</v>
      </c>
      <c r="K315">
        <v>21.06900078</v>
      </c>
      <c r="L315">
        <v>19.371890700000002</v>
      </c>
      <c r="M315">
        <v>145.4237072</v>
      </c>
      <c r="N315">
        <v>171.11836779999999</v>
      </c>
      <c r="O315">
        <v>28.027374406829001</v>
      </c>
      <c r="P315">
        <v>14.352253945847499</v>
      </c>
      <c r="Q315">
        <v>17.536490109956201</v>
      </c>
      <c r="R315">
        <v>21.029057784504499</v>
      </c>
      <c r="S315">
        <v>24.828284440559401</v>
      </c>
      <c r="T315">
        <v>28.9326490123136</v>
      </c>
      <c r="U315">
        <f t="shared" si="39"/>
        <v>2</v>
      </c>
      <c r="V315">
        <f t="shared" si="40"/>
        <v>0</v>
      </c>
      <c r="W315">
        <f>VLOOKUP(E315,parc_nmudou!$A$5:$B$195,2,FALSE)</f>
        <v>1</v>
      </c>
      <c r="X315">
        <v>3</v>
      </c>
      <c r="Y315" s="4">
        <f t="shared" si="47"/>
        <v>26.715</v>
      </c>
    </row>
    <row r="316" spans="1:25" hidden="1" x14ac:dyDescent="0.25">
      <c r="A316">
        <v>494631</v>
      </c>
      <c r="B316">
        <v>1039</v>
      </c>
      <c r="C316">
        <v>176.72</v>
      </c>
      <c r="D316">
        <v>86.2</v>
      </c>
      <c r="E316">
        <v>1631</v>
      </c>
      <c r="F316">
        <v>47.01</v>
      </c>
      <c r="G316">
        <v>1535.2326860000001</v>
      </c>
      <c r="H316">
        <v>1484.0606780000001</v>
      </c>
      <c r="I316">
        <v>12.676584460000001</v>
      </c>
      <c r="J316">
        <v>21.172483100000001</v>
      </c>
      <c r="K316">
        <v>22.207306320000001</v>
      </c>
      <c r="L316">
        <v>18.450898030000001</v>
      </c>
      <c r="M316">
        <v>155.6891536</v>
      </c>
      <c r="N316">
        <v>180.10063339999999</v>
      </c>
      <c r="O316">
        <v>28.797185455804499</v>
      </c>
      <c r="P316">
        <v>14.352253945847499</v>
      </c>
      <c r="Q316">
        <v>17.536490109956201</v>
      </c>
      <c r="R316">
        <v>21.029057784504499</v>
      </c>
      <c r="S316">
        <v>24.828284440559401</v>
      </c>
      <c r="T316">
        <v>28.9326490123136</v>
      </c>
      <c r="U316">
        <f t="shared" si="39"/>
        <v>2</v>
      </c>
      <c r="V316">
        <f t="shared" si="40"/>
        <v>0</v>
      </c>
      <c r="W316">
        <f>VLOOKUP(E316,parc_nmudou!$A$5:$B$195,2,FALSE)</f>
        <v>0</v>
      </c>
      <c r="X316">
        <v>2</v>
      </c>
    </row>
    <row r="317" spans="1:25" hidden="1" x14ac:dyDescent="0.25">
      <c r="A317">
        <v>494631</v>
      </c>
      <c r="B317">
        <v>1004</v>
      </c>
      <c r="C317">
        <v>107.83</v>
      </c>
      <c r="D317">
        <v>237.36</v>
      </c>
      <c r="E317">
        <v>1576</v>
      </c>
      <c r="F317">
        <v>47.08</v>
      </c>
      <c r="G317">
        <v>1593.6277600000001</v>
      </c>
      <c r="H317">
        <v>1614.3242250000001</v>
      </c>
      <c r="I317">
        <v>14.69448974</v>
      </c>
      <c r="J317">
        <v>19.57885534</v>
      </c>
      <c r="K317">
        <v>22.455663900000001</v>
      </c>
      <c r="L317">
        <v>26.832966119999998</v>
      </c>
      <c r="M317">
        <v>200.1037662</v>
      </c>
      <c r="N317">
        <v>234.22188779999999</v>
      </c>
      <c r="O317">
        <v>28.947119290596</v>
      </c>
      <c r="P317">
        <v>14.379808564742399</v>
      </c>
      <c r="Q317">
        <v>17.563213937091099</v>
      </c>
      <c r="R317">
        <v>21.053559061933601</v>
      </c>
      <c r="S317">
        <v>24.849069419532</v>
      </c>
      <c r="T317">
        <v>28.948131745266501</v>
      </c>
      <c r="U317">
        <f t="shared" si="39"/>
        <v>2</v>
      </c>
      <c r="V317">
        <f t="shared" si="40"/>
        <v>0</v>
      </c>
      <c r="W317">
        <f>VLOOKUP(E317,parc_nmudou!$A$5:$B$195,2,FALSE)</f>
        <v>0</v>
      </c>
      <c r="X317">
        <v>2</v>
      </c>
    </row>
    <row r="318" spans="1:25" x14ac:dyDescent="0.25">
      <c r="A318">
        <v>494631</v>
      </c>
      <c r="B318">
        <v>1004</v>
      </c>
      <c r="C318">
        <v>107.83</v>
      </c>
      <c r="D318">
        <v>237.36</v>
      </c>
      <c r="E318">
        <v>1577</v>
      </c>
      <c r="F318">
        <v>47.08</v>
      </c>
      <c r="G318">
        <v>1614.3242250000001</v>
      </c>
      <c r="H318">
        <v>1593.6277600000001</v>
      </c>
      <c r="I318">
        <v>15.046329630000001</v>
      </c>
      <c r="J318">
        <v>20.5929821</v>
      </c>
      <c r="K318">
        <v>23.097254289999999</v>
      </c>
      <c r="L318">
        <v>27.74361055</v>
      </c>
      <c r="M318">
        <v>214.29119259999999</v>
      </c>
      <c r="N318">
        <v>250.83080050000001</v>
      </c>
      <c r="O318">
        <v>29.3709468968617</v>
      </c>
      <c r="P318">
        <v>14.379808564742399</v>
      </c>
      <c r="Q318">
        <v>17.563213937091099</v>
      </c>
      <c r="R318">
        <v>21.053559061933601</v>
      </c>
      <c r="S318">
        <v>24.849069419532</v>
      </c>
      <c r="T318">
        <v>28.948131745266501</v>
      </c>
      <c r="U318">
        <f t="shared" si="39"/>
        <v>2</v>
      </c>
      <c r="V318">
        <f t="shared" si="40"/>
        <v>0</v>
      </c>
      <c r="W318">
        <f>VLOOKUP(E318,parc_nmudou!$A$5:$B$195,2,FALSE)</f>
        <v>1</v>
      </c>
      <c r="X318">
        <v>2</v>
      </c>
      <c r="Y318" s="4">
        <f t="shared" ref="Y318:Y324" si="48">IF(X318=1,31.535,IF(X318=2,29.125,IF(X318=3,26.715,24.305)))</f>
        <v>29.125</v>
      </c>
    </row>
    <row r="319" spans="1:25" x14ac:dyDescent="0.25">
      <c r="A319">
        <v>494631</v>
      </c>
      <c r="B319">
        <v>1004</v>
      </c>
      <c r="C319">
        <v>107.83</v>
      </c>
      <c r="D319">
        <v>237.36</v>
      </c>
      <c r="E319">
        <v>1578</v>
      </c>
      <c r="F319">
        <v>47.08</v>
      </c>
      <c r="G319">
        <v>1655.7171539999999</v>
      </c>
      <c r="H319">
        <v>1717.8065469999999</v>
      </c>
      <c r="I319">
        <v>15.387821300000001</v>
      </c>
      <c r="J319">
        <v>22.95237904</v>
      </c>
      <c r="K319">
        <v>24.835757300000001</v>
      </c>
      <c r="L319">
        <v>31.25166127</v>
      </c>
      <c r="M319">
        <v>263.91096599999997</v>
      </c>
      <c r="N319">
        <v>308.9154279</v>
      </c>
      <c r="O319">
        <v>30.491568270920101</v>
      </c>
      <c r="P319">
        <v>14.379808564742399</v>
      </c>
      <c r="Q319">
        <v>17.563213937091099</v>
      </c>
      <c r="R319">
        <v>21.053559061933601</v>
      </c>
      <c r="S319">
        <v>24.849069419532</v>
      </c>
      <c r="T319">
        <v>28.948131745266501</v>
      </c>
      <c r="U319">
        <f t="shared" si="39"/>
        <v>2</v>
      </c>
      <c r="V319">
        <f t="shared" si="40"/>
        <v>0</v>
      </c>
      <c r="W319">
        <f>VLOOKUP(E319,parc_nmudou!$A$5:$B$195,2,FALSE)</f>
        <v>1</v>
      </c>
      <c r="X319">
        <v>1</v>
      </c>
      <c r="Y319" s="4">
        <f t="shared" si="48"/>
        <v>31.535</v>
      </c>
    </row>
    <row r="320" spans="1:25" x14ac:dyDescent="0.25">
      <c r="A320">
        <v>494631</v>
      </c>
      <c r="B320">
        <v>1005</v>
      </c>
      <c r="C320">
        <v>56.84</v>
      </c>
      <c r="D320">
        <v>137.81</v>
      </c>
      <c r="E320">
        <v>1579</v>
      </c>
      <c r="F320">
        <v>47.44</v>
      </c>
      <c r="G320">
        <v>1448.7525089999999</v>
      </c>
      <c r="H320">
        <v>1490.145438</v>
      </c>
      <c r="I320">
        <v>15.63617887</v>
      </c>
      <c r="J320">
        <v>21.669198250000001</v>
      </c>
      <c r="K320">
        <v>24.463220939999999</v>
      </c>
      <c r="L320">
        <v>28.054057520000001</v>
      </c>
      <c r="M320">
        <v>229.8549338</v>
      </c>
      <c r="N320">
        <v>269.03334100000001</v>
      </c>
      <c r="O320">
        <v>30.1849413132542</v>
      </c>
      <c r="P320">
        <v>14.521297508992999</v>
      </c>
      <c r="Q320">
        <v>17.700271214639599</v>
      </c>
      <c r="R320">
        <v>21.179080167315</v>
      </c>
      <c r="S320">
        <v>24.9554452552103</v>
      </c>
      <c r="T320">
        <v>29.0272981154367</v>
      </c>
      <c r="U320">
        <f t="shared" si="39"/>
        <v>2</v>
      </c>
      <c r="V320">
        <f t="shared" si="40"/>
        <v>0</v>
      </c>
      <c r="W320">
        <f>VLOOKUP(E320,parc_nmudou!$A$5:$B$195,2,FALSE)</f>
        <v>1</v>
      </c>
      <c r="X320">
        <v>1</v>
      </c>
      <c r="Y320" s="4">
        <f t="shared" si="48"/>
        <v>31.535</v>
      </c>
    </row>
    <row r="321" spans="1:25" x14ac:dyDescent="0.25">
      <c r="A321">
        <v>494631</v>
      </c>
      <c r="B321">
        <v>1005</v>
      </c>
      <c r="C321">
        <v>56.84</v>
      </c>
      <c r="D321">
        <v>137.81</v>
      </c>
      <c r="E321">
        <v>1580</v>
      </c>
      <c r="F321">
        <v>47.44</v>
      </c>
      <c r="G321">
        <v>1448.7525089999999</v>
      </c>
      <c r="H321">
        <v>1572.931296</v>
      </c>
      <c r="I321">
        <v>15.191204880000001</v>
      </c>
      <c r="J321">
        <v>21.462233600000001</v>
      </c>
      <c r="K321">
        <v>24.918543159999999</v>
      </c>
      <c r="L321">
        <v>28.623210289999999</v>
      </c>
      <c r="M321">
        <v>241.5587845</v>
      </c>
      <c r="N321">
        <v>282.73440040000003</v>
      </c>
      <c r="O321">
        <v>30.476483787399602</v>
      </c>
      <c r="P321">
        <v>14.521297508992999</v>
      </c>
      <c r="Q321">
        <v>17.700271214639599</v>
      </c>
      <c r="R321">
        <v>21.179080167315</v>
      </c>
      <c r="S321">
        <v>24.9554452552103</v>
      </c>
      <c r="T321">
        <v>29.0272981154367</v>
      </c>
      <c r="U321">
        <f t="shared" si="39"/>
        <v>2</v>
      </c>
      <c r="V321">
        <f t="shared" si="40"/>
        <v>0</v>
      </c>
      <c r="W321">
        <f>VLOOKUP(E321,parc_nmudou!$A$5:$B$195,2,FALSE)</f>
        <v>1</v>
      </c>
      <c r="X321">
        <v>1</v>
      </c>
      <c r="Y321" s="4">
        <f t="shared" si="48"/>
        <v>31.535</v>
      </c>
    </row>
    <row r="322" spans="1:25" x14ac:dyDescent="0.25">
      <c r="A322">
        <v>494631</v>
      </c>
      <c r="B322">
        <v>985</v>
      </c>
      <c r="C322">
        <v>119.53</v>
      </c>
      <c r="D322">
        <v>283.38</v>
      </c>
      <c r="E322">
        <v>1539</v>
      </c>
      <c r="F322">
        <v>47.6</v>
      </c>
      <c r="G322">
        <v>1440.856808</v>
      </c>
      <c r="H322">
        <v>1416.838561</v>
      </c>
      <c r="I322">
        <v>13.31817485</v>
      </c>
      <c r="J322">
        <v>20.085918719999999</v>
      </c>
      <c r="K322">
        <v>21.441537140000001</v>
      </c>
      <c r="L322">
        <v>18.7303003</v>
      </c>
      <c r="M322">
        <v>145.12360849999999</v>
      </c>
      <c r="N322">
        <v>170.00075870000001</v>
      </c>
      <c r="O322">
        <v>28.142533111127801</v>
      </c>
      <c r="P322">
        <v>14.584061426252701</v>
      </c>
      <c r="Q322">
        <v>17.760981034238601</v>
      </c>
      <c r="R322">
        <v>21.234606863507299</v>
      </c>
      <c r="S322">
        <v>25.0024460440121</v>
      </c>
      <c r="T322">
        <v>29.062237972518801</v>
      </c>
      <c r="U322">
        <f t="shared" ref="U322:U385" si="49">IF(K322&lt;Q322,4,IF(K322&lt;R322,3,IF(K322&lt;S322,2,1)))</f>
        <v>2</v>
      </c>
      <c r="V322">
        <f t="shared" ref="V322:V385" si="50">IF(E322=E321,U322-U321,0)</f>
        <v>0</v>
      </c>
      <c r="W322">
        <f>VLOOKUP(E322,parc_nmudou!$A$5:$B$195,2,FALSE)</f>
        <v>1</v>
      </c>
      <c r="X322">
        <v>3</v>
      </c>
      <c r="Y322" s="4">
        <f t="shared" si="48"/>
        <v>26.715</v>
      </c>
    </row>
    <row r="323" spans="1:25" x14ac:dyDescent="0.25">
      <c r="A323">
        <v>494631</v>
      </c>
      <c r="B323">
        <v>985</v>
      </c>
      <c r="C323">
        <v>119.53</v>
      </c>
      <c r="D323">
        <v>283.38</v>
      </c>
      <c r="E323">
        <v>1540</v>
      </c>
      <c r="F323">
        <v>47.6</v>
      </c>
      <c r="G323">
        <v>1465.268288</v>
      </c>
      <c r="H323">
        <v>1392.002804</v>
      </c>
      <c r="I323">
        <v>13.45270187</v>
      </c>
      <c r="J323">
        <v>18.957961409999999</v>
      </c>
      <c r="K323">
        <v>19.620248270000001</v>
      </c>
      <c r="L323">
        <v>18.75099676</v>
      </c>
      <c r="M323">
        <v>132.59189929999999</v>
      </c>
      <c r="N323">
        <v>157.44835309999999</v>
      </c>
      <c r="O323">
        <v>26.864481526024399</v>
      </c>
      <c r="P323">
        <v>14.584061426252701</v>
      </c>
      <c r="Q323">
        <v>17.760981034238601</v>
      </c>
      <c r="R323">
        <v>21.234606863507299</v>
      </c>
      <c r="S323">
        <v>25.0024460440121</v>
      </c>
      <c r="T323">
        <v>29.062237972518801</v>
      </c>
      <c r="U323">
        <f t="shared" si="49"/>
        <v>3</v>
      </c>
      <c r="V323">
        <f t="shared" si="50"/>
        <v>0</v>
      </c>
      <c r="W323">
        <f>VLOOKUP(E323,parc_nmudou!$A$5:$B$195,2,FALSE)</f>
        <v>1</v>
      </c>
      <c r="X323">
        <v>3</v>
      </c>
      <c r="Y323" s="4">
        <f t="shared" si="48"/>
        <v>26.715</v>
      </c>
    </row>
    <row r="324" spans="1:25" x14ac:dyDescent="0.25">
      <c r="A324">
        <v>494631</v>
      </c>
      <c r="B324">
        <v>1080</v>
      </c>
      <c r="C324">
        <v>109.22</v>
      </c>
      <c r="D324">
        <v>301.04000000000002</v>
      </c>
      <c r="E324">
        <v>1706</v>
      </c>
      <c r="F324">
        <v>47.6</v>
      </c>
      <c r="G324">
        <v>1774.74252</v>
      </c>
      <c r="H324">
        <v>1774.74252</v>
      </c>
      <c r="I324">
        <v>13.876979390000001</v>
      </c>
      <c r="J324">
        <v>22.569494450000001</v>
      </c>
      <c r="K324">
        <v>25.00132902</v>
      </c>
      <c r="L324">
        <v>26.41903683</v>
      </c>
      <c r="M324">
        <v>242.24176779999999</v>
      </c>
      <c r="N324">
        <v>277.50854320000002</v>
      </c>
      <c r="O324">
        <v>30.499286544490701</v>
      </c>
      <c r="P324">
        <v>14.584061426252701</v>
      </c>
      <c r="Q324">
        <v>17.760981034238601</v>
      </c>
      <c r="R324">
        <v>21.234606863507299</v>
      </c>
      <c r="S324">
        <v>25.0024460440121</v>
      </c>
      <c r="T324">
        <v>29.062237972518801</v>
      </c>
      <c r="U324">
        <f t="shared" si="49"/>
        <v>2</v>
      </c>
      <c r="V324">
        <f t="shared" si="50"/>
        <v>0</v>
      </c>
      <c r="W324">
        <f>VLOOKUP(E324,parc_nmudou!$A$5:$B$195,2,FALSE)</f>
        <v>1</v>
      </c>
      <c r="X324">
        <v>2</v>
      </c>
      <c r="Y324" s="4">
        <f t="shared" si="48"/>
        <v>29.125</v>
      </c>
    </row>
    <row r="325" spans="1:25" hidden="1" x14ac:dyDescent="0.25">
      <c r="A325">
        <v>494631</v>
      </c>
      <c r="B325">
        <v>1080</v>
      </c>
      <c r="C325">
        <v>109.22</v>
      </c>
      <c r="D325">
        <v>301.04000000000002</v>
      </c>
      <c r="E325">
        <v>1707</v>
      </c>
      <c r="F325">
        <v>47.6</v>
      </c>
      <c r="G325">
        <v>1719.9279340000001</v>
      </c>
      <c r="H325">
        <v>1777.257141</v>
      </c>
      <c r="I325">
        <v>13.980461719999999</v>
      </c>
      <c r="J325">
        <v>21.76233234</v>
      </c>
      <c r="K325">
        <v>23.490487120000001</v>
      </c>
      <c r="L325">
        <v>26.067196939999999</v>
      </c>
      <c r="M325">
        <v>223.73912859999999</v>
      </c>
      <c r="N325">
        <v>258.60232289999999</v>
      </c>
      <c r="O325">
        <v>29.519964328303701</v>
      </c>
      <c r="P325">
        <v>14.584061426252701</v>
      </c>
      <c r="Q325">
        <v>17.760981034238601</v>
      </c>
      <c r="R325">
        <v>21.234606863507299</v>
      </c>
      <c r="S325">
        <v>25.0024460440121</v>
      </c>
      <c r="T325">
        <v>29.062237972518801</v>
      </c>
      <c r="U325">
        <f t="shared" si="49"/>
        <v>2</v>
      </c>
      <c r="V325">
        <f t="shared" si="50"/>
        <v>0</v>
      </c>
      <c r="W325">
        <f>VLOOKUP(E325,parc_nmudou!$A$5:$B$195,2,FALSE)</f>
        <v>0</v>
      </c>
      <c r="X325">
        <v>2</v>
      </c>
    </row>
    <row r="326" spans="1:25" hidden="1" x14ac:dyDescent="0.25">
      <c r="A326">
        <v>494631</v>
      </c>
      <c r="B326">
        <v>1078</v>
      </c>
      <c r="C326">
        <v>45.01</v>
      </c>
      <c r="D326">
        <v>202.23</v>
      </c>
      <c r="E326">
        <v>1704</v>
      </c>
      <c r="F326">
        <v>47.8</v>
      </c>
      <c r="G326">
        <v>1659.83575</v>
      </c>
      <c r="H326">
        <v>1576.842928</v>
      </c>
      <c r="I326">
        <v>14.76692736</v>
      </c>
      <c r="J326">
        <v>17.736870010000001</v>
      </c>
      <c r="K326">
        <v>21.213876030000002</v>
      </c>
      <c r="L326">
        <v>26.09824163</v>
      </c>
      <c r="M326">
        <v>173.4156754</v>
      </c>
      <c r="N326">
        <v>206.8404654</v>
      </c>
      <c r="O326">
        <v>27.937714464222498</v>
      </c>
      <c r="P326">
        <v>14.662410831177899</v>
      </c>
      <c r="Q326">
        <v>17.836690771067101</v>
      </c>
      <c r="R326">
        <v>21.303790325652098</v>
      </c>
      <c r="S326">
        <v>25.060958301581099</v>
      </c>
      <c r="T326">
        <v>29.1057022405998</v>
      </c>
      <c r="U326">
        <f t="shared" si="49"/>
        <v>3</v>
      </c>
      <c r="V326">
        <f t="shared" si="50"/>
        <v>0</v>
      </c>
      <c r="W326">
        <f>VLOOKUP(E326,parc_nmudou!$A$5:$B$195,2,FALSE)</f>
        <v>2</v>
      </c>
      <c r="X326">
        <v>2</v>
      </c>
    </row>
    <row r="327" spans="1:25" hidden="1" x14ac:dyDescent="0.25">
      <c r="A327">
        <v>494631</v>
      </c>
      <c r="B327">
        <v>1045</v>
      </c>
      <c r="C327">
        <v>80.569999999999993</v>
      </c>
      <c r="D327">
        <v>299.18</v>
      </c>
      <c r="E327">
        <v>1641</v>
      </c>
      <c r="F327">
        <v>47.83</v>
      </c>
      <c r="G327">
        <v>1716.0266509999999</v>
      </c>
      <c r="H327">
        <v>1716.0266509999999</v>
      </c>
      <c r="I327">
        <v>12.976683189999999</v>
      </c>
      <c r="J327">
        <v>20.39636569</v>
      </c>
      <c r="K327">
        <v>22.062431069999999</v>
      </c>
      <c r="L327">
        <v>21.76233234</v>
      </c>
      <c r="M327">
        <v>173.8296047</v>
      </c>
      <c r="N327">
        <v>202.68047609999999</v>
      </c>
      <c r="O327">
        <v>28.513789991590698</v>
      </c>
      <c r="P327">
        <v>14.6741530506545</v>
      </c>
      <c r="Q327">
        <v>17.8480301901571</v>
      </c>
      <c r="R327">
        <v>21.314146317091701</v>
      </c>
      <c r="S327">
        <v>25.069712329016699</v>
      </c>
      <c r="T327">
        <v>29.1122017870176</v>
      </c>
      <c r="U327">
        <f t="shared" si="49"/>
        <v>2</v>
      </c>
      <c r="V327">
        <f t="shared" si="50"/>
        <v>0</v>
      </c>
      <c r="W327">
        <f>VLOOKUP(E327,parc_nmudou!$A$5:$B$195,2,FALSE)</f>
        <v>0</v>
      </c>
      <c r="X327">
        <v>2</v>
      </c>
    </row>
    <row r="328" spans="1:25" hidden="1" x14ac:dyDescent="0.25">
      <c r="A328">
        <v>494631</v>
      </c>
      <c r="B328">
        <v>1045</v>
      </c>
      <c r="C328">
        <v>80.569999999999993</v>
      </c>
      <c r="D328">
        <v>299.18</v>
      </c>
      <c r="E328">
        <v>1642</v>
      </c>
      <c r="F328">
        <v>47.83</v>
      </c>
      <c r="G328">
        <v>1857.51803</v>
      </c>
      <c r="H328">
        <v>1857.51803</v>
      </c>
      <c r="I328">
        <v>13.68036298</v>
      </c>
      <c r="J328">
        <v>24.73227498</v>
      </c>
      <c r="K328">
        <v>24.939239629999999</v>
      </c>
      <c r="L328">
        <v>26.03615224</v>
      </c>
      <c r="M328">
        <v>260.57883529999998</v>
      </c>
      <c r="N328">
        <v>294.11745589999998</v>
      </c>
      <c r="O328">
        <v>30.416248185764399</v>
      </c>
      <c r="P328">
        <v>14.6741530506545</v>
      </c>
      <c r="Q328">
        <v>17.8480301901571</v>
      </c>
      <c r="R328">
        <v>21.314146317091701</v>
      </c>
      <c r="S328">
        <v>25.069712329016699</v>
      </c>
      <c r="T328">
        <v>29.1122017870176</v>
      </c>
      <c r="U328">
        <f t="shared" si="49"/>
        <v>2</v>
      </c>
      <c r="V328">
        <f t="shared" si="50"/>
        <v>0</v>
      </c>
      <c r="W328">
        <f>VLOOKUP(E328,parc_nmudou!$A$5:$B$195,2,FALSE)</f>
        <v>0</v>
      </c>
      <c r="X328">
        <v>2</v>
      </c>
    </row>
    <row r="329" spans="1:25" x14ac:dyDescent="0.25">
      <c r="A329">
        <v>494631</v>
      </c>
      <c r="B329">
        <v>1088</v>
      </c>
      <c r="C329">
        <v>115.29</v>
      </c>
      <c r="D329">
        <v>127.8</v>
      </c>
      <c r="E329">
        <v>1719</v>
      </c>
      <c r="F329">
        <v>47.86</v>
      </c>
      <c r="G329">
        <v>1761.3415600000001</v>
      </c>
      <c r="H329">
        <v>1761.3415600000001</v>
      </c>
      <c r="I329">
        <v>12.71797739</v>
      </c>
      <c r="J329">
        <v>19.80651645</v>
      </c>
      <c r="K329">
        <v>22.207306320000001</v>
      </c>
      <c r="L329">
        <v>21.958948750000001</v>
      </c>
      <c r="M329">
        <v>174.25388219999999</v>
      </c>
      <c r="N329">
        <v>203.4255488</v>
      </c>
      <c r="O329">
        <v>28.6055028898394</v>
      </c>
      <c r="P329">
        <v>14.685892597454499</v>
      </c>
      <c r="Q329">
        <v>17.8593651589693</v>
      </c>
      <c r="R329">
        <v>21.324496697079201</v>
      </c>
      <c r="S329">
        <v>25.078460417319501</v>
      </c>
      <c r="T329">
        <v>29.118696106157699</v>
      </c>
      <c r="U329">
        <f t="shared" si="49"/>
        <v>2</v>
      </c>
      <c r="V329">
        <f t="shared" si="50"/>
        <v>0</v>
      </c>
      <c r="W329">
        <f>VLOOKUP(E329,parc_nmudou!$A$5:$B$195,2,FALSE)</f>
        <v>1</v>
      </c>
      <c r="X329">
        <v>3</v>
      </c>
      <c r="Y329" s="4">
        <f t="shared" ref="Y329:Y330" si="51">IF(X329=1,31.535,IF(X329=2,29.125,IF(X329=3,26.715,24.305)))</f>
        <v>26.715</v>
      </c>
    </row>
    <row r="330" spans="1:25" x14ac:dyDescent="0.25">
      <c r="A330">
        <v>494631</v>
      </c>
      <c r="B330">
        <v>1089</v>
      </c>
      <c r="C330">
        <v>127.52</v>
      </c>
      <c r="D330">
        <v>136.75</v>
      </c>
      <c r="E330">
        <v>1720</v>
      </c>
      <c r="F330">
        <v>47.9</v>
      </c>
      <c r="G330">
        <v>1646.9728970000001</v>
      </c>
      <c r="H330">
        <v>1624.092956</v>
      </c>
      <c r="I330">
        <v>12.842156170000001</v>
      </c>
      <c r="J330">
        <v>20.292883360000001</v>
      </c>
      <c r="K330">
        <v>22.207306320000001</v>
      </c>
      <c r="L330">
        <v>19.972088159999998</v>
      </c>
      <c r="M330">
        <v>159.404169</v>
      </c>
      <c r="N330">
        <v>185.7300717</v>
      </c>
      <c r="O330">
        <v>28.5964262554585</v>
      </c>
      <c r="P330">
        <v>14.7015411606447</v>
      </c>
      <c r="Q330">
        <v>17.874471525294901</v>
      </c>
      <c r="R330">
        <v>21.3382884775185</v>
      </c>
      <c r="S330">
        <v>25.090115303342799</v>
      </c>
      <c r="T330">
        <v>29.127347075719801</v>
      </c>
      <c r="U330">
        <f t="shared" si="49"/>
        <v>2</v>
      </c>
      <c r="V330">
        <f t="shared" si="50"/>
        <v>0</v>
      </c>
      <c r="W330">
        <f>VLOOKUP(E330,parc_nmudou!$A$5:$B$195,2,FALSE)</f>
        <v>1</v>
      </c>
      <c r="X330">
        <v>2</v>
      </c>
      <c r="Y330" s="4">
        <f t="shared" si="51"/>
        <v>29.125</v>
      </c>
    </row>
    <row r="331" spans="1:25" hidden="1" x14ac:dyDescent="0.25">
      <c r="A331">
        <v>494631</v>
      </c>
      <c r="B331">
        <v>1089</v>
      </c>
      <c r="C331">
        <v>127.52</v>
      </c>
      <c r="D331">
        <v>136.75</v>
      </c>
      <c r="E331">
        <v>1721</v>
      </c>
      <c r="F331">
        <v>47.9</v>
      </c>
      <c r="G331">
        <v>1635.0206889999999</v>
      </c>
      <c r="H331">
        <v>1614.3242250000001</v>
      </c>
      <c r="I331">
        <v>13.65966652</v>
      </c>
      <c r="J331">
        <v>23.273174239999999</v>
      </c>
      <c r="K331">
        <v>23.98720226</v>
      </c>
      <c r="L331">
        <v>22.54879798</v>
      </c>
      <c r="M331">
        <v>211.18672290000001</v>
      </c>
      <c r="N331">
        <v>240.83440820000001</v>
      </c>
      <c r="O331">
        <v>29.784579922381901</v>
      </c>
      <c r="P331">
        <v>14.7015411606447</v>
      </c>
      <c r="Q331">
        <v>17.874471525294901</v>
      </c>
      <c r="R331">
        <v>21.3382884775185</v>
      </c>
      <c r="S331">
        <v>25.090115303342799</v>
      </c>
      <c r="T331">
        <v>29.127347075719801</v>
      </c>
      <c r="U331">
        <f t="shared" si="49"/>
        <v>2</v>
      </c>
      <c r="V331">
        <f t="shared" si="50"/>
        <v>0</v>
      </c>
      <c r="W331">
        <f>VLOOKUP(E331,parc_nmudou!$A$5:$B$195,2,FALSE)</f>
        <v>0</v>
      </c>
      <c r="X331">
        <v>2</v>
      </c>
    </row>
    <row r="332" spans="1:25" x14ac:dyDescent="0.25">
      <c r="A332">
        <v>494631</v>
      </c>
      <c r="B332">
        <v>1083</v>
      </c>
      <c r="C332">
        <v>161.83000000000001</v>
      </c>
      <c r="D332">
        <v>227.19</v>
      </c>
      <c r="E332">
        <v>1710</v>
      </c>
      <c r="F332">
        <v>47.96</v>
      </c>
      <c r="G332">
        <v>1554.1802990000001</v>
      </c>
      <c r="H332">
        <v>1554.1802990000001</v>
      </c>
      <c r="I332">
        <v>13.42165718</v>
      </c>
      <c r="J332">
        <v>18.564728580000001</v>
      </c>
      <c r="K332">
        <v>20.696464420000002</v>
      </c>
      <c r="L332">
        <v>20.810294970000001</v>
      </c>
      <c r="M332">
        <v>145.75485069999999</v>
      </c>
      <c r="N332">
        <v>173.26045189999999</v>
      </c>
      <c r="O332">
        <v>27.537254359029401</v>
      </c>
      <c r="P332">
        <v>14.725005055279601</v>
      </c>
      <c r="Q332">
        <v>17.897116226924201</v>
      </c>
      <c r="R332">
        <v>21.358957456733801</v>
      </c>
      <c r="S332">
        <v>25.1075778694427</v>
      </c>
      <c r="T332">
        <v>29.1403061486205</v>
      </c>
      <c r="U332">
        <f t="shared" si="49"/>
        <v>3</v>
      </c>
      <c r="V332">
        <f t="shared" si="50"/>
        <v>0</v>
      </c>
      <c r="W332">
        <f>VLOOKUP(E332,parc_nmudou!$A$5:$B$195,2,FALSE)</f>
        <v>1</v>
      </c>
      <c r="X332">
        <v>2</v>
      </c>
      <c r="Y332" s="4">
        <f>IF(X332=1,31.535,IF(X332=2,29.125,IF(X332=3,26.715,24.305)))</f>
        <v>29.125</v>
      </c>
    </row>
    <row r="333" spans="1:25" hidden="1" x14ac:dyDescent="0.25">
      <c r="A333">
        <v>494631</v>
      </c>
      <c r="B333">
        <v>1083</v>
      </c>
      <c r="C333">
        <v>161.83000000000001</v>
      </c>
      <c r="D333">
        <v>227.19</v>
      </c>
      <c r="E333">
        <v>1711</v>
      </c>
      <c r="F333">
        <v>47.96</v>
      </c>
      <c r="G333">
        <v>1793.71083</v>
      </c>
      <c r="H333">
        <v>1793.71083</v>
      </c>
      <c r="I333">
        <v>11.952208199999999</v>
      </c>
      <c r="J333">
        <v>18.068013440000001</v>
      </c>
      <c r="K333">
        <v>20.717160880000002</v>
      </c>
      <c r="L333">
        <v>19.185622519999999</v>
      </c>
      <c r="M333">
        <v>135.78950309999999</v>
      </c>
      <c r="N333">
        <v>160.74943909999999</v>
      </c>
      <c r="O333">
        <v>27.551815352706701</v>
      </c>
      <c r="P333">
        <v>14.725005055279601</v>
      </c>
      <c r="Q333">
        <v>17.897116226924201</v>
      </c>
      <c r="R333">
        <v>21.358957456733801</v>
      </c>
      <c r="S333">
        <v>25.1075778694427</v>
      </c>
      <c r="T333">
        <v>29.1403061486205</v>
      </c>
      <c r="U333">
        <f t="shared" si="49"/>
        <v>3</v>
      </c>
      <c r="V333">
        <f t="shared" si="50"/>
        <v>0</v>
      </c>
      <c r="W333">
        <f>VLOOKUP(E333,parc_nmudou!$A$5:$B$195,2,FALSE)</f>
        <v>0</v>
      </c>
      <c r="X333">
        <v>3</v>
      </c>
    </row>
    <row r="334" spans="1:25" hidden="1" x14ac:dyDescent="0.25">
      <c r="A334">
        <v>494631</v>
      </c>
      <c r="B334">
        <v>1012</v>
      </c>
      <c r="C334">
        <v>77.959999999999994</v>
      </c>
      <c r="D334">
        <v>127.13</v>
      </c>
      <c r="E334">
        <v>1588</v>
      </c>
      <c r="F334">
        <v>48.06</v>
      </c>
      <c r="G334">
        <v>1765.1600570000001</v>
      </c>
      <c r="H334">
        <v>1824.000106</v>
      </c>
      <c r="I334">
        <v>12.94563849</v>
      </c>
      <c r="J334">
        <v>21.058652550000001</v>
      </c>
      <c r="K334">
        <v>22.352181569999999</v>
      </c>
      <c r="L334">
        <v>22.838548490000001</v>
      </c>
      <c r="M334">
        <v>189.5175247</v>
      </c>
      <c r="N334">
        <v>219.6722733</v>
      </c>
      <c r="O334">
        <v>28.658738883026501</v>
      </c>
      <c r="P334">
        <v>14.764087584212801</v>
      </c>
      <c r="Q334">
        <v>17.9348177708656</v>
      </c>
      <c r="R334">
        <v>21.393355942777301</v>
      </c>
      <c r="S334">
        <v>25.136629524228699</v>
      </c>
      <c r="T334">
        <v>29.161858351906901</v>
      </c>
      <c r="U334">
        <f t="shared" si="49"/>
        <v>2</v>
      </c>
      <c r="V334">
        <f t="shared" si="50"/>
        <v>0</v>
      </c>
      <c r="W334">
        <f>VLOOKUP(E334,parc_nmudou!$A$5:$B$195,2,FALSE)</f>
        <v>0</v>
      </c>
      <c r="X334">
        <v>2</v>
      </c>
    </row>
    <row r="335" spans="1:25" hidden="1" x14ac:dyDescent="0.25">
      <c r="A335">
        <v>494631</v>
      </c>
      <c r="B335">
        <v>1065</v>
      </c>
      <c r="C335">
        <v>33.520000000000003</v>
      </c>
      <c r="D335">
        <v>163.11000000000001</v>
      </c>
      <c r="E335">
        <v>1683</v>
      </c>
      <c r="F335">
        <v>48.16</v>
      </c>
      <c r="G335">
        <v>1635.6933240000001</v>
      </c>
      <c r="H335">
        <v>1635.6933240000001</v>
      </c>
      <c r="I335">
        <v>14.673793270000001</v>
      </c>
      <c r="J335">
        <v>22.54879798</v>
      </c>
      <c r="K335">
        <v>23.780237620000001</v>
      </c>
      <c r="L335">
        <v>26.0568487</v>
      </c>
      <c r="M335">
        <v>212.40781430000001</v>
      </c>
      <c r="N335">
        <v>248.6162788</v>
      </c>
      <c r="O335">
        <v>29.595137767555599</v>
      </c>
      <c r="P335">
        <v>14.803140006906499</v>
      </c>
      <c r="Q335">
        <v>17.972469733013199</v>
      </c>
      <c r="R335">
        <v>21.4276922139288</v>
      </c>
      <c r="S335">
        <v>25.165615529800299</v>
      </c>
      <c r="T335">
        <v>29.183352901056601</v>
      </c>
      <c r="U335">
        <f t="shared" si="49"/>
        <v>2</v>
      </c>
      <c r="V335">
        <f t="shared" si="50"/>
        <v>0</v>
      </c>
      <c r="W335">
        <f>VLOOKUP(E335,parc_nmudou!$A$5:$B$195,2,FALSE)</f>
        <v>0</v>
      </c>
      <c r="X335">
        <v>2</v>
      </c>
    </row>
    <row r="336" spans="1:25" hidden="1" x14ac:dyDescent="0.25">
      <c r="A336">
        <v>494631</v>
      </c>
      <c r="B336">
        <v>1082</v>
      </c>
      <c r="C336">
        <v>106.12</v>
      </c>
      <c r="D336">
        <v>289.58999999999997</v>
      </c>
      <c r="E336">
        <v>1709</v>
      </c>
      <c r="F336">
        <v>48.16</v>
      </c>
      <c r="G336">
        <v>1683.822952</v>
      </c>
      <c r="H336">
        <v>1655.758546</v>
      </c>
      <c r="I336">
        <v>13.721755910000001</v>
      </c>
      <c r="J336">
        <v>22.383226270000002</v>
      </c>
      <c r="K336">
        <v>23.635362369999999</v>
      </c>
      <c r="L336">
        <v>23.273174239999999</v>
      </c>
      <c r="M336">
        <v>207.55449340000001</v>
      </c>
      <c r="N336">
        <v>238.3922254</v>
      </c>
      <c r="O336">
        <v>29.499103405363002</v>
      </c>
      <c r="P336">
        <v>14.803140006906499</v>
      </c>
      <c r="Q336">
        <v>17.972469733013199</v>
      </c>
      <c r="R336">
        <v>21.4276922139288</v>
      </c>
      <c r="S336">
        <v>25.165615529800299</v>
      </c>
      <c r="T336">
        <v>29.183352901056601</v>
      </c>
      <c r="U336">
        <f t="shared" si="49"/>
        <v>2</v>
      </c>
      <c r="V336">
        <f t="shared" si="50"/>
        <v>0</v>
      </c>
      <c r="W336">
        <f>VLOOKUP(E336,parc_nmudou!$A$5:$B$195,2,FALSE)</f>
        <v>0</v>
      </c>
      <c r="X336">
        <v>2</v>
      </c>
    </row>
    <row r="337" spans="1:25" hidden="1" x14ac:dyDescent="0.25">
      <c r="A337">
        <v>494631</v>
      </c>
      <c r="B337">
        <v>1064</v>
      </c>
      <c r="C337">
        <v>151.84</v>
      </c>
      <c r="D337">
        <v>160.9</v>
      </c>
      <c r="E337">
        <v>1682</v>
      </c>
      <c r="F337">
        <v>48.19</v>
      </c>
      <c r="G337">
        <v>1747.6198039999999</v>
      </c>
      <c r="H337">
        <v>1689.3696050000001</v>
      </c>
      <c r="I337">
        <v>13.79419354</v>
      </c>
      <c r="J337">
        <v>20.903429060000001</v>
      </c>
      <c r="K337">
        <v>22.641932069999999</v>
      </c>
      <c r="L337">
        <v>24.359738620000002</v>
      </c>
      <c r="M337">
        <v>187.07534190000001</v>
      </c>
      <c r="N337">
        <v>218.9789418</v>
      </c>
      <c r="O337">
        <v>28.8263573584276</v>
      </c>
      <c r="P337">
        <v>14.8148498366519</v>
      </c>
      <c r="Q337">
        <v>17.9837556446878</v>
      </c>
      <c r="R337">
        <v>21.437980972190001</v>
      </c>
      <c r="S337">
        <v>25.174298551978701</v>
      </c>
      <c r="T337">
        <v>29.189790050810199</v>
      </c>
      <c r="U337">
        <f t="shared" si="49"/>
        <v>2</v>
      </c>
      <c r="V337">
        <f t="shared" si="50"/>
        <v>0</v>
      </c>
      <c r="W337">
        <f>VLOOKUP(E337,parc_nmudou!$A$5:$B$195,2,FALSE)</f>
        <v>0</v>
      </c>
      <c r="X337">
        <v>2</v>
      </c>
    </row>
    <row r="338" spans="1:25" hidden="1" x14ac:dyDescent="0.25">
      <c r="A338">
        <v>494631</v>
      </c>
      <c r="B338">
        <v>986</v>
      </c>
      <c r="C338">
        <v>26.29</v>
      </c>
      <c r="D338">
        <v>207.34</v>
      </c>
      <c r="E338">
        <v>1541</v>
      </c>
      <c r="F338">
        <v>48.29</v>
      </c>
      <c r="G338">
        <v>1399.670844</v>
      </c>
      <c r="H338">
        <v>1376.3459290000001</v>
      </c>
      <c r="I338">
        <v>14.25986398</v>
      </c>
      <c r="J338">
        <v>20.313579829999998</v>
      </c>
      <c r="K338">
        <v>21.296661889999999</v>
      </c>
      <c r="L338">
        <v>20.872384369999999</v>
      </c>
      <c r="M338">
        <v>159.43521369999999</v>
      </c>
      <c r="N338">
        <v>187.48927119999999</v>
      </c>
      <c r="O338">
        <v>27.877549303576298</v>
      </c>
      <c r="P338">
        <v>14.8538628583301</v>
      </c>
      <c r="Q338">
        <v>18.021343065696001</v>
      </c>
      <c r="R338">
        <v>21.4722364523147</v>
      </c>
      <c r="S338">
        <v>25.203199434472999</v>
      </c>
      <c r="T338">
        <v>29.211209924910801</v>
      </c>
      <c r="U338">
        <f t="shared" si="49"/>
        <v>3</v>
      </c>
      <c r="V338">
        <f t="shared" si="50"/>
        <v>0</v>
      </c>
      <c r="W338">
        <f>VLOOKUP(E338,parc_nmudou!$A$5:$B$195,2,FALSE)</f>
        <v>2</v>
      </c>
      <c r="X338">
        <v>3</v>
      </c>
    </row>
    <row r="339" spans="1:25" hidden="1" x14ac:dyDescent="0.25">
      <c r="A339">
        <v>494631</v>
      </c>
      <c r="B339">
        <v>988</v>
      </c>
      <c r="C339">
        <v>149.76</v>
      </c>
      <c r="D339">
        <v>86.48</v>
      </c>
      <c r="E339">
        <v>1544</v>
      </c>
      <c r="F339">
        <v>48.32</v>
      </c>
      <c r="G339">
        <v>1511.1730460000001</v>
      </c>
      <c r="H339">
        <v>1511.1730460000001</v>
      </c>
      <c r="I339">
        <v>13.53548773</v>
      </c>
      <c r="J339">
        <v>18.461246259999999</v>
      </c>
      <c r="K339">
        <v>20.09626695</v>
      </c>
      <c r="L339">
        <v>20.57228563</v>
      </c>
      <c r="M339">
        <v>141.356852</v>
      </c>
      <c r="N339">
        <v>168.57270270000001</v>
      </c>
      <c r="O339">
        <v>27.019716626484598</v>
      </c>
      <c r="P339">
        <v>14.865560823471</v>
      </c>
      <c r="Q339">
        <v>18.032609600845301</v>
      </c>
      <c r="R339">
        <v>21.482500988314399</v>
      </c>
      <c r="S339">
        <v>25.211856957117298</v>
      </c>
      <c r="T339">
        <v>29.217624718672401</v>
      </c>
      <c r="U339">
        <f t="shared" si="49"/>
        <v>3</v>
      </c>
      <c r="V339">
        <f t="shared" si="50"/>
        <v>0</v>
      </c>
      <c r="W339">
        <f>VLOOKUP(E339,parc_nmudou!$A$5:$B$195,2,FALSE)</f>
        <v>2</v>
      </c>
      <c r="X339">
        <v>4</v>
      </c>
    </row>
    <row r="340" spans="1:25" hidden="1" x14ac:dyDescent="0.25">
      <c r="A340">
        <v>494631</v>
      </c>
      <c r="B340">
        <v>987</v>
      </c>
      <c r="C340">
        <v>54.02</v>
      </c>
      <c r="D340">
        <v>186.09</v>
      </c>
      <c r="E340">
        <v>1542</v>
      </c>
      <c r="F340">
        <v>48.36</v>
      </c>
      <c r="G340">
        <v>1390.8955430000001</v>
      </c>
      <c r="H340">
        <v>1344.5251149999999</v>
      </c>
      <c r="I340">
        <v>13.54583596</v>
      </c>
      <c r="J340">
        <v>17.809307629999999</v>
      </c>
      <c r="K340">
        <v>18.99935434</v>
      </c>
      <c r="L340">
        <v>18.181843990000001</v>
      </c>
      <c r="M340">
        <v>118.0629813</v>
      </c>
      <c r="N340">
        <v>141.91565650000001</v>
      </c>
      <c r="O340">
        <v>26.210637915153601</v>
      </c>
      <c r="P340">
        <v>14.881153830962701</v>
      </c>
      <c r="Q340">
        <v>18.0476246855875</v>
      </c>
      <c r="R340">
        <v>21.496178348095398</v>
      </c>
      <c r="S340">
        <v>25.223391184143701</v>
      </c>
      <c r="T340">
        <v>29.226169773137698</v>
      </c>
      <c r="U340">
        <f t="shared" si="49"/>
        <v>3</v>
      </c>
      <c r="V340">
        <f t="shared" si="50"/>
        <v>0</v>
      </c>
      <c r="W340">
        <f>VLOOKUP(E340,parc_nmudou!$A$5:$B$195,2,FALSE)</f>
        <v>2</v>
      </c>
      <c r="X340">
        <v>4</v>
      </c>
    </row>
    <row r="341" spans="1:25" x14ac:dyDescent="0.25">
      <c r="A341">
        <v>494631</v>
      </c>
      <c r="B341">
        <v>987</v>
      </c>
      <c r="C341">
        <v>54.02</v>
      </c>
      <c r="D341">
        <v>186.09</v>
      </c>
      <c r="E341">
        <v>1543</v>
      </c>
      <c r="F341">
        <v>48.36</v>
      </c>
      <c r="G341">
        <v>1416.9523919999999</v>
      </c>
      <c r="H341">
        <v>1369.72306</v>
      </c>
      <c r="I341">
        <v>14.508221560000001</v>
      </c>
      <c r="J341">
        <v>21.886511120000002</v>
      </c>
      <c r="K341">
        <v>24.608096190000001</v>
      </c>
      <c r="L341">
        <v>21.482930069999998</v>
      </c>
      <c r="M341">
        <v>182.87395960000001</v>
      </c>
      <c r="N341">
        <v>211.75587569999999</v>
      </c>
      <c r="O341">
        <v>30.099773589507901</v>
      </c>
      <c r="P341">
        <v>14.881153830962701</v>
      </c>
      <c r="Q341">
        <v>18.0476246855875</v>
      </c>
      <c r="R341">
        <v>21.496178348095398</v>
      </c>
      <c r="S341">
        <v>25.223391184143701</v>
      </c>
      <c r="T341">
        <v>29.226169773137698</v>
      </c>
      <c r="U341">
        <f t="shared" si="49"/>
        <v>2</v>
      </c>
      <c r="V341">
        <f t="shared" si="50"/>
        <v>0</v>
      </c>
      <c r="W341">
        <f>VLOOKUP(E341,parc_nmudou!$A$5:$B$195,2,FALSE)</f>
        <v>1</v>
      </c>
      <c r="X341">
        <v>2</v>
      </c>
      <c r="Y341" s="4">
        <f t="shared" ref="Y341:Y342" si="52">IF(X341=1,31.535,IF(X341=2,29.125,IF(X341=3,26.715,24.305)))</f>
        <v>29.125</v>
      </c>
    </row>
    <row r="342" spans="1:25" x14ac:dyDescent="0.25">
      <c r="A342">
        <v>494631</v>
      </c>
      <c r="B342">
        <v>1069</v>
      </c>
      <c r="C342">
        <v>105.67</v>
      </c>
      <c r="D342">
        <v>227.41</v>
      </c>
      <c r="E342">
        <v>1691</v>
      </c>
      <c r="F342">
        <v>48.52</v>
      </c>
      <c r="G342">
        <v>1584.4385299999999</v>
      </c>
      <c r="H342">
        <v>1531.621153</v>
      </c>
      <c r="I342">
        <v>16.27776927</v>
      </c>
      <c r="J342">
        <v>22.600539149999999</v>
      </c>
      <c r="K342">
        <v>24.75297145</v>
      </c>
      <c r="L342">
        <v>30.57902618</v>
      </c>
      <c r="M342">
        <v>260.90997870000001</v>
      </c>
      <c r="N342">
        <v>303.04798030000001</v>
      </c>
      <c r="O342">
        <v>30.163498444150601</v>
      </c>
      <c r="P342">
        <v>14.9434767423751</v>
      </c>
      <c r="Q342">
        <v>18.107605390774701</v>
      </c>
      <c r="R342">
        <v>21.5507885667833</v>
      </c>
      <c r="S342">
        <v>25.2694238553504</v>
      </c>
      <c r="T342">
        <v>29.260258741523899</v>
      </c>
      <c r="U342">
        <f t="shared" si="49"/>
        <v>2</v>
      </c>
      <c r="V342">
        <f t="shared" si="50"/>
        <v>0</v>
      </c>
      <c r="W342">
        <f>VLOOKUP(E342,parc_nmudou!$A$5:$B$195,2,FALSE)</f>
        <v>1</v>
      </c>
      <c r="X342">
        <v>1</v>
      </c>
      <c r="Y342" s="4">
        <f t="shared" si="52"/>
        <v>31.535</v>
      </c>
    </row>
    <row r="343" spans="1:25" hidden="1" x14ac:dyDescent="0.25">
      <c r="A343">
        <v>494631</v>
      </c>
      <c r="B343">
        <v>992</v>
      </c>
      <c r="C343">
        <v>171.98</v>
      </c>
      <c r="D343">
        <v>199</v>
      </c>
      <c r="E343">
        <v>1549</v>
      </c>
      <c r="F343">
        <v>48.55</v>
      </c>
      <c r="G343">
        <v>1676.413618</v>
      </c>
      <c r="H343">
        <v>1635.0206889999999</v>
      </c>
      <c r="I343">
        <v>13.79419354</v>
      </c>
      <c r="J343">
        <v>21.275965419999999</v>
      </c>
      <c r="K343">
        <v>22.869593179999999</v>
      </c>
      <c r="L343">
        <v>23.221433080000001</v>
      </c>
      <c r="M343">
        <v>180.20411569999999</v>
      </c>
      <c r="N343">
        <v>210.92801710000001</v>
      </c>
      <c r="O343">
        <v>28.901317138053699</v>
      </c>
      <c r="P343">
        <v>14.9551535015299</v>
      </c>
      <c r="Q343">
        <v>18.1188375764896</v>
      </c>
      <c r="R343">
        <v>21.5610103222829</v>
      </c>
      <c r="S343">
        <v>25.278036446062</v>
      </c>
      <c r="T343">
        <v>29.266634208980101</v>
      </c>
      <c r="U343">
        <f t="shared" si="49"/>
        <v>2</v>
      </c>
      <c r="V343">
        <f t="shared" si="50"/>
        <v>0</v>
      </c>
      <c r="W343">
        <f>VLOOKUP(E343,parc_nmudou!$A$5:$B$195,2,FALSE)</f>
        <v>0</v>
      </c>
      <c r="X343">
        <v>2</v>
      </c>
    </row>
    <row r="344" spans="1:25" x14ac:dyDescent="0.25">
      <c r="A344">
        <v>494631</v>
      </c>
      <c r="B344">
        <v>992</v>
      </c>
      <c r="C344">
        <v>171.98</v>
      </c>
      <c r="D344">
        <v>199</v>
      </c>
      <c r="E344">
        <v>1550</v>
      </c>
      <c r="F344">
        <v>48.55</v>
      </c>
      <c r="G344">
        <v>1635.0206889999999</v>
      </c>
      <c r="H344">
        <v>1593.6277600000001</v>
      </c>
      <c r="I344">
        <v>13.31817485</v>
      </c>
      <c r="J344">
        <v>19.185622519999999</v>
      </c>
      <c r="K344">
        <v>21.13109017</v>
      </c>
      <c r="L344">
        <v>20.9137773</v>
      </c>
      <c r="M344">
        <v>145.41335900000001</v>
      </c>
      <c r="N344">
        <v>170.20772339999999</v>
      </c>
      <c r="O344">
        <v>27.698393715385802</v>
      </c>
      <c r="P344">
        <v>14.9551535015299</v>
      </c>
      <c r="Q344">
        <v>18.1188375764896</v>
      </c>
      <c r="R344">
        <v>21.5610103222829</v>
      </c>
      <c r="S344">
        <v>25.278036446062</v>
      </c>
      <c r="T344">
        <v>29.266634208980101</v>
      </c>
      <c r="U344">
        <f t="shared" si="49"/>
        <v>3</v>
      </c>
      <c r="V344">
        <f t="shared" si="50"/>
        <v>0</v>
      </c>
      <c r="W344">
        <f>VLOOKUP(E344,parc_nmudou!$A$5:$B$195,2,FALSE)</f>
        <v>1</v>
      </c>
      <c r="X344">
        <v>3</v>
      </c>
      <c r="Y344" s="4">
        <f t="shared" ref="Y344:Y346" si="53">IF(X344=1,31.535,IF(X344=2,29.125,IF(X344=3,26.715,24.305)))</f>
        <v>26.715</v>
      </c>
    </row>
    <row r="345" spans="1:25" x14ac:dyDescent="0.25">
      <c r="A345">
        <v>494631</v>
      </c>
      <c r="B345">
        <v>992</v>
      </c>
      <c r="C345">
        <v>171.98</v>
      </c>
      <c r="D345">
        <v>199</v>
      </c>
      <c r="E345">
        <v>1551</v>
      </c>
      <c r="F345">
        <v>48.55</v>
      </c>
      <c r="G345">
        <v>1800.592404</v>
      </c>
      <c r="H345">
        <v>1738.503011</v>
      </c>
      <c r="I345">
        <v>12.76971855</v>
      </c>
      <c r="J345">
        <v>17.643735920000001</v>
      </c>
      <c r="K345">
        <v>20.013481089999999</v>
      </c>
      <c r="L345">
        <v>21.213876030000002</v>
      </c>
      <c r="M345">
        <v>137.80740829999999</v>
      </c>
      <c r="N345">
        <v>161.29789550000001</v>
      </c>
      <c r="O345">
        <v>26.9007912469846</v>
      </c>
      <c r="P345">
        <v>14.9551535015299</v>
      </c>
      <c r="Q345">
        <v>18.1188375764896</v>
      </c>
      <c r="R345">
        <v>21.5610103222829</v>
      </c>
      <c r="S345">
        <v>25.278036446062</v>
      </c>
      <c r="T345">
        <v>29.266634208980101</v>
      </c>
      <c r="U345">
        <f t="shared" si="49"/>
        <v>3</v>
      </c>
      <c r="V345">
        <f t="shared" si="50"/>
        <v>0</v>
      </c>
      <c r="W345">
        <f>VLOOKUP(E345,parc_nmudou!$A$5:$B$195,2,FALSE)</f>
        <v>1</v>
      </c>
      <c r="X345">
        <v>3</v>
      </c>
      <c r="Y345" s="4">
        <f t="shared" si="53"/>
        <v>26.715</v>
      </c>
    </row>
    <row r="346" spans="1:25" x14ac:dyDescent="0.25">
      <c r="A346">
        <v>494631</v>
      </c>
      <c r="B346">
        <v>1077</v>
      </c>
      <c r="C346">
        <v>29.96</v>
      </c>
      <c r="D346">
        <v>333.19</v>
      </c>
      <c r="E346">
        <v>1703</v>
      </c>
      <c r="F346">
        <v>48.62</v>
      </c>
      <c r="G346">
        <v>1785.101101</v>
      </c>
      <c r="H346">
        <v>1725.5987660000001</v>
      </c>
      <c r="I346">
        <v>12.75937031</v>
      </c>
      <c r="J346">
        <v>21.555367690000001</v>
      </c>
      <c r="K346">
        <v>22.476360360000001</v>
      </c>
      <c r="L346">
        <v>20.944821990000001</v>
      </c>
      <c r="M346">
        <v>180.442125</v>
      </c>
      <c r="N346">
        <v>207.9063333</v>
      </c>
      <c r="O346">
        <v>28.617252092802801</v>
      </c>
      <c r="P346">
        <v>14.982388430417499</v>
      </c>
      <c r="Q346">
        <v>18.1450285594298</v>
      </c>
      <c r="R346">
        <v>21.584839415084801</v>
      </c>
      <c r="S346">
        <v>25.298109773033701</v>
      </c>
      <c r="T346">
        <v>29.2814904425714</v>
      </c>
      <c r="U346">
        <f t="shared" si="49"/>
        <v>2</v>
      </c>
      <c r="V346">
        <f t="shared" si="50"/>
        <v>0</v>
      </c>
      <c r="W346">
        <f>VLOOKUP(E346,parc_nmudou!$A$5:$B$195,2,FALSE)</f>
        <v>1</v>
      </c>
      <c r="X346">
        <v>3</v>
      </c>
      <c r="Y346" s="4">
        <f t="shared" si="53"/>
        <v>26.715</v>
      </c>
    </row>
    <row r="347" spans="1:25" hidden="1" x14ac:dyDescent="0.25">
      <c r="A347">
        <v>494631</v>
      </c>
      <c r="B347">
        <v>1081</v>
      </c>
      <c r="C347">
        <v>170.21</v>
      </c>
      <c r="D347">
        <v>211.78</v>
      </c>
      <c r="E347">
        <v>1708</v>
      </c>
      <c r="F347">
        <v>48.62</v>
      </c>
      <c r="G347">
        <v>1686.7101090000001</v>
      </c>
      <c r="H347">
        <v>1686.7101090000001</v>
      </c>
      <c r="I347">
        <v>14.46682863</v>
      </c>
      <c r="J347">
        <v>21.669198250000001</v>
      </c>
      <c r="K347">
        <v>23.71814822</v>
      </c>
      <c r="L347">
        <v>26.84331435</v>
      </c>
      <c r="M347">
        <v>227.8370286</v>
      </c>
      <c r="N347">
        <v>264.07653779999998</v>
      </c>
      <c r="O347">
        <v>29.458497349873898</v>
      </c>
      <c r="P347">
        <v>14.982388430417499</v>
      </c>
      <c r="Q347">
        <v>18.1450285594298</v>
      </c>
      <c r="R347">
        <v>21.584839415084801</v>
      </c>
      <c r="S347">
        <v>25.298109773033701</v>
      </c>
      <c r="T347">
        <v>29.2814904425714</v>
      </c>
      <c r="U347">
        <f t="shared" si="49"/>
        <v>2</v>
      </c>
      <c r="V347">
        <f t="shared" si="50"/>
        <v>0</v>
      </c>
      <c r="W347">
        <f>VLOOKUP(E347,parc_nmudou!$A$5:$B$195,2,FALSE)</f>
        <v>0</v>
      </c>
      <c r="X347">
        <v>2</v>
      </c>
    </row>
    <row r="348" spans="1:25" x14ac:dyDescent="0.25">
      <c r="A348">
        <v>494631</v>
      </c>
      <c r="B348">
        <v>1009</v>
      </c>
      <c r="C348">
        <v>129.94</v>
      </c>
      <c r="D348">
        <v>263.22000000000003</v>
      </c>
      <c r="E348">
        <v>1585</v>
      </c>
      <c r="F348">
        <v>48.65</v>
      </c>
      <c r="G348">
        <v>1738.503011</v>
      </c>
      <c r="H348">
        <v>1759.199476</v>
      </c>
      <c r="I348">
        <v>14.04255111</v>
      </c>
      <c r="J348">
        <v>19.371890700000002</v>
      </c>
      <c r="K348">
        <v>20.530892699999999</v>
      </c>
      <c r="L348">
        <v>26.160331029999998</v>
      </c>
      <c r="M348">
        <v>192.6426908</v>
      </c>
      <c r="N348">
        <v>221.33833870000001</v>
      </c>
      <c r="O348">
        <v>27.247354089696099</v>
      </c>
      <c r="P348">
        <v>14.9940558849976</v>
      </c>
      <c r="Q348">
        <v>18.1562457842603</v>
      </c>
      <c r="R348">
        <v>21.595042600210601</v>
      </c>
      <c r="S348">
        <v>25.306702900660401</v>
      </c>
      <c r="T348">
        <v>29.287848901356899</v>
      </c>
      <c r="U348">
        <f t="shared" si="49"/>
        <v>3</v>
      </c>
      <c r="V348">
        <f t="shared" si="50"/>
        <v>0</v>
      </c>
      <c r="W348">
        <f>VLOOKUP(E348,parc_nmudou!$A$5:$B$195,2,FALSE)</f>
        <v>1</v>
      </c>
      <c r="X348">
        <v>2</v>
      </c>
      <c r="Y348" s="4">
        <f>IF(X348=1,31.535,IF(X348=2,29.125,IF(X348=3,26.715,24.305)))</f>
        <v>29.125</v>
      </c>
    </row>
    <row r="349" spans="1:25" hidden="1" x14ac:dyDescent="0.25">
      <c r="A349">
        <v>494631</v>
      </c>
      <c r="B349">
        <v>1061</v>
      </c>
      <c r="C349">
        <v>22.68</v>
      </c>
      <c r="D349">
        <v>332.12</v>
      </c>
      <c r="E349">
        <v>1678</v>
      </c>
      <c r="F349">
        <v>48.65</v>
      </c>
      <c r="G349">
        <v>1579.160932</v>
      </c>
      <c r="H349">
        <v>1605.476486</v>
      </c>
      <c r="I349">
        <v>15.08772256</v>
      </c>
      <c r="J349">
        <v>22.807503789999998</v>
      </c>
      <c r="K349">
        <v>23.42839772</v>
      </c>
      <c r="L349">
        <v>27.505601209999998</v>
      </c>
      <c r="M349">
        <v>239.92376379999999</v>
      </c>
      <c r="N349">
        <v>277.19809620000001</v>
      </c>
      <c r="O349">
        <v>29.257686799352101</v>
      </c>
      <c r="P349">
        <v>14.9940558849976</v>
      </c>
      <c r="Q349">
        <v>18.1562457842603</v>
      </c>
      <c r="R349">
        <v>21.595042600210601</v>
      </c>
      <c r="S349">
        <v>25.306702900660401</v>
      </c>
      <c r="T349">
        <v>29.287848901356899</v>
      </c>
      <c r="U349">
        <f t="shared" si="49"/>
        <v>2</v>
      </c>
      <c r="V349">
        <f t="shared" si="50"/>
        <v>0</v>
      </c>
      <c r="W349">
        <f>VLOOKUP(E349,parc_nmudou!$A$5:$B$195,2,FALSE)</f>
        <v>0</v>
      </c>
      <c r="X349">
        <v>2</v>
      </c>
    </row>
    <row r="350" spans="1:25" x14ac:dyDescent="0.25">
      <c r="A350">
        <v>494631</v>
      </c>
      <c r="B350">
        <v>1061</v>
      </c>
      <c r="C350">
        <v>22.68</v>
      </c>
      <c r="D350">
        <v>332.12</v>
      </c>
      <c r="E350">
        <v>1679</v>
      </c>
      <c r="F350">
        <v>48.65</v>
      </c>
      <c r="G350">
        <v>1755.7224699999999</v>
      </c>
      <c r="H350">
        <v>1726.4576689999999</v>
      </c>
      <c r="I350">
        <v>15.11876726</v>
      </c>
      <c r="J350">
        <v>22.08312754</v>
      </c>
      <c r="K350">
        <v>23.842327010000002</v>
      </c>
      <c r="L350">
        <v>29.709774670000002</v>
      </c>
      <c r="M350">
        <v>250.07537959999999</v>
      </c>
      <c r="N350">
        <v>290.47487810000001</v>
      </c>
      <c r="O350">
        <v>29.535292047153199</v>
      </c>
      <c r="P350">
        <v>14.9940558849976</v>
      </c>
      <c r="Q350">
        <v>18.1562457842603</v>
      </c>
      <c r="R350">
        <v>21.595042600210601</v>
      </c>
      <c r="S350">
        <v>25.306702900660401</v>
      </c>
      <c r="T350">
        <v>29.287848901356899</v>
      </c>
      <c r="U350">
        <f t="shared" si="49"/>
        <v>2</v>
      </c>
      <c r="V350">
        <f t="shared" si="50"/>
        <v>0</v>
      </c>
      <c r="W350">
        <f>VLOOKUP(E350,parc_nmudou!$A$5:$B$195,2,FALSE)</f>
        <v>1</v>
      </c>
      <c r="X350">
        <v>2</v>
      </c>
      <c r="Y350" s="4">
        <f>IF(X350=1,31.535,IF(X350=2,29.125,IF(X350=3,26.715,24.305)))</f>
        <v>29.125</v>
      </c>
    </row>
    <row r="351" spans="1:25" hidden="1" x14ac:dyDescent="0.25">
      <c r="A351">
        <v>494631</v>
      </c>
      <c r="B351">
        <v>1092</v>
      </c>
      <c r="C351">
        <v>81.239999999999995</v>
      </c>
      <c r="D351">
        <v>209.95</v>
      </c>
      <c r="E351">
        <v>1727</v>
      </c>
      <c r="F351">
        <v>48.65</v>
      </c>
      <c r="G351">
        <v>1510.841903</v>
      </c>
      <c r="H351">
        <v>1490.145438</v>
      </c>
      <c r="I351">
        <v>14.539266250000001</v>
      </c>
      <c r="J351">
        <v>19.620248270000001</v>
      </c>
      <c r="K351">
        <v>22.062431069999999</v>
      </c>
      <c r="L351">
        <v>24.245908069999999</v>
      </c>
      <c r="M351">
        <v>181.5493859</v>
      </c>
      <c r="N351">
        <v>212.5112967</v>
      </c>
      <c r="O351">
        <v>28.325157678406399</v>
      </c>
      <c r="P351">
        <v>14.9940558849976</v>
      </c>
      <c r="Q351">
        <v>18.1562457842603</v>
      </c>
      <c r="R351">
        <v>21.595042600210601</v>
      </c>
      <c r="S351">
        <v>25.306702900660401</v>
      </c>
      <c r="T351">
        <v>29.287848901356899</v>
      </c>
      <c r="U351">
        <f t="shared" si="49"/>
        <v>2</v>
      </c>
      <c r="V351">
        <f t="shared" si="50"/>
        <v>0</v>
      </c>
      <c r="W351">
        <f>VLOOKUP(E351,parc_nmudou!$A$5:$B$195,2,FALSE)</f>
        <v>0</v>
      </c>
      <c r="X351">
        <v>2</v>
      </c>
    </row>
    <row r="352" spans="1:25" x14ac:dyDescent="0.25">
      <c r="A352">
        <v>494631</v>
      </c>
      <c r="B352">
        <v>1057</v>
      </c>
      <c r="C352">
        <v>180.69</v>
      </c>
      <c r="D352">
        <v>323.36</v>
      </c>
      <c r="E352">
        <v>1669</v>
      </c>
      <c r="F352">
        <v>48.69</v>
      </c>
      <c r="G352">
        <v>1565.82206</v>
      </c>
      <c r="H352">
        <v>1722.4011620000001</v>
      </c>
      <c r="I352">
        <v>13.069817280000001</v>
      </c>
      <c r="J352">
        <v>21.058652550000001</v>
      </c>
      <c r="K352">
        <v>26.118938100000001</v>
      </c>
      <c r="L352">
        <v>23.573272970000001</v>
      </c>
      <c r="M352">
        <v>213.504727</v>
      </c>
      <c r="N352">
        <v>244.84952229999999</v>
      </c>
      <c r="O352">
        <v>31.017018699923401</v>
      </c>
      <c r="P352">
        <v>15.0096081327784</v>
      </c>
      <c r="Q352">
        <v>18.171195097304601</v>
      </c>
      <c r="R352">
        <v>21.6086381866754</v>
      </c>
      <c r="S352">
        <v>25.3181513353707</v>
      </c>
      <c r="T352">
        <v>29.2963189262748</v>
      </c>
      <c r="U352">
        <f t="shared" si="49"/>
        <v>1</v>
      </c>
      <c r="V352">
        <f t="shared" si="50"/>
        <v>0</v>
      </c>
      <c r="W352">
        <f>VLOOKUP(E352,parc_nmudou!$A$5:$B$195,2,FALSE)</f>
        <v>1</v>
      </c>
      <c r="X352">
        <v>2</v>
      </c>
      <c r="Y352" s="4">
        <f t="shared" ref="Y352:Y353" si="54">IF(X352=1,31.535,IF(X352=2,29.125,IF(X352=3,26.715,24.305)))</f>
        <v>29.125</v>
      </c>
    </row>
    <row r="353" spans="1:25" x14ac:dyDescent="0.25">
      <c r="A353">
        <v>494631</v>
      </c>
      <c r="B353">
        <v>1057</v>
      </c>
      <c r="C353">
        <v>180.69</v>
      </c>
      <c r="D353">
        <v>323.36</v>
      </c>
      <c r="E353">
        <v>1670</v>
      </c>
      <c r="F353">
        <v>48.69</v>
      </c>
      <c r="G353">
        <v>1689.1833369999999</v>
      </c>
      <c r="H353">
        <v>1745.4880680000001</v>
      </c>
      <c r="I353">
        <v>15.708616490000001</v>
      </c>
      <c r="J353">
        <v>22.962727269999998</v>
      </c>
      <c r="K353">
        <v>25.415258309999999</v>
      </c>
      <c r="L353">
        <v>32.286484489999999</v>
      </c>
      <c r="M353">
        <v>290.51627109999998</v>
      </c>
      <c r="N353">
        <v>334.02023930000001</v>
      </c>
      <c r="O353">
        <v>30.563092996408798</v>
      </c>
      <c r="P353">
        <v>15.0096081327784</v>
      </c>
      <c r="Q353">
        <v>18.171195097304601</v>
      </c>
      <c r="R353">
        <v>21.6086381866754</v>
      </c>
      <c r="S353">
        <v>25.3181513353707</v>
      </c>
      <c r="T353">
        <v>29.2963189262748</v>
      </c>
      <c r="U353">
        <f t="shared" si="49"/>
        <v>1</v>
      </c>
      <c r="V353">
        <f t="shared" si="50"/>
        <v>0</v>
      </c>
      <c r="W353">
        <f>VLOOKUP(E353,parc_nmudou!$A$5:$B$195,2,FALSE)</f>
        <v>1</v>
      </c>
      <c r="X353">
        <v>2</v>
      </c>
      <c r="Y353" s="4">
        <f t="shared" si="54"/>
        <v>29.125</v>
      </c>
    </row>
    <row r="354" spans="1:25" hidden="1" x14ac:dyDescent="0.25">
      <c r="A354">
        <v>494631</v>
      </c>
      <c r="B354">
        <v>989</v>
      </c>
      <c r="C354">
        <v>77.3</v>
      </c>
      <c r="D354">
        <v>266.08</v>
      </c>
      <c r="E354">
        <v>1545</v>
      </c>
      <c r="F354">
        <v>48.75</v>
      </c>
      <c r="G354">
        <v>1498.1135770000001</v>
      </c>
      <c r="H354">
        <v>1373.272504</v>
      </c>
      <c r="I354">
        <v>14.653096809999999</v>
      </c>
      <c r="J354">
        <v>22.466012129999999</v>
      </c>
      <c r="K354">
        <v>24.546006800000001</v>
      </c>
      <c r="L354">
        <v>22.455663900000001</v>
      </c>
      <c r="M354">
        <v>197.67193169999999</v>
      </c>
      <c r="N354">
        <v>228.01294849999999</v>
      </c>
      <c r="O354">
        <v>29.982474964329899</v>
      </c>
      <c r="P354">
        <v>15.032927143286599</v>
      </c>
      <c r="Q354">
        <v>18.193604088611401</v>
      </c>
      <c r="R354">
        <v>21.629013016351099</v>
      </c>
      <c r="S354">
        <v>25.335304573281999</v>
      </c>
      <c r="T354">
        <v>29.309007015323001</v>
      </c>
      <c r="U354">
        <f t="shared" si="49"/>
        <v>2</v>
      </c>
      <c r="V354">
        <f t="shared" si="50"/>
        <v>0</v>
      </c>
      <c r="W354">
        <f>VLOOKUP(E354,parc_nmudou!$A$5:$B$195,2,FALSE)</f>
        <v>0</v>
      </c>
      <c r="X354">
        <v>2</v>
      </c>
    </row>
    <row r="355" spans="1:25" x14ac:dyDescent="0.25">
      <c r="A355">
        <v>494631</v>
      </c>
      <c r="B355">
        <v>1034</v>
      </c>
      <c r="C355">
        <v>115.33</v>
      </c>
      <c r="D355">
        <v>344.1</v>
      </c>
      <c r="E355">
        <v>1620</v>
      </c>
      <c r="F355">
        <v>48.75</v>
      </c>
      <c r="G355">
        <v>1552.234831</v>
      </c>
      <c r="H355">
        <v>1593.6277600000001</v>
      </c>
      <c r="I355">
        <v>12.976683189999999</v>
      </c>
      <c r="J355">
        <v>20.727509120000001</v>
      </c>
      <c r="K355">
        <v>23.614665899999999</v>
      </c>
      <c r="L355">
        <v>20.375669219999999</v>
      </c>
      <c r="M355">
        <v>157.36556719999999</v>
      </c>
      <c r="N355">
        <v>184.1881851</v>
      </c>
      <c r="O355">
        <v>29.361881761380001</v>
      </c>
      <c r="P355">
        <v>15.032927143286599</v>
      </c>
      <c r="Q355">
        <v>18.193604088611401</v>
      </c>
      <c r="R355">
        <v>21.629013016351099</v>
      </c>
      <c r="S355">
        <v>25.335304573281999</v>
      </c>
      <c r="T355">
        <v>29.309007015323001</v>
      </c>
      <c r="U355">
        <f t="shared" si="49"/>
        <v>2</v>
      </c>
      <c r="V355">
        <f t="shared" si="50"/>
        <v>0</v>
      </c>
      <c r="W355">
        <f>VLOOKUP(E355,parc_nmudou!$A$5:$B$195,2,FALSE)</f>
        <v>1</v>
      </c>
      <c r="X355">
        <v>2</v>
      </c>
      <c r="Y355" s="4">
        <f t="shared" ref="Y355:Y358" si="55">IF(X355=1,31.535,IF(X355=2,29.125,IF(X355=3,26.715,24.305)))</f>
        <v>29.125</v>
      </c>
    </row>
    <row r="356" spans="1:25" x14ac:dyDescent="0.25">
      <c r="A356">
        <v>494631</v>
      </c>
      <c r="B356">
        <v>1034</v>
      </c>
      <c r="C356">
        <v>115.33</v>
      </c>
      <c r="D356">
        <v>344.1</v>
      </c>
      <c r="E356">
        <v>1621</v>
      </c>
      <c r="F356">
        <v>48.75</v>
      </c>
      <c r="G356">
        <v>1635.0206889999999</v>
      </c>
      <c r="H356">
        <v>1572.931296</v>
      </c>
      <c r="I356">
        <v>14.735882670000001</v>
      </c>
      <c r="J356">
        <v>22.79715556</v>
      </c>
      <c r="K356">
        <v>25.953366379999999</v>
      </c>
      <c r="L356">
        <v>25.994759309999999</v>
      </c>
      <c r="M356">
        <v>222.59047480000001</v>
      </c>
      <c r="N356">
        <v>260.54779059999998</v>
      </c>
      <c r="O356">
        <v>30.900099080867999</v>
      </c>
      <c r="P356">
        <v>15.032927143286599</v>
      </c>
      <c r="Q356">
        <v>18.193604088611401</v>
      </c>
      <c r="R356">
        <v>21.629013016351099</v>
      </c>
      <c r="S356">
        <v>25.335304573281999</v>
      </c>
      <c r="T356">
        <v>29.309007015323001</v>
      </c>
      <c r="U356">
        <f t="shared" si="49"/>
        <v>1</v>
      </c>
      <c r="V356">
        <f t="shared" si="50"/>
        <v>0</v>
      </c>
      <c r="W356">
        <f>VLOOKUP(E356,parc_nmudou!$A$5:$B$195,2,FALSE)</f>
        <v>1</v>
      </c>
      <c r="X356">
        <v>1</v>
      </c>
      <c r="Y356" s="4">
        <f t="shared" si="55"/>
        <v>31.535</v>
      </c>
    </row>
    <row r="357" spans="1:25" x14ac:dyDescent="0.25">
      <c r="A357">
        <v>494631</v>
      </c>
      <c r="B357">
        <v>1093</v>
      </c>
      <c r="C357">
        <v>165.84</v>
      </c>
      <c r="D357">
        <v>126.43</v>
      </c>
      <c r="E357">
        <v>1728</v>
      </c>
      <c r="F357">
        <v>48.78</v>
      </c>
      <c r="G357">
        <v>1572.931296</v>
      </c>
      <c r="H357">
        <v>1572.931296</v>
      </c>
      <c r="I357">
        <v>14.539266250000001</v>
      </c>
      <c r="J357">
        <v>22.27974395</v>
      </c>
      <c r="K357">
        <v>24.77366791</v>
      </c>
      <c r="L357">
        <v>25.53943709</v>
      </c>
      <c r="M357">
        <v>212.81139540000001</v>
      </c>
      <c r="N357">
        <v>249.0922975</v>
      </c>
      <c r="O357">
        <v>30.1267026159361</v>
      </c>
      <c r="P357">
        <v>15.044582426196399</v>
      </c>
      <c r="Q357">
        <v>18.204801841056099</v>
      </c>
      <c r="R357">
        <v>21.6391920872478</v>
      </c>
      <c r="S357">
        <v>25.343872464398</v>
      </c>
      <c r="T357">
        <v>29.3153434436014</v>
      </c>
      <c r="U357">
        <f t="shared" si="49"/>
        <v>2</v>
      </c>
      <c r="V357">
        <f t="shared" si="50"/>
        <v>0</v>
      </c>
      <c r="W357">
        <f>VLOOKUP(E357,parc_nmudou!$A$5:$B$195,2,FALSE)</f>
        <v>1</v>
      </c>
      <c r="X357">
        <v>2</v>
      </c>
      <c r="Y357" s="4">
        <f t="shared" si="55"/>
        <v>29.125</v>
      </c>
    </row>
    <row r="358" spans="1:25" x14ac:dyDescent="0.25">
      <c r="A358">
        <v>494631</v>
      </c>
      <c r="B358">
        <v>995</v>
      </c>
      <c r="C358">
        <v>69.599999999999994</v>
      </c>
      <c r="D358">
        <v>117.55</v>
      </c>
      <c r="E358">
        <v>1558</v>
      </c>
      <c r="F358">
        <v>48.82</v>
      </c>
      <c r="G358">
        <v>1635.0206889999999</v>
      </c>
      <c r="H358">
        <v>1614.3242250000001</v>
      </c>
      <c r="I358">
        <v>16.019063460000002</v>
      </c>
      <c r="J358">
        <v>21.814073499999999</v>
      </c>
      <c r="K358">
        <v>24.50461387</v>
      </c>
      <c r="L358">
        <v>32.1933504</v>
      </c>
      <c r="M358">
        <v>267.98816950000003</v>
      </c>
      <c r="N358">
        <v>313.68596300000002</v>
      </c>
      <c r="O358">
        <v>29.941277120843399</v>
      </c>
      <c r="P358">
        <v>15.0601184145311</v>
      </c>
      <c r="Q358">
        <v>18.219725181612901</v>
      </c>
      <c r="R358">
        <v>21.652755532509101</v>
      </c>
      <c r="S358">
        <v>25.355287276963502</v>
      </c>
      <c r="T358">
        <v>29.3237841271816</v>
      </c>
      <c r="U358">
        <f t="shared" si="49"/>
        <v>2</v>
      </c>
      <c r="V358">
        <f t="shared" si="50"/>
        <v>0</v>
      </c>
      <c r="W358">
        <f>VLOOKUP(E358,parc_nmudou!$A$5:$B$195,2,FALSE)</f>
        <v>1</v>
      </c>
      <c r="X358">
        <v>2</v>
      </c>
      <c r="Y358" s="4">
        <f t="shared" si="55"/>
        <v>29.125</v>
      </c>
    </row>
    <row r="359" spans="1:25" hidden="1" x14ac:dyDescent="0.25">
      <c r="A359">
        <v>494631</v>
      </c>
      <c r="B359">
        <v>995</v>
      </c>
      <c r="C359">
        <v>69.599999999999994</v>
      </c>
      <c r="D359">
        <v>117.55</v>
      </c>
      <c r="E359">
        <v>1559</v>
      </c>
      <c r="F359">
        <v>48.82</v>
      </c>
      <c r="G359">
        <v>1655.7171539999999</v>
      </c>
      <c r="H359">
        <v>1614.3242250000001</v>
      </c>
      <c r="I359">
        <v>15.294687209999999</v>
      </c>
      <c r="J359">
        <v>21.193179570000002</v>
      </c>
      <c r="K359">
        <v>23.262826010000001</v>
      </c>
      <c r="L359">
        <v>29.04748781</v>
      </c>
      <c r="M359">
        <v>228.65453890000001</v>
      </c>
      <c r="N359">
        <v>267.64667789999999</v>
      </c>
      <c r="O359">
        <v>29.109453098769698</v>
      </c>
      <c r="P359">
        <v>15.0601184145311</v>
      </c>
      <c r="Q359">
        <v>18.219725181612901</v>
      </c>
      <c r="R359">
        <v>21.652755532509101</v>
      </c>
      <c r="S359">
        <v>25.355287276963502</v>
      </c>
      <c r="T359">
        <v>29.3237841271816</v>
      </c>
      <c r="U359">
        <f t="shared" si="49"/>
        <v>2</v>
      </c>
      <c r="V359">
        <f t="shared" si="50"/>
        <v>0</v>
      </c>
      <c r="W359">
        <f>VLOOKUP(E359,parc_nmudou!$A$5:$B$195,2,FALSE)</f>
        <v>0</v>
      </c>
      <c r="X359">
        <v>2</v>
      </c>
    </row>
    <row r="360" spans="1:25" hidden="1" x14ac:dyDescent="0.25">
      <c r="A360">
        <v>494631</v>
      </c>
      <c r="B360">
        <v>995</v>
      </c>
      <c r="C360">
        <v>69.599999999999994</v>
      </c>
      <c r="D360">
        <v>117.55</v>
      </c>
      <c r="E360">
        <v>1560</v>
      </c>
      <c r="F360">
        <v>48.82</v>
      </c>
      <c r="G360">
        <v>1738.503011</v>
      </c>
      <c r="H360">
        <v>1717.8065469999999</v>
      </c>
      <c r="I360">
        <v>14.62205211</v>
      </c>
      <c r="J360">
        <v>21.927904049999999</v>
      </c>
      <c r="K360">
        <v>24.10103282</v>
      </c>
      <c r="L360">
        <v>27.62978</v>
      </c>
      <c r="M360">
        <v>222.90092179999999</v>
      </c>
      <c r="N360">
        <v>260.8996305</v>
      </c>
      <c r="O360">
        <v>29.6730987800448</v>
      </c>
      <c r="P360">
        <v>15.0601184145311</v>
      </c>
      <c r="Q360">
        <v>18.219725181612901</v>
      </c>
      <c r="R360">
        <v>21.652755532509101</v>
      </c>
      <c r="S360">
        <v>25.355287276963502</v>
      </c>
      <c r="T360">
        <v>29.3237841271816</v>
      </c>
      <c r="U360">
        <f t="shared" si="49"/>
        <v>2</v>
      </c>
      <c r="V360">
        <f t="shared" si="50"/>
        <v>0</v>
      </c>
      <c r="W360">
        <f>VLOOKUP(E360,parc_nmudou!$A$5:$B$195,2,FALSE)</f>
        <v>0</v>
      </c>
      <c r="X360">
        <v>2</v>
      </c>
    </row>
    <row r="361" spans="1:25" x14ac:dyDescent="0.25">
      <c r="A361">
        <v>494631</v>
      </c>
      <c r="B361">
        <v>1006</v>
      </c>
      <c r="C361">
        <v>46.64</v>
      </c>
      <c r="D361">
        <v>98.68</v>
      </c>
      <c r="E361">
        <v>1581</v>
      </c>
      <c r="F361">
        <v>48.82</v>
      </c>
      <c r="G361">
        <v>1572.931296</v>
      </c>
      <c r="H361">
        <v>1531.5383670000001</v>
      </c>
      <c r="I361">
        <v>14.19777459</v>
      </c>
      <c r="J361">
        <v>20.727509120000001</v>
      </c>
      <c r="K361">
        <v>21.379447750000001</v>
      </c>
      <c r="L361">
        <v>23.355960100000001</v>
      </c>
      <c r="M361">
        <v>184.4468909</v>
      </c>
      <c r="N361">
        <v>211.94214389999999</v>
      </c>
      <c r="O361">
        <v>27.8079650244722</v>
      </c>
      <c r="P361">
        <v>15.0601184145311</v>
      </c>
      <c r="Q361">
        <v>18.219725181612901</v>
      </c>
      <c r="R361">
        <v>21.652755532509101</v>
      </c>
      <c r="S361">
        <v>25.355287276963502</v>
      </c>
      <c r="T361">
        <v>29.3237841271816</v>
      </c>
      <c r="U361">
        <f t="shared" si="49"/>
        <v>3</v>
      </c>
      <c r="V361">
        <f t="shared" si="50"/>
        <v>0</v>
      </c>
      <c r="W361">
        <f>VLOOKUP(E361,parc_nmudou!$A$5:$B$195,2,FALSE)</f>
        <v>1</v>
      </c>
      <c r="X361">
        <v>2</v>
      </c>
      <c r="Y361" s="4">
        <f>IF(X361=1,31.535,IF(X361=2,29.125,IF(X361=3,26.715,24.305)))</f>
        <v>29.125</v>
      </c>
    </row>
    <row r="362" spans="1:25" hidden="1" x14ac:dyDescent="0.25">
      <c r="A362">
        <v>494631</v>
      </c>
      <c r="B362">
        <v>1006</v>
      </c>
      <c r="C362">
        <v>46.64</v>
      </c>
      <c r="D362">
        <v>98.68</v>
      </c>
      <c r="E362">
        <v>1582</v>
      </c>
      <c r="F362">
        <v>48.82</v>
      </c>
      <c r="G362">
        <v>1676.413618</v>
      </c>
      <c r="H362">
        <v>1510.841903</v>
      </c>
      <c r="I362">
        <v>15.398169530000001</v>
      </c>
      <c r="J362">
        <v>20.292883360000001</v>
      </c>
      <c r="K362">
        <v>22.704021470000001</v>
      </c>
      <c r="L362">
        <v>27.391770659999999</v>
      </c>
      <c r="M362">
        <v>215.5536769</v>
      </c>
      <c r="N362">
        <v>247.67458970000001</v>
      </c>
      <c r="O362">
        <v>28.728505810752601</v>
      </c>
      <c r="P362">
        <v>15.0601184145311</v>
      </c>
      <c r="Q362">
        <v>18.219725181612901</v>
      </c>
      <c r="R362">
        <v>21.652755532509101</v>
      </c>
      <c r="S362">
        <v>25.355287276963502</v>
      </c>
      <c r="T362">
        <v>29.3237841271816</v>
      </c>
      <c r="U362">
        <f t="shared" si="49"/>
        <v>2</v>
      </c>
      <c r="V362">
        <f t="shared" si="50"/>
        <v>0</v>
      </c>
      <c r="W362">
        <f>VLOOKUP(E362,parc_nmudou!$A$5:$B$195,2,FALSE)</f>
        <v>0</v>
      </c>
      <c r="X362">
        <v>2</v>
      </c>
    </row>
    <row r="363" spans="1:25" x14ac:dyDescent="0.25">
      <c r="A363">
        <v>494631</v>
      </c>
      <c r="B363">
        <v>1046</v>
      </c>
      <c r="C363">
        <v>164.74</v>
      </c>
      <c r="D363">
        <v>123.21</v>
      </c>
      <c r="E363">
        <v>1643</v>
      </c>
      <c r="F363">
        <v>48.82</v>
      </c>
      <c r="G363">
        <v>1808.8709899999999</v>
      </c>
      <c r="H363">
        <v>1808.8709899999999</v>
      </c>
      <c r="I363">
        <v>15.62583064</v>
      </c>
      <c r="J363">
        <v>21.834769959999999</v>
      </c>
      <c r="K363">
        <v>24.897846699999999</v>
      </c>
      <c r="L363">
        <v>33.611058219999997</v>
      </c>
      <c r="M363">
        <v>283.9865365</v>
      </c>
      <c r="N363">
        <v>330.00512520000001</v>
      </c>
      <c r="O363">
        <v>30.2006392348265</v>
      </c>
      <c r="P363">
        <v>15.0601184145311</v>
      </c>
      <c r="Q363">
        <v>18.219725181612901</v>
      </c>
      <c r="R363">
        <v>21.652755532509101</v>
      </c>
      <c r="S363">
        <v>25.355287276963502</v>
      </c>
      <c r="T363">
        <v>29.3237841271816</v>
      </c>
      <c r="U363">
        <f t="shared" si="49"/>
        <v>2</v>
      </c>
      <c r="V363">
        <f t="shared" si="50"/>
        <v>0</v>
      </c>
      <c r="W363">
        <f>VLOOKUP(E363,parc_nmudou!$A$5:$B$195,2,FALSE)</f>
        <v>1</v>
      </c>
      <c r="X363">
        <v>1</v>
      </c>
      <c r="Y363" s="4">
        <f t="shared" ref="Y363:Y364" si="56">IF(X363=1,31.535,IF(X363=2,29.125,IF(X363=3,26.715,24.305)))</f>
        <v>31.535</v>
      </c>
    </row>
    <row r="364" spans="1:25" x14ac:dyDescent="0.25">
      <c r="A364">
        <v>494631</v>
      </c>
      <c r="B364">
        <v>1046</v>
      </c>
      <c r="C364">
        <v>164.74</v>
      </c>
      <c r="D364">
        <v>123.21</v>
      </c>
      <c r="E364">
        <v>1644</v>
      </c>
      <c r="F364">
        <v>48.82</v>
      </c>
      <c r="G364">
        <v>1705.37832</v>
      </c>
      <c r="H364">
        <v>1733.8049140000001</v>
      </c>
      <c r="I364">
        <v>13.79419354</v>
      </c>
      <c r="J364">
        <v>24.069988120000001</v>
      </c>
      <c r="K364">
        <v>26.30520628</v>
      </c>
      <c r="L364">
        <v>24.71157852</v>
      </c>
      <c r="M364">
        <v>241.68296330000001</v>
      </c>
      <c r="N364">
        <v>273.97979600000002</v>
      </c>
      <c r="O364">
        <v>31.113850430528601</v>
      </c>
      <c r="P364">
        <v>15.0601184145311</v>
      </c>
      <c r="Q364">
        <v>18.219725181612901</v>
      </c>
      <c r="R364">
        <v>21.652755532509101</v>
      </c>
      <c r="S364">
        <v>25.355287276963502</v>
      </c>
      <c r="T364">
        <v>29.3237841271816</v>
      </c>
      <c r="U364">
        <f t="shared" si="49"/>
        <v>1</v>
      </c>
      <c r="V364">
        <f t="shared" si="50"/>
        <v>0</v>
      </c>
      <c r="W364">
        <f>VLOOKUP(E364,parc_nmudou!$A$5:$B$195,2,FALSE)</f>
        <v>1</v>
      </c>
      <c r="X364">
        <v>1</v>
      </c>
      <c r="Y364" s="4">
        <f t="shared" si="56"/>
        <v>31.535</v>
      </c>
    </row>
    <row r="365" spans="1:25" hidden="1" x14ac:dyDescent="0.25">
      <c r="A365">
        <v>494631</v>
      </c>
      <c r="B365">
        <v>1046</v>
      </c>
      <c r="C365">
        <v>164.74</v>
      </c>
      <c r="D365">
        <v>123.21</v>
      </c>
      <c r="E365">
        <v>1645</v>
      </c>
      <c r="F365">
        <v>48.82</v>
      </c>
      <c r="G365">
        <v>1582.6172409999999</v>
      </c>
      <c r="H365">
        <v>1582.6172409999999</v>
      </c>
      <c r="I365">
        <v>13.82523823</v>
      </c>
      <c r="J365">
        <v>22.455663900000001</v>
      </c>
      <c r="K365">
        <v>25.208293659999999</v>
      </c>
      <c r="L365">
        <v>22.724717930000001</v>
      </c>
      <c r="M365">
        <v>206.14713380000001</v>
      </c>
      <c r="N365">
        <v>236.16735550000001</v>
      </c>
      <c r="O365">
        <v>30.404075514356901</v>
      </c>
      <c r="P365">
        <v>15.0601184145311</v>
      </c>
      <c r="Q365">
        <v>18.219725181612901</v>
      </c>
      <c r="R365">
        <v>21.652755532509101</v>
      </c>
      <c r="S365">
        <v>25.355287276963502</v>
      </c>
      <c r="T365">
        <v>29.3237841271816</v>
      </c>
      <c r="U365">
        <f t="shared" si="49"/>
        <v>2</v>
      </c>
      <c r="V365">
        <f t="shared" si="50"/>
        <v>0</v>
      </c>
      <c r="W365">
        <f>VLOOKUP(E365,parc_nmudou!$A$5:$B$195,2,FALSE)</f>
        <v>0</v>
      </c>
      <c r="X365">
        <v>2</v>
      </c>
    </row>
    <row r="366" spans="1:25" hidden="1" x14ac:dyDescent="0.25">
      <c r="A366">
        <v>494631</v>
      </c>
      <c r="B366">
        <v>1094</v>
      </c>
      <c r="C366">
        <v>136.88999999999999</v>
      </c>
      <c r="D366">
        <v>136.5</v>
      </c>
      <c r="E366">
        <v>1729</v>
      </c>
      <c r="F366">
        <v>48.82</v>
      </c>
      <c r="G366">
        <v>1697.1100819999999</v>
      </c>
      <c r="H366">
        <v>1676.413618</v>
      </c>
      <c r="I366">
        <v>13.607925359999999</v>
      </c>
      <c r="J366">
        <v>20.799946739999999</v>
      </c>
      <c r="K366">
        <v>23.780237620000001</v>
      </c>
      <c r="L366">
        <v>23.60431767</v>
      </c>
      <c r="M366">
        <v>183.21545130000001</v>
      </c>
      <c r="N366">
        <v>214.44641609999999</v>
      </c>
      <c r="O366">
        <v>29.458460231423501</v>
      </c>
      <c r="P366">
        <v>15.0601184145311</v>
      </c>
      <c r="Q366">
        <v>18.219725181612901</v>
      </c>
      <c r="R366">
        <v>21.652755532509101</v>
      </c>
      <c r="S366">
        <v>25.355287276963502</v>
      </c>
      <c r="T366">
        <v>29.3237841271816</v>
      </c>
      <c r="U366">
        <f t="shared" si="49"/>
        <v>2</v>
      </c>
      <c r="V366">
        <f t="shared" si="50"/>
        <v>0</v>
      </c>
      <c r="W366">
        <f>VLOOKUP(E366,parc_nmudou!$A$5:$B$195,2,FALSE)</f>
        <v>0</v>
      </c>
      <c r="X366">
        <v>2</v>
      </c>
    </row>
    <row r="367" spans="1:25" x14ac:dyDescent="0.25">
      <c r="A367">
        <v>494631</v>
      </c>
      <c r="B367">
        <v>1044</v>
      </c>
      <c r="C367">
        <v>169.55</v>
      </c>
      <c r="D367">
        <v>128.54</v>
      </c>
      <c r="E367">
        <v>1639</v>
      </c>
      <c r="F367">
        <v>48.92</v>
      </c>
      <c r="G367">
        <v>1739.982808</v>
      </c>
      <c r="H367">
        <v>1739.982808</v>
      </c>
      <c r="I367">
        <v>12.65588799</v>
      </c>
      <c r="J367">
        <v>20.18940104</v>
      </c>
      <c r="K367">
        <v>22.310788639999998</v>
      </c>
      <c r="L367">
        <v>20.944821990000001</v>
      </c>
      <c r="M367">
        <v>167.88971939999999</v>
      </c>
      <c r="N367">
        <v>195.46775819999999</v>
      </c>
      <c r="O367">
        <v>28.434986964629399</v>
      </c>
      <c r="P367">
        <v>15.0989363749049</v>
      </c>
      <c r="Q367">
        <v>18.256998532900099</v>
      </c>
      <c r="R367">
        <v>21.686620923643002</v>
      </c>
      <c r="S367">
        <v>25.3837791548052</v>
      </c>
      <c r="T367">
        <v>29.344846469753101</v>
      </c>
      <c r="U367">
        <f t="shared" si="49"/>
        <v>2</v>
      </c>
      <c r="V367">
        <f t="shared" si="50"/>
        <v>0</v>
      </c>
      <c r="W367">
        <f>VLOOKUP(E367,parc_nmudou!$A$5:$B$195,2,FALSE)</f>
        <v>1</v>
      </c>
      <c r="X367">
        <v>3</v>
      </c>
      <c r="Y367" s="4">
        <f>IF(X367=1,31.535,IF(X367=2,29.125,IF(X367=3,26.715,24.305)))</f>
        <v>26.715</v>
      </c>
    </row>
    <row r="368" spans="1:25" hidden="1" x14ac:dyDescent="0.25">
      <c r="A368">
        <v>494631</v>
      </c>
      <c r="B368">
        <v>1044</v>
      </c>
      <c r="C368">
        <v>169.55</v>
      </c>
      <c r="D368">
        <v>128.54</v>
      </c>
      <c r="E368">
        <v>1640</v>
      </c>
      <c r="F368">
        <v>48.92</v>
      </c>
      <c r="G368">
        <v>1825.5730370000001</v>
      </c>
      <c r="H368">
        <v>1825.5730370000001</v>
      </c>
      <c r="I368">
        <v>14.11498873</v>
      </c>
      <c r="J368">
        <v>23.231781309999999</v>
      </c>
      <c r="K368">
        <v>24.75297145</v>
      </c>
      <c r="L368">
        <v>27.215850710000002</v>
      </c>
      <c r="M368">
        <v>251.64831090000001</v>
      </c>
      <c r="N368">
        <v>287.75329310000001</v>
      </c>
      <c r="O368">
        <v>30.0858466088761</v>
      </c>
      <c r="P368">
        <v>15.0989363749049</v>
      </c>
      <c r="Q368">
        <v>18.256998532900099</v>
      </c>
      <c r="R368">
        <v>21.686620923643002</v>
      </c>
      <c r="S368">
        <v>25.3837791548052</v>
      </c>
      <c r="T368">
        <v>29.344846469753101</v>
      </c>
      <c r="U368">
        <f t="shared" si="49"/>
        <v>2</v>
      </c>
      <c r="V368">
        <f t="shared" si="50"/>
        <v>0</v>
      </c>
      <c r="W368">
        <f>VLOOKUP(E368,parc_nmudou!$A$5:$B$195,2,FALSE)</f>
        <v>0</v>
      </c>
      <c r="X368">
        <v>2</v>
      </c>
    </row>
    <row r="369" spans="1:25" hidden="1" x14ac:dyDescent="0.25">
      <c r="A369">
        <v>494631</v>
      </c>
      <c r="B369">
        <v>1059</v>
      </c>
      <c r="C369">
        <v>102.08</v>
      </c>
      <c r="D369">
        <v>225.1</v>
      </c>
      <c r="E369">
        <v>1674</v>
      </c>
      <c r="F369">
        <v>49.01</v>
      </c>
      <c r="G369">
        <v>1739.486093</v>
      </c>
      <c r="H369">
        <v>1855.4587320000001</v>
      </c>
      <c r="I369">
        <v>13.31817485</v>
      </c>
      <c r="J369">
        <v>20.97586669</v>
      </c>
      <c r="K369">
        <v>23.593969439999999</v>
      </c>
      <c r="L369">
        <v>25.146204269999998</v>
      </c>
      <c r="M369">
        <v>198.58257610000001</v>
      </c>
      <c r="N369">
        <v>232.4419919</v>
      </c>
      <c r="O369">
        <v>29.2931314982829</v>
      </c>
      <c r="P369">
        <v>15.1338455464057</v>
      </c>
      <c r="Q369">
        <v>18.290501766392001</v>
      </c>
      <c r="R369">
        <v>21.717047023369599</v>
      </c>
      <c r="S369">
        <v>25.409366788224599</v>
      </c>
      <c r="T369">
        <v>29.3637546117032</v>
      </c>
      <c r="U369">
        <f t="shared" si="49"/>
        <v>2</v>
      </c>
      <c r="V369">
        <f t="shared" si="50"/>
        <v>0</v>
      </c>
      <c r="W369">
        <f>VLOOKUP(E369,parc_nmudou!$A$5:$B$195,2,FALSE)</f>
        <v>0</v>
      </c>
      <c r="X369">
        <v>2</v>
      </c>
    </row>
    <row r="370" spans="1:25" x14ac:dyDescent="0.25">
      <c r="A370">
        <v>494631</v>
      </c>
      <c r="B370">
        <v>1059</v>
      </c>
      <c r="C370">
        <v>102.08</v>
      </c>
      <c r="D370">
        <v>225.1</v>
      </c>
      <c r="E370">
        <v>1675</v>
      </c>
      <c r="F370">
        <v>49.01</v>
      </c>
      <c r="G370">
        <v>1759.4995739999999</v>
      </c>
      <c r="H370">
        <v>1730.183033</v>
      </c>
      <c r="I370">
        <v>15.677571800000001</v>
      </c>
      <c r="J370">
        <v>26.346599210000001</v>
      </c>
      <c r="K370">
        <v>27.70221763</v>
      </c>
      <c r="L370">
        <v>31.696635260000001</v>
      </c>
      <c r="M370">
        <v>302.36499689999999</v>
      </c>
      <c r="N370">
        <v>353.90954160000001</v>
      </c>
      <c r="O370">
        <v>31.969491923318699</v>
      </c>
      <c r="P370">
        <v>15.1338455464057</v>
      </c>
      <c r="Q370">
        <v>18.290501766392001</v>
      </c>
      <c r="R370">
        <v>21.717047023369599</v>
      </c>
      <c r="S370">
        <v>25.409366788224599</v>
      </c>
      <c r="T370">
        <v>29.3637546117032</v>
      </c>
      <c r="U370">
        <f t="shared" si="49"/>
        <v>1</v>
      </c>
      <c r="V370">
        <f t="shared" si="50"/>
        <v>0</v>
      </c>
      <c r="W370">
        <f>VLOOKUP(E370,parc_nmudou!$A$5:$B$195,2,FALSE)</f>
        <v>1</v>
      </c>
      <c r="X370">
        <v>1</v>
      </c>
      <c r="Y370" s="4">
        <f t="shared" ref="Y370:Y372" si="57">IF(X370=1,31.535,IF(X370=2,29.125,IF(X370=3,26.715,24.305)))</f>
        <v>31.535</v>
      </c>
    </row>
    <row r="371" spans="1:25" x14ac:dyDescent="0.25">
      <c r="A371">
        <v>494631</v>
      </c>
      <c r="B371">
        <v>1007</v>
      </c>
      <c r="C371">
        <v>116.75</v>
      </c>
      <c r="D371">
        <v>98.65</v>
      </c>
      <c r="E371">
        <v>1583</v>
      </c>
      <c r="F371">
        <v>49.05</v>
      </c>
      <c r="G371">
        <v>1676.413618</v>
      </c>
      <c r="H371">
        <v>1655.7171539999999</v>
      </c>
      <c r="I371">
        <v>13.59757712</v>
      </c>
      <c r="J371">
        <v>19.858257609999999</v>
      </c>
      <c r="K371">
        <v>21.462233600000001</v>
      </c>
      <c r="L371">
        <v>23.262826010000001</v>
      </c>
      <c r="M371">
        <v>177.4618342</v>
      </c>
      <c r="N371">
        <v>203.9015675</v>
      </c>
      <c r="O371">
        <v>27.810951923148199</v>
      </c>
      <c r="P371">
        <v>15.149352492534399</v>
      </c>
      <c r="Q371">
        <v>18.3053790726815</v>
      </c>
      <c r="R371">
        <v>21.730553705026399</v>
      </c>
      <c r="S371">
        <v>25.420722356288401</v>
      </c>
      <c r="T371">
        <v>29.372143679518501</v>
      </c>
      <c r="U371">
        <f t="shared" si="49"/>
        <v>3</v>
      </c>
      <c r="V371">
        <f t="shared" si="50"/>
        <v>0</v>
      </c>
      <c r="W371">
        <f>VLOOKUP(E371,parc_nmudou!$A$5:$B$195,2,FALSE)</f>
        <v>1</v>
      </c>
      <c r="X371">
        <v>2</v>
      </c>
      <c r="Y371" s="4">
        <f t="shared" si="57"/>
        <v>29.125</v>
      </c>
    </row>
    <row r="372" spans="1:25" x14ac:dyDescent="0.25">
      <c r="A372">
        <v>494631</v>
      </c>
      <c r="B372">
        <v>996</v>
      </c>
      <c r="C372">
        <v>135.05000000000001</v>
      </c>
      <c r="D372">
        <v>291.16000000000003</v>
      </c>
      <c r="E372">
        <v>1561</v>
      </c>
      <c r="F372">
        <v>49.11</v>
      </c>
      <c r="G372">
        <v>1614.3242250000001</v>
      </c>
      <c r="H372">
        <v>1531.5383670000001</v>
      </c>
      <c r="I372">
        <v>16.43299275</v>
      </c>
      <c r="J372">
        <v>21.275965419999999</v>
      </c>
      <c r="K372">
        <v>24.71157852</v>
      </c>
      <c r="L372">
        <v>32.01743046</v>
      </c>
      <c r="M372">
        <v>259.77167320000001</v>
      </c>
      <c r="N372">
        <v>304.06210700000003</v>
      </c>
      <c r="O372">
        <v>30.0213381612493</v>
      </c>
      <c r="P372">
        <v>15.172603371505</v>
      </c>
      <c r="Q372">
        <v>18.327680000185602</v>
      </c>
      <c r="R372">
        <v>21.750795243893698</v>
      </c>
      <c r="S372">
        <v>25.437736451142801</v>
      </c>
      <c r="T372">
        <v>29.384710525494199</v>
      </c>
      <c r="U372">
        <f t="shared" si="49"/>
        <v>2</v>
      </c>
      <c r="V372">
        <f t="shared" si="50"/>
        <v>0</v>
      </c>
      <c r="W372">
        <f>VLOOKUP(E372,parc_nmudou!$A$5:$B$195,2,FALSE)</f>
        <v>1</v>
      </c>
      <c r="X372">
        <v>2</v>
      </c>
      <c r="Y372" s="4">
        <f t="shared" si="57"/>
        <v>29.125</v>
      </c>
    </row>
    <row r="373" spans="1:25" hidden="1" x14ac:dyDescent="0.25">
      <c r="A373">
        <v>494631</v>
      </c>
      <c r="B373">
        <v>996</v>
      </c>
      <c r="C373">
        <v>135.05000000000001</v>
      </c>
      <c r="D373">
        <v>291.16000000000003</v>
      </c>
      <c r="E373">
        <v>1562</v>
      </c>
      <c r="F373">
        <v>49.11</v>
      </c>
      <c r="G373">
        <v>1572.931296</v>
      </c>
      <c r="H373">
        <v>1572.931296</v>
      </c>
      <c r="I373">
        <v>15.563741240000001</v>
      </c>
      <c r="J373">
        <v>20.158356340000001</v>
      </c>
      <c r="K373">
        <v>23.283522470000001</v>
      </c>
      <c r="L373">
        <v>29.492461800000001</v>
      </c>
      <c r="M373">
        <v>227.4024028</v>
      </c>
      <c r="N373">
        <v>266.17722889999999</v>
      </c>
      <c r="O373">
        <v>29.060989788501001</v>
      </c>
      <c r="P373">
        <v>15.172603371505</v>
      </c>
      <c r="Q373">
        <v>18.327680000185602</v>
      </c>
      <c r="R373">
        <v>21.750795243893698</v>
      </c>
      <c r="S373">
        <v>25.437736451142801</v>
      </c>
      <c r="T373">
        <v>29.384710525494199</v>
      </c>
      <c r="U373">
        <f t="shared" si="49"/>
        <v>2</v>
      </c>
      <c r="V373">
        <f t="shared" si="50"/>
        <v>0</v>
      </c>
      <c r="W373">
        <f>VLOOKUP(E373,parc_nmudou!$A$5:$B$195,2,FALSE)</f>
        <v>0</v>
      </c>
      <c r="X373">
        <v>2</v>
      </c>
    </row>
    <row r="374" spans="1:25" x14ac:dyDescent="0.25">
      <c r="A374">
        <v>494631</v>
      </c>
      <c r="B374">
        <v>1008</v>
      </c>
      <c r="C374">
        <v>161.01</v>
      </c>
      <c r="D374">
        <v>114.95</v>
      </c>
      <c r="E374">
        <v>1584</v>
      </c>
      <c r="F374">
        <v>49.15</v>
      </c>
      <c r="G374">
        <v>1759.199476</v>
      </c>
      <c r="H374">
        <v>1697.1100819999999</v>
      </c>
      <c r="I374">
        <v>14.135685199999999</v>
      </c>
      <c r="J374">
        <v>21.255268959999999</v>
      </c>
      <c r="K374">
        <v>23.75954115</v>
      </c>
      <c r="L374">
        <v>25.953366379999999</v>
      </c>
      <c r="M374">
        <v>214.3429338</v>
      </c>
      <c r="N374">
        <v>246.28792659999999</v>
      </c>
      <c r="O374">
        <v>29.375627775843601</v>
      </c>
      <c r="P374">
        <v>15.18809758211</v>
      </c>
      <c r="Q374">
        <v>18.342537259434401</v>
      </c>
      <c r="R374">
        <v>21.764277286522098</v>
      </c>
      <c r="S374">
        <v>25.4490663563837</v>
      </c>
      <c r="T374">
        <v>29.3930772688133</v>
      </c>
      <c r="U374">
        <f t="shared" si="49"/>
        <v>2</v>
      </c>
      <c r="V374">
        <f t="shared" si="50"/>
        <v>0</v>
      </c>
      <c r="W374">
        <f>VLOOKUP(E374,parc_nmudou!$A$5:$B$195,2,FALSE)</f>
        <v>1</v>
      </c>
      <c r="X374">
        <v>2</v>
      </c>
      <c r="Y374" s="4">
        <f t="shared" ref="Y374:Y379" si="58">IF(X374=1,31.535,IF(X374=2,29.125,IF(X374=3,26.715,24.305)))</f>
        <v>29.125</v>
      </c>
    </row>
    <row r="375" spans="1:25" x14ac:dyDescent="0.25">
      <c r="A375">
        <v>494631</v>
      </c>
      <c r="B375">
        <v>1010</v>
      </c>
      <c r="C375">
        <v>73.599999999999994</v>
      </c>
      <c r="D375">
        <v>50.51</v>
      </c>
      <c r="E375">
        <v>1586</v>
      </c>
      <c r="F375">
        <v>49.15</v>
      </c>
      <c r="G375">
        <v>1490.145438</v>
      </c>
      <c r="H375">
        <v>1531.5383670000001</v>
      </c>
      <c r="I375">
        <v>16.091501090000001</v>
      </c>
      <c r="J375">
        <v>23.283522470000001</v>
      </c>
      <c r="K375">
        <v>24.48391741</v>
      </c>
      <c r="L375">
        <v>29.575247659999999</v>
      </c>
      <c r="M375">
        <v>260.9306752</v>
      </c>
      <c r="N375">
        <v>299.81933179999999</v>
      </c>
      <c r="O375">
        <v>29.861993558180501</v>
      </c>
      <c r="P375">
        <v>15.18809758211</v>
      </c>
      <c r="Q375">
        <v>18.342537259434401</v>
      </c>
      <c r="R375">
        <v>21.764277286522098</v>
      </c>
      <c r="S375">
        <v>25.4490663563837</v>
      </c>
      <c r="T375">
        <v>29.3930772688133</v>
      </c>
      <c r="U375">
        <f t="shared" si="49"/>
        <v>2</v>
      </c>
      <c r="V375">
        <f t="shared" si="50"/>
        <v>0</v>
      </c>
      <c r="W375">
        <f>VLOOKUP(E375,parc_nmudou!$A$5:$B$195,2,FALSE)</f>
        <v>1</v>
      </c>
      <c r="X375">
        <v>1</v>
      </c>
      <c r="Y375" s="4">
        <f t="shared" si="58"/>
        <v>31.535</v>
      </c>
    </row>
    <row r="376" spans="1:25" x14ac:dyDescent="0.25">
      <c r="A376">
        <v>494631</v>
      </c>
      <c r="B376">
        <v>1011</v>
      </c>
      <c r="C376">
        <v>51.18</v>
      </c>
      <c r="D376">
        <v>104.71</v>
      </c>
      <c r="E376">
        <v>1587</v>
      </c>
      <c r="F376">
        <v>49.15</v>
      </c>
      <c r="G376">
        <v>1510.841903</v>
      </c>
      <c r="H376">
        <v>1510.841903</v>
      </c>
      <c r="I376">
        <v>14.394391000000001</v>
      </c>
      <c r="J376">
        <v>21.62780532</v>
      </c>
      <c r="K376">
        <v>23.738844690000001</v>
      </c>
      <c r="L376">
        <v>24.307997459999999</v>
      </c>
      <c r="M376">
        <v>203.74634399999999</v>
      </c>
      <c r="N376">
        <v>234.10805730000001</v>
      </c>
      <c r="O376">
        <v>29.361633588726601</v>
      </c>
      <c r="P376">
        <v>15.18809758211</v>
      </c>
      <c r="Q376">
        <v>18.342537259434401</v>
      </c>
      <c r="R376">
        <v>21.764277286522098</v>
      </c>
      <c r="S376">
        <v>25.4490663563837</v>
      </c>
      <c r="T376">
        <v>29.3930772688133</v>
      </c>
      <c r="U376">
        <f t="shared" si="49"/>
        <v>2</v>
      </c>
      <c r="V376">
        <f t="shared" si="50"/>
        <v>0</v>
      </c>
      <c r="W376">
        <f>VLOOKUP(E376,parc_nmudou!$A$5:$B$195,2,FALSE)</f>
        <v>1</v>
      </c>
      <c r="X376">
        <v>2</v>
      </c>
      <c r="Y376" s="4">
        <f t="shared" si="58"/>
        <v>29.125</v>
      </c>
    </row>
    <row r="377" spans="1:25" x14ac:dyDescent="0.25">
      <c r="A377">
        <v>494631</v>
      </c>
      <c r="B377">
        <v>1058</v>
      </c>
      <c r="C377">
        <v>62.16</v>
      </c>
      <c r="D377">
        <v>197.33</v>
      </c>
      <c r="E377">
        <v>1671</v>
      </c>
      <c r="F377">
        <v>49.21</v>
      </c>
      <c r="G377">
        <v>1539.920435</v>
      </c>
      <c r="H377">
        <v>1488.5828550000001</v>
      </c>
      <c r="I377">
        <v>15.967322299999999</v>
      </c>
      <c r="J377">
        <v>23.56292474</v>
      </c>
      <c r="K377">
        <v>25.715357040000001</v>
      </c>
      <c r="L377">
        <v>28.312763329999999</v>
      </c>
      <c r="M377">
        <v>244.4976824</v>
      </c>
      <c r="N377">
        <v>286.18036180000001</v>
      </c>
      <c r="O377">
        <v>30.663181565265798</v>
      </c>
      <c r="P377">
        <v>15.211329308954101</v>
      </c>
      <c r="Q377">
        <v>18.364808102090201</v>
      </c>
      <c r="R377">
        <v>21.7844818854993</v>
      </c>
      <c r="S377">
        <v>25.466042000367501</v>
      </c>
      <c r="T377">
        <v>29.405610681021098</v>
      </c>
      <c r="U377">
        <f t="shared" si="49"/>
        <v>1</v>
      </c>
      <c r="V377">
        <f t="shared" si="50"/>
        <v>0</v>
      </c>
      <c r="W377">
        <f>VLOOKUP(E377,parc_nmudou!$A$5:$B$195,2,FALSE)</f>
        <v>1</v>
      </c>
      <c r="X377">
        <v>1</v>
      </c>
      <c r="Y377" s="4">
        <f t="shared" si="58"/>
        <v>31.535</v>
      </c>
    </row>
    <row r="378" spans="1:25" x14ac:dyDescent="0.25">
      <c r="A378">
        <v>494631</v>
      </c>
      <c r="B378">
        <v>1058</v>
      </c>
      <c r="C378">
        <v>62.16</v>
      </c>
      <c r="D378">
        <v>197.33</v>
      </c>
      <c r="E378">
        <v>1672</v>
      </c>
      <c r="F378">
        <v>49.21</v>
      </c>
      <c r="G378">
        <v>1682.4569859999999</v>
      </c>
      <c r="H378">
        <v>1598.3362059999999</v>
      </c>
      <c r="I378">
        <v>15.998367</v>
      </c>
      <c r="J378">
        <v>25.053070179999999</v>
      </c>
      <c r="K378">
        <v>27.11236839</v>
      </c>
      <c r="L378">
        <v>30.547981480000001</v>
      </c>
      <c r="M378">
        <v>280.56127170000002</v>
      </c>
      <c r="N378">
        <v>328.40114920000002</v>
      </c>
      <c r="O378">
        <v>31.5646191432491</v>
      </c>
      <c r="P378">
        <v>15.211329308954101</v>
      </c>
      <c r="Q378">
        <v>18.364808102090201</v>
      </c>
      <c r="R378">
        <v>21.7844818854993</v>
      </c>
      <c r="S378">
        <v>25.466042000367501</v>
      </c>
      <c r="T378">
        <v>29.405610681021098</v>
      </c>
      <c r="U378">
        <f t="shared" si="49"/>
        <v>1</v>
      </c>
      <c r="V378">
        <f t="shared" si="50"/>
        <v>0</v>
      </c>
      <c r="W378">
        <f>VLOOKUP(E378,parc_nmudou!$A$5:$B$195,2,FALSE)</f>
        <v>1</v>
      </c>
      <c r="X378">
        <v>1</v>
      </c>
      <c r="Y378" s="4">
        <f t="shared" si="58"/>
        <v>31.535</v>
      </c>
    </row>
    <row r="379" spans="1:25" x14ac:dyDescent="0.25">
      <c r="A379">
        <v>494631</v>
      </c>
      <c r="B379">
        <v>1058</v>
      </c>
      <c r="C379">
        <v>62.16</v>
      </c>
      <c r="D379">
        <v>197.33</v>
      </c>
      <c r="E379">
        <v>1673</v>
      </c>
      <c r="F379">
        <v>49.21</v>
      </c>
      <c r="G379">
        <v>1715.6955069999999</v>
      </c>
      <c r="H379">
        <v>1572.7243309999999</v>
      </c>
      <c r="I379">
        <v>15.73966119</v>
      </c>
      <c r="J379">
        <v>24.88749846</v>
      </c>
      <c r="K379">
        <v>25.353168910000001</v>
      </c>
      <c r="L379">
        <v>29.192363060000002</v>
      </c>
      <c r="M379">
        <v>264.22141299999998</v>
      </c>
      <c r="N379">
        <v>309.27761609999999</v>
      </c>
      <c r="O379">
        <v>30.425884824592298</v>
      </c>
      <c r="P379">
        <v>15.211329308954101</v>
      </c>
      <c r="Q379">
        <v>18.364808102090201</v>
      </c>
      <c r="R379">
        <v>21.7844818854993</v>
      </c>
      <c r="S379">
        <v>25.466042000367501</v>
      </c>
      <c r="T379">
        <v>29.405610681021098</v>
      </c>
      <c r="U379">
        <f t="shared" si="49"/>
        <v>2</v>
      </c>
      <c r="V379">
        <f t="shared" si="50"/>
        <v>0</v>
      </c>
      <c r="W379">
        <f>VLOOKUP(E379,parc_nmudou!$A$5:$B$195,2,FALSE)</f>
        <v>1</v>
      </c>
      <c r="X379">
        <v>1</v>
      </c>
      <c r="Y379" s="4">
        <f t="shared" si="58"/>
        <v>31.535</v>
      </c>
    </row>
    <row r="380" spans="1:25" hidden="1" x14ac:dyDescent="0.25">
      <c r="A380">
        <v>494631</v>
      </c>
      <c r="B380">
        <v>1076</v>
      </c>
      <c r="C380">
        <v>43.55</v>
      </c>
      <c r="D380">
        <v>227.58</v>
      </c>
      <c r="E380">
        <v>1702</v>
      </c>
      <c r="F380">
        <v>49.24</v>
      </c>
      <c r="G380">
        <v>1692.6810390000001</v>
      </c>
      <c r="H380">
        <v>1624.061911</v>
      </c>
      <c r="I380">
        <v>13.58722889</v>
      </c>
      <c r="J380">
        <v>21.296661889999999</v>
      </c>
      <c r="K380">
        <v>22.559146219999999</v>
      </c>
      <c r="L380">
        <v>22.75576263</v>
      </c>
      <c r="M380">
        <v>179.1899889</v>
      </c>
      <c r="N380">
        <v>209.73797039999999</v>
      </c>
      <c r="O380">
        <v>28.534237023559498</v>
      </c>
      <c r="P380">
        <v>15.222940847827299</v>
      </c>
      <c r="Q380">
        <v>18.3759367498713</v>
      </c>
      <c r="R380">
        <v>21.794575879402899</v>
      </c>
      <c r="S380">
        <v>25.474521184556998</v>
      </c>
      <c r="T380">
        <v>29.411869881177498</v>
      </c>
      <c r="U380">
        <f t="shared" si="49"/>
        <v>2</v>
      </c>
      <c r="V380">
        <f t="shared" si="50"/>
        <v>0</v>
      </c>
      <c r="W380">
        <f>VLOOKUP(E380,parc_nmudou!$A$5:$B$195,2,FALSE)</f>
        <v>0</v>
      </c>
      <c r="X380">
        <v>2</v>
      </c>
    </row>
    <row r="381" spans="1:25" hidden="1" x14ac:dyDescent="0.25">
      <c r="A381">
        <v>494631</v>
      </c>
      <c r="B381">
        <v>1033</v>
      </c>
      <c r="C381">
        <v>62.22</v>
      </c>
      <c r="D381">
        <v>244.29</v>
      </c>
      <c r="E381">
        <v>1617</v>
      </c>
      <c r="F381">
        <v>49.51</v>
      </c>
      <c r="G381">
        <v>1779.8959400000001</v>
      </c>
      <c r="H381">
        <v>1738.503011</v>
      </c>
      <c r="I381">
        <v>12.562753900000001</v>
      </c>
      <c r="J381">
        <v>20.365320990000001</v>
      </c>
      <c r="K381">
        <v>21.64850178</v>
      </c>
      <c r="L381">
        <v>20.365320990000001</v>
      </c>
      <c r="M381">
        <v>150.2149388</v>
      </c>
      <c r="N381">
        <v>175.81646520000001</v>
      </c>
      <c r="O381">
        <v>27.832360932180499</v>
      </c>
      <c r="P381">
        <v>15.327314180682899</v>
      </c>
      <c r="Q381">
        <v>18.475891149404301</v>
      </c>
      <c r="R381">
        <v>21.885172961588001</v>
      </c>
      <c r="S381">
        <v>25.550575408014399</v>
      </c>
      <c r="T381">
        <v>29.467978356224702</v>
      </c>
      <c r="U381">
        <f t="shared" si="49"/>
        <v>3</v>
      </c>
      <c r="V381">
        <f t="shared" si="50"/>
        <v>0</v>
      </c>
      <c r="W381">
        <f>VLOOKUP(E381,parc_nmudou!$A$5:$B$195,2,FALSE)</f>
        <v>0</v>
      </c>
      <c r="X381">
        <v>3</v>
      </c>
    </row>
    <row r="382" spans="1:25" hidden="1" x14ac:dyDescent="0.25">
      <c r="A382">
        <v>494631</v>
      </c>
      <c r="B382">
        <v>1033</v>
      </c>
      <c r="C382">
        <v>62.22</v>
      </c>
      <c r="D382">
        <v>244.29</v>
      </c>
      <c r="E382">
        <v>1618</v>
      </c>
      <c r="F382">
        <v>49.51</v>
      </c>
      <c r="G382">
        <v>1635.0206889999999</v>
      </c>
      <c r="H382">
        <v>1614.3242250000001</v>
      </c>
      <c r="I382">
        <v>14.25986398</v>
      </c>
      <c r="J382">
        <v>22.95237904</v>
      </c>
      <c r="K382">
        <v>23.98720226</v>
      </c>
      <c r="L382">
        <v>24.546006800000001</v>
      </c>
      <c r="M382">
        <v>205.9608657</v>
      </c>
      <c r="N382">
        <v>241.0827658</v>
      </c>
      <c r="O382">
        <v>29.454759440426599</v>
      </c>
      <c r="P382">
        <v>15.327314180682899</v>
      </c>
      <c r="Q382">
        <v>18.475891149404301</v>
      </c>
      <c r="R382">
        <v>21.885172961588001</v>
      </c>
      <c r="S382">
        <v>25.550575408014399</v>
      </c>
      <c r="T382">
        <v>29.467978356224702</v>
      </c>
      <c r="U382">
        <f t="shared" si="49"/>
        <v>2</v>
      </c>
      <c r="V382">
        <f t="shared" si="50"/>
        <v>0</v>
      </c>
      <c r="W382">
        <f>VLOOKUP(E382,parc_nmudou!$A$5:$B$195,2,FALSE)</f>
        <v>0</v>
      </c>
      <c r="X382">
        <v>2</v>
      </c>
    </row>
    <row r="383" spans="1:25" x14ac:dyDescent="0.25">
      <c r="A383">
        <v>494631</v>
      </c>
      <c r="B383">
        <v>1033</v>
      </c>
      <c r="C383">
        <v>62.22</v>
      </c>
      <c r="D383">
        <v>244.29</v>
      </c>
      <c r="E383">
        <v>1619</v>
      </c>
      <c r="F383">
        <v>49.51</v>
      </c>
      <c r="G383">
        <v>1531.5383670000001</v>
      </c>
      <c r="H383">
        <v>1531.5383670000001</v>
      </c>
      <c r="I383">
        <v>15.48095539</v>
      </c>
      <c r="J383">
        <v>24.2562563</v>
      </c>
      <c r="K383">
        <v>25.684312340000002</v>
      </c>
      <c r="L383">
        <v>27.76430702</v>
      </c>
      <c r="M383">
        <v>246.78464170000001</v>
      </c>
      <c r="N383">
        <v>288.86055390000001</v>
      </c>
      <c r="O383">
        <v>30.588066117244399</v>
      </c>
      <c r="P383">
        <v>15.327314180682899</v>
      </c>
      <c r="Q383">
        <v>18.475891149404301</v>
      </c>
      <c r="R383">
        <v>21.885172961588001</v>
      </c>
      <c r="S383">
        <v>25.550575408014399</v>
      </c>
      <c r="T383">
        <v>29.467978356224702</v>
      </c>
      <c r="U383">
        <f t="shared" si="49"/>
        <v>1</v>
      </c>
      <c r="V383">
        <f t="shared" si="50"/>
        <v>0</v>
      </c>
      <c r="W383">
        <f>VLOOKUP(E383,parc_nmudou!$A$5:$B$195,2,FALSE)</f>
        <v>1</v>
      </c>
      <c r="X383">
        <v>2</v>
      </c>
      <c r="Y383" s="4">
        <f t="shared" ref="Y383:Y387" si="59">IF(X383=1,31.535,IF(X383=2,29.125,IF(X383=3,26.715,24.305)))</f>
        <v>29.125</v>
      </c>
    </row>
    <row r="384" spans="1:25" x14ac:dyDescent="0.25">
      <c r="A384">
        <v>494631</v>
      </c>
      <c r="B384">
        <v>1053</v>
      </c>
      <c r="C384">
        <v>145.36000000000001</v>
      </c>
      <c r="D384">
        <v>307.83999999999997</v>
      </c>
      <c r="E384">
        <v>1661</v>
      </c>
      <c r="F384">
        <v>49.57</v>
      </c>
      <c r="G384">
        <v>1707.0650820000001</v>
      </c>
      <c r="H384">
        <v>1707.0650820000001</v>
      </c>
      <c r="I384">
        <v>13.14225491</v>
      </c>
      <c r="J384">
        <v>20.70681265</v>
      </c>
      <c r="K384">
        <v>26.988189599999998</v>
      </c>
      <c r="L384">
        <v>24.287300999999999</v>
      </c>
      <c r="M384">
        <v>233.5699492</v>
      </c>
      <c r="N384">
        <v>265.52529029999999</v>
      </c>
      <c r="O384">
        <v>31.426286612266001</v>
      </c>
      <c r="P384">
        <v>15.3504761612935</v>
      </c>
      <c r="Q384">
        <v>18.498053457053199</v>
      </c>
      <c r="R384">
        <v>21.905244888170301</v>
      </c>
      <c r="S384">
        <v>25.567413344411801</v>
      </c>
      <c r="T384">
        <v>29.480392278266699</v>
      </c>
      <c r="U384">
        <f t="shared" si="49"/>
        <v>1</v>
      </c>
      <c r="V384">
        <f t="shared" si="50"/>
        <v>0</v>
      </c>
      <c r="W384">
        <f>VLOOKUP(E384,parc_nmudou!$A$5:$B$195,2,FALSE)</f>
        <v>1</v>
      </c>
      <c r="X384">
        <v>2</v>
      </c>
      <c r="Y384" s="4">
        <f t="shared" si="59"/>
        <v>29.125</v>
      </c>
    </row>
    <row r="385" spans="1:25" x14ac:dyDescent="0.25">
      <c r="A385">
        <v>494631</v>
      </c>
      <c r="B385">
        <v>1053</v>
      </c>
      <c r="C385">
        <v>145.36000000000001</v>
      </c>
      <c r="D385">
        <v>307.83999999999997</v>
      </c>
      <c r="E385">
        <v>1662</v>
      </c>
      <c r="F385">
        <v>49.57</v>
      </c>
      <c r="G385">
        <v>1703.4121560000001</v>
      </c>
      <c r="H385">
        <v>1760.192906</v>
      </c>
      <c r="I385">
        <v>14.96354378</v>
      </c>
      <c r="J385">
        <v>24.328693919999999</v>
      </c>
      <c r="K385">
        <v>26.657046170000001</v>
      </c>
      <c r="L385">
        <v>30.206489820000002</v>
      </c>
      <c r="M385">
        <v>297.0770503</v>
      </c>
      <c r="N385">
        <v>337.42480769999997</v>
      </c>
      <c r="O385">
        <v>31.212381300902301</v>
      </c>
      <c r="P385">
        <v>15.3504761612935</v>
      </c>
      <c r="Q385">
        <v>18.498053457053199</v>
      </c>
      <c r="R385">
        <v>21.905244888170301</v>
      </c>
      <c r="S385">
        <v>25.567413344411801</v>
      </c>
      <c r="T385">
        <v>29.480392278266699</v>
      </c>
      <c r="U385">
        <f t="shared" si="49"/>
        <v>1</v>
      </c>
      <c r="V385">
        <f t="shared" si="50"/>
        <v>0</v>
      </c>
      <c r="W385">
        <f>VLOOKUP(E385,parc_nmudou!$A$5:$B$195,2,FALSE)</f>
        <v>1</v>
      </c>
      <c r="X385">
        <v>2</v>
      </c>
      <c r="Y385" s="4">
        <f t="shared" si="59"/>
        <v>29.125</v>
      </c>
    </row>
    <row r="386" spans="1:25" x14ac:dyDescent="0.25">
      <c r="A386">
        <v>494631</v>
      </c>
      <c r="B386">
        <v>1062</v>
      </c>
      <c r="C386">
        <v>48.6</v>
      </c>
      <c r="D386">
        <v>292.68</v>
      </c>
      <c r="E386">
        <v>1680</v>
      </c>
      <c r="F386">
        <v>49.61</v>
      </c>
      <c r="G386">
        <v>1681.7740020000001</v>
      </c>
      <c r="H386">
        <v>1653.7406410000001</v>
      </c>
      <c r="I386">
        <v>14.47717686</v>
      </c>
      <c r="J386">
        <v>22.683325</v>
      </c>
      <c r="K386">
        <v>24.546006800000001</v>
      </c>
      <c r="L386">
        <v>25.911973450000001</v>
      </c>
      <c r="M386">
        <v>229.6790139</v>
      </c>
      <c r="N386">
        <v>264.4283777</v>
      </c>
      <c r="O386">
        <v>29.811812573898699</v>
      </c>
      <c r="P386">
        <v>15.3659109592239</v>
      </c>
      <c r="Q386">
        <v>18.512818261093301</v>
      </c>
      <c r="R386">
        <v>21.9186139137495</v>
      </c>
      <c r="S386">
        <v>25.5786259429937</v>
      </c>
      <c r="T386">
        <v>29.4886572332166</v>
      </c>
      <c r="U386">
        <f t="shared" ref="U386:U449" si="60">IF(K386&lt;Q386,4,IF(K386&lt;R386,3,IF(K386&lt;S386,2,1)))</f>
        <v>2</v>
      </c>
      <c r="V386">
        <f t="shared" ref="V386:V449" si="61">IF(E386=E385,U386-U385,0)</f>
        <v>0</v>
      </c>
      <c r="W386">
        <f>VLOOKUP(E386,parc_nmudou!$A$5:$B$195,2,FALSE)</f>
        <v>1</v>
      </c>
      <c r="X386">
        <v>2</v>
      </c>
      <c r="Y386" s="4">
        <f t="shared" si="59"/>
        <v>29.125</v>
      </c>
    </row>
    <row r="387" spans="1:25" x14ac:dyDescent="0.25">
      <c r="A387">
        <v>494631</v>
      </c>
      <c r="B387">
        <v>1035</v>
      </c>
      <c r="C387">
        <v>145.44999999999999</v>
      </c>
      <c r="D387">
        <v>53.04</v>
      </c>
      <c r="E387">
        <v>1622</v>
      </c>
      <c r="F387">
        <v>49.64</v>
      </c>
      <c r="G387">
        <v>1635.0206889999999</v>
      </c>
      <c r="H387">
        <v>1635.0206889999999</v>
      </c>
      <c r="I387">
        <v>14.63240034</v>
      </c>
      <c r="J387">
        <v>24.08033635</v>
      </c>
      <c r="K387">
        <v>26.429385060000001</v>
      </c>
      <c r="L387">
        <v>26.874359049999999</v>
      </c>
      <c r="M387">
        <v>240.0065496</v>
      </c>
      <c r="N387">
        <v>280.92345979999999</v>
      </c>
      <c r="O387">
        <v>31.052538214359501</v>
      </c>
      <c r="P387">
        <v>15.377483626241</v>
      </c>
      <c r="Q387">
        <v>18.523886576590499</v>
      </c>
      <c r="R387">
        <v>21.928634249950498</v>
      </c>
      <c r="S387">
        <v>25.587028734954</v>
      </c>
      <c r="T387">
        <v>29.494850185938599</v>
      </c>
      <c r="U387">
        <f t="shared" si="60"/>
        <v>1</v>
      </c>
      <c r="V387">
        <f t="shared" si="61"/>
        <v>0</v>
      </c>
      <c r="W387">
        <f>VLOOKUP(E387,parc_nmudou!$A$5:$B$195,2,FALSE)</f>
        <v>1</v>
      </c>
      <c r="X387">
        <v>2</v>
      </c>
      <c r="Y387" s="4">
        <f t="shared" si="59"/>
        <v>29.125</v>
      </c>
    </row>
    <row r="388" spans="1:25" hidden="1" x14ac:dyDescent="0.25">
      <c r="A388">
        <v>494631</v>
      </c>
      <c r="B388">
        <v>1049</v>
      </c>
      <c r="C388">
        <v>149.51</v>
      </c>
      <c r="D388">
        <v>210.86</v>
      </c>
      <c r="E388">
        <v>1652</v>
      </c>
      <c r="F388">
        <v>49.67</v>
      </c>
      <c r="G388">
        <v>1597.1565069999999</v>
      </c>
      <c r="H388">
        <v>1570.5305060000001</v>
      </c>
      <c r="I388">
        <v>14.98424024</v>
      </c>
      <c r="J388">
        <v>21.327706580000001</v>
      </c>
      <c r="K388">
        <v>24.007898730000001</v>
      </c>
      <c r="L388">
        <v>27.050279</v>
      </c>
      <c r="M388">
        <v>218.59605719999999</v>
      </c>
      <c r="N388">
        <v>255.87038960000001</v>
      </c>
      <c r="O388">
        <v>29.4356254669772</v>
      </c>
      <c r="P388">
        <v>15.389053347345101</v>
      </c>
      <c r="Q388">
        <v>18.5349503586237</v>
      </c>
      <c r="R388">
        <v>21.9386490740753</v>
      </c>
      <c r="S388">
        <v>25.595425825221401</v>
      </c>
      <c r="T388">
        <v>29.501038203709999</v>
      </c>
      <c r="U388">
        <f t="shared" si="60"/>
        <v>2</v>
      </c>
      <c r="V388">
        <f t="shared" si="61"/>
        <v>0</v>
      </c>
      <c r="W388">
        <f>VLOOKUP(E388,parc_nmudou!$A$5:$B$195,2,FALSE)</f>
        <v>0</v>
      </c>
      <c r="X388">
        <v>2</v>
      </c>
    </row>
    <row r="389" spans="1:25" hidden="1" x14ac:dyDescent="0.25">
      <c r="A389">
        <v>494631</v>
      </c>
      <c r="B389">
        <v>1021</v>
      </c>
      <c r="C389">
        <v>59.85</v>
      </c>
      <c r="D389">
        <v>243.01</v>
      </c>
      <c r="E389">
        <v>1599</v>
      </c>
      <c r="F389">
        <v>49.77</v>
      </c>
      <c r="G389">
        <v>1593.6277600000001</v>
      </c>
      <c r="H389">
        <v>1635.0206889999999</v>
      </c>
      <c r="I389">
        <v>14.58065918</v>
      </c>
      <c r="J389">
        <v>22.269395719999999</v>
      </c>
      <c r="K389">
        <v>24.48391741</v>
      </c>
      <c r="L389">
        <v>26.367295670000001</v>
      </c>
      <c r="M389">
        <v>217.66471630000001</v>
      </c>
      <c r="N389">
        <v>254.77347700000001</v>
      </c>
      <c r="O389">
        <v>29.7378850532359</v>
      </c>
      <c r="P389">
        <v>15.427597754387101</v>
      </c>
      <c r="Q389">
        <v>18.571796875590898</v>
      </c>
      <c r="R389">
        <v>21.9719920338345</v>
      </c>
      <c r="S389">
        <v>25.6233749967008</v>
      </c>
      <c r="T389">
        <v>29.521629348083898</v>
      </c>
      <c r="U389">
        <f t="shared" si="60"/>
        <v>2</v>
      </c>
      <c r="V389">
        <f t="shared" si="61"/>
        <v>0</v>
      </c>
      <c r="W389">
        <f>VLOOKUP(E389,parc_nmudou!$A$5:$B$195,2,FALSE)</f>
        <v>0</v>
      </c>
      <c r="X389">
        <v>2</v>
      </c>
    </row>
    <row r="390" spans="1:25" x14ac:dyDescent="0.25">
      <c r="A390">
        <v>494631</v>
      </c>
      <c r="B390">
        <v>1019</v>
      </c>
      <c r="C390">
        <v>95.01</v>
      </c>
      <c r="D390">
        <v>203.36</v>
      </c>
      <c r="E390">
        <v>1596</v>
      </c>
      <c r="F390">
        <v>49.8</v>
      </c>
      <c r="G390">
        <v>1552.234831</v>
      </c>
      <c r="H390">
        <v>1345.2701870000001</v>
      </c>
      <c r="I390">
        <v>15.460258919999999</v>
      </c>
      <c r="J390">
        <v>23.014468430000001</v>
      </c>
      <c r="K390">
        <v>25.394561840000001</v>
      </c>
      <c r="L390">
        <v>24.318345690000001</v>
      </c>
      <c r="M390">
        <v>206.63350080000001</v>
      </c>
      <c r="N390">
        <v>241.85888320000001</v>
      </c>
      <c r="O390">
        <v>30.342541190213598</v>
      </c>
      <c r="P390">
        <v>15.439154661389701</v>
      </c>
      <c r="Q390">
        <v>18.582840999342601</v>
      </c>
      <c r="R390">
        <v>21.981982992213499</v>
      </c>
      <c r="S390">
        <v>25.631747424149601</v>
      </c>
      <c r="T390">
        <v>29.527796034834999</v>
      </c>
      <c r="U390">
        <f t="shared" si="60"/>
        <v>2</v>
      </c>
      <c r="V390">
        <f t="shared" si="61"/>
        <v>0</v>
      </c>
      <c r="W390">
        <f>VLOOKUP(E390,parc_nmudou!$A$5:$B$195,2,FALSE)</f>
        <v>1</v>
      </c>
      <c r="X390">
        <v>2</v>
      </c>
      <c r="Y390" s="4">
        <f t="shared" ref="Y390:Y391" si="62">IF(X390=1,31.535,IF(X390=2,29.125,IF(X390=3,26.715,24.305)))</f>
        <v>29.125</v>
      </c>
    </row>
    <row r="391" spans="1:25" x14ac:dyDescent="0.25">
      <c r="A391">
        <v>494631</v>
      </c>
      <c r="B391">
        <v>1063</v>
      </c>
      <c r="C391">
        <v>182.01</v>
      </c>
      <c r="D391">
        <v>285.3</v>
      </c>
      <c r="E391">
        <v>1681</v>
      </c>
      <c r="F391">
        <v>49.84</v>
      </c>
      <c r="G391">
        <v>1578.312377</v>
      </c>
      <c r="H391">
        <v>1578.312377</v>
      </c>
      <c r="I391">
        <v>14.86006145</v>
      </c>
      <c r="J391">
        <v>23.397353030000001</v>
      </c>
      <c r="K391">
        <v>24.297649230000001</v>
      </c>
      <c r="L391">
        <v>25.839535829999999</v>
      </c>
      <c r="M391">
        <v>218.4201372</v>
      </c>
      <c r="N391">
        <v>255.66342499999999</v>
      </c>
      <c r="O391">
        <v>29.5975463502383</v>
      </c>
      <c r="P391">
        <v>15.4545592527609</v>
      </c>
      <c r="Q391">
        <v>18.5975594359623</v>
      </c>
      <c r="R391">
        <v>21.9952957103302</v>
      </c>
      <c r="S391">
        <v>25.642901824050501</v>
      </c>
      <c r="T391">
        <v>29.5360106465969</v>
      </c>
      <c r="U391">
        <f t="shared" si="60"/>
        <v>2</v>
      </c>
      <c r="V391">
        <f t="shared" si="61"/>
        <v>0</v>
      </c>
      <c r="W391">
        <f>VLOOKUP(E391,parc_nmudou!$A$5:$B$195,2,FALSE)</f>
        <v>1</v>
      </c>
      <c r="X391">
        <v>2</v>
      </c>
      <c r="Y391" s="4">
        <f t="shared" si="62"/>
        <v>29.125</v>
      </c>
    </row>
    <row r="392" spans="1:25" hidden="1" x14ac:dyDescent="0.25">
      <c r="A392">
        <v>494631</v>
      </c>
      <c r="B392">
        <v>1020</v>
      </c>
      <c r="C392">
        <v>93.91</v>
      </c>
      <c r="D392">
        <v>329.17</v>
      </c>
      <c r="E392">
        <v>1597</v>
      </c>
      <c r="F392">
        <v>50</v>
      </c>
      <c r="G392">
        <v>1697.1100819999999</v>
      </c>
      <c r="H392">
        <v>1676.413618</v>
      </c>
      <c r="I392">
        <v>14.09429227</v>
      </c>
      <c r="J392">
        <v>22.269395719999999</v>
      </c>
      <c r="K392">
        <v>24.421828009999999</v>
      </c>
      <c r="L392">
        <v>24.835757300000001</v>
      </c>
      <c r="M392">
        <v>201.55251870000001</v>
      </c>
      <c r="N392">
        <v>235.91899789999999</v>
      </c>
      <c r="O392">
        <v>29.6493682847249</v>
      </c>
      <c r="P392">
        <v>15.5161246534166</v>
      </c>
      <c r="Q392">
        <v>18.656352426659701</v>
      </c>
      <c r="R392">
        <v>22.048448836262001</v>
      </c>
      <c r="S392">
        <v>25.687418607208901</v>
      </c>
      <c r="T392">
        <v>29.568782020849302</v>
      </c>
      <c r="U392">
        <f t="shared" si="60"/>
        <v>2</v>
      </c>
      <c r="V392">
        <f t="shared" si="61"/>
        <v>0</v>
      </c>
      <c r="W392">
        <f>VLOOKUP(E392,parc_nmudou!$A$5:$B$195,2,FALSE)</f>
        <v>0</v>
      </c>
      <c r="X392">
        <v>2</v>
      </c>
    </row>
    <row r="393" spans="1:25" hidden="1" x14ac:dyDescent="0.25">
      <c r="A393">
        <v>494631</v>
      </c>
      <c r="B393">
        <v>1020</v>
      </c>
      <c r="C393">
        <v>93.91</v>
      </c>
      <c r="D393">
        <v>329.17</v>
      </c>
      <c r="E393">
        <v>1598</v>
      </c>
      <c r="F393">
        <v>50</v>
      </c>
      <c r="G393">
        <v>1738.503011</v>
      </c>
      <c r="H393">
        <v>1738.503011</v>
      </c>
      <c r="I393">
        <v>14.05289934</v>
      </c>
      <c r="J393">
        <v>22.041734609999999</v>
      </c>
      <c r="K393">
        <v>24.587399730000001</v>
      </c>
      <c r="L393">
        <v>26.005107540000001</v>
      </c>
      <c r="M393">
        <v>212.83209189999999</v>
      </c>
      <c r="N393">
        <v>249.11299399999999</v>
      </c>
      <c r="O393">
        <v>29.761737873756001</v>
      </c>
      <c r="P393">
        <v>15.5161246534166</v>
      </c>
      <c r="Q393">
        <v>18.656352426659701</v>
      </c>
      <c r="R393">
        <v>22.048448836262001</v>
      </c>
      <c r="S393">
        <v>25.687418607208901</v>
      </c>
      <c r="T393">
        <v>29.568782020849302</v>
      </c>
      <c r="U393">
        <f t="shared" si="60"/>
        <v>2</v>
      </c>
      <c r="V393">
        <f t="shared" si="61"/>
        <v>0</v>
      </c>
      <c r="W393">
        <f>VLOOKUP(E393,parc_nmudou!$A$5:$B$195,2,FALSE)</f>
        <v>0</v>
      </c>
      <c r="X393">
        <v>2</v>
      </c>
    </row>
    <row r="394" spans="1:25" hidden="1" x14ac:dyDescent="0.25">
      <c r="A394">
        <v>494631</v>
      </c>
      <c r="B394">
        <v>1036</v>
      </c>
      <c r="C394">
        <v>137.93</v>
      </c>
      <c r="D394">
        <v>134.71</v>
      </c>
      <c r="E394">
        <v>1623</v>
      </c>
      <c r="F394">
        <v>50</v>
      </c>
      <c r="G394">
        <v>1779.8959400000001</v>
      </c>
      <c r="H394">
        <v>1841.9853330000001</v>
      </c>
      <c r="I394">
        <v>13.81489</v>
      </c>
      <c r="J394">
        <v>22.021038140000002</v>
      </c>
      <c r="K394">
        <v>23.9665058</v>
      </c>
      <c r="L394">
        <v>27.029582529999999</v>
      </c>
      <c r="M394">
        <v>221.85575030000001</v>
      </c>
      <c r="N394">
        <v>259.67853910000002</v>
      </c>
      <c r="O394">
        <v>29.338610368437401</v>
      </c>
      <c r="P394">
        <v>15.5161246534166</v>
      </c>
      <c r="Q394">
        <v>18.656352426659701</v>
      </c>
      <c r="R394">
        <v>22.048448836262001</v>
      </c>
      <c r="S394">
        <v>25.687418607208901</v>
      </c>
      <c r="T394">
        <v>29.568782020849302</v>
      </c>
      <c r="U394">
        <f t="shared" si="60"/>
        <v>2</v>
      </c>
      <c r="V394">
        <f t="shared" si="61"/>
        <v>0</v>
      </c>
      <c r="W394">
        <f>VLOOKUP(E394,parc_nmudou!$A$5:$B$195,2,FALSE)</f>
        <v>0</v>
      </c>
      <c r="X394">
        <v>2</v>
      </c>
    </row>
    <row r="395" spans="1:25" hidden="1" x14ac:dyDescent="0.25">
      <c r="A395">
        <v>494631</v>
      </c>
      <c r="B395">
        <v>1036</v>
      </c>
      <c r="C395">
        <v>137.93</v>
      </c>
      <c r="D395">
        <v>134.71</v>
      </c>
      <c r="E395">
        <v>1624</v>
      </c>
      <c r="F395">
        <v>50</v>
      </c>
      <c r="G395">
        <v>1779.8959400000001</v>
      </c>
      <c r="H395">
        <v>1759.199476</v>
      </c>
      <c r="I395">
        <v>14.1046405</v>
      </c>
      <c r="J395">
        <v>21.193179570000002</v>
      </c>
      <c r="K395">
        <v>23.345611869999999</v>
      </c>
      <c r="L395">
        <v>26.315554509999998</v>
      </c>
      <c r="M395">
        <v>205.24683759999999</v>
      </c>
      <c r="N395">
        <v>240.24455900000001</v>
      </c>
      <c r="O395">
        <v>28.910629724614399</v>
      </c>
      <c r="P395">
        <v>15.5161246534166</v>
      </c>
      <c r="Q395">
        <v>18.656352426659701</v>
      </c>
      <c r="R395">
        <v>22.048448836262001</v>
      </c>
      <c r="S395">
        <v>25.687418607208901</v>
      </c>
      <c r="T395">
        <v>29.568782020849302</v>
      </c>
      <c r="U395">
        <f t="shared" si="60"/>
        <v>2</v>
      </c>
      <c r="V395">
        <f t="shared" si="61"/>
        <v>0</v>
      </c>
      <c r="W395">
        <f>VLOOKUP(E395,parc_nmudou!$A$5:$B$195,2,FALSE)</f>
        <v>0</v>
      </c>
      <c r="X395">
        <v>2</v>
      </c>
    </row>
    <row r="396" spans="1:25" x14ac:dyDescent="0.25">
      <c r="A396">
        <v>494631</v>
      </c>
      <c r="B396">
        <v>1037</v>
      </c>
      <c r="C396">
        <v>128.07</v>
      </c>
      <c r="D396">
        <v>335.67</v>
      </c>
      <c r="E396">
        <v>1625</v>
      </c>
      <c r="F396">
        <v>50</v>
      </c>
      <c r="G396">
        <v>1759.199476</v>
      </c>
      <c r="H396">
        <v>1635.0206889999999</v>
      </c>
      <c r="I396">
        <v>14.54961449</v>
      </c>
      <c r="J396">
        <v>21.451885369999999</v>
      </c>
      <c r="K396">
        <v>24.049291660000002</v>
      </c>
      <c r="L396">
        <v>26.563912080000001</v>
      </c>
      <c r="M396">
        <v>214.02213860000001</v>
      </c>
      <c r="N396">
        <v>250.51000529999999</v>
      </c>
      <c r="O396">
        <v>29.3953038302894</v>
      </c>
      <c r="P396">
        <v>15.5161246534166</v>
      </c>
      <c r="Q396">
        <v>18.656352426659701</v>
      </c>
      <c r="R396">
        <v>22.048448836262001</v>
      </c>
      <c r="S396">
        <v>25.687418607208901</v>
      </c>
      <c r="T396">
        <v>29.568782020849302</v>
      </c>
      <c r="U396">
        <f t="shared" si="60"/>
        <v>2</v>
      </c>
      <c r="V396">
        <f t="shared" si="61"/>
        <v>0</v>
      </c>
      <c r="W396">
        <f>VLOOKUP(E396,parc_nmudou!$A$5:$B$195,2,FALSE)</f>
        <v>1</v>
      </c>
      <c r="X396">
        <v>2</v>
      </c>
      <c r="Y396" s="4">
        <f t="shared" ref="Y396:Y397" si="63">IF(X396=1,31.535,IF(X396=2,29.125,IF(X396=3,26.715,24.305)))</f>
        <v>29.125</v>
      </c>
    </row>
    <row r="397" spans="1:25" x14ac:dyDescent="0.25">
      <c r="A397">
        <v>494631</v>
      </c>
      <c r="B397">
        <v>1029</v>
      </c>
      <c r="C397">
        <v>67.75</v>
      </c>
      <c r="D397">
        <v>270.20999999999998</v>
      </c>
      <c r="E397">
        <v>1612</v>
      </c>
      <c r="F397">
        <v>50.03</v>
      </c>
      <c r="G397">
        <v>1593.6277600000001</v>
      </c>
      <c r="H397">
        <v>1552.234831</v>
      </c>
      <c r="I397">
        <v>15.08772256</v>
      </c>
      <c r="J397">
        <v>24.19416691</v>
      </c>
      <c r="K397">
        <v>26.512170919999999</v>
      </c>
      <c r="L397">
        <v>27.391770659999999</v>
      </c>
      <c r="M397">
        <v>249.92015610000001</v>
      </c>
      <c r="N397">
        <v>292.53417630000001</v>
      </c>
      <c r="O397">
        <v>31.0392476300818</v>
      </c>
      <c r="P397">
        <v>15.527658698354999</v>
      </c>
      <c r="Q397">
        <v>18.667361718924099</v>
      </c>
      <c r="R397">
        <v>22.058397650357701</v>
      </c>
      <c r="S397">
        <v>25.695747577138999</v>
      </c>
      <c r="T397">
        <v>29.574911180975199</v>
      </c>
      <c r="U397">
        <f t="shared" si="60"/>
        <v>1</v>
      </c>
      <c r="V397">
        <f t="shared" si="61"/>
        <v>0</v>
      </c>
      <c r="W397">
        <f>VLOOKUP(E397,parc_nmudou!$A$5:$B$195,2,FALSE)</f>
        <v>1</v>
      </c>
      <c r="X397">
        <v>1</v>
      </c>
      <c r="Y397" s="4">
        <f t="shared" si="63"/>
        <v>31.535</v>
      </c>
    </row>
    <row r="398" spans="1:25" hidden="1" x14ac:dyDescent="0.25">
      <c r="A398">
        <v>494631</v>
      </c>
      <c r="B398">
        <v>1028</v>
      </c>
      <c r="C398">
        <v>90.18</v>
      </c>
      <c r="D398">
        <v>284.16000000000003</v>
      </c>
      <c r="E398">
        <v>1610</v>
      </c>
      <c r="F398">
        <v>50.13</v>
      </c>
      <c r="G398">
        <v>1593.6277600000001</v>
      </c>
      <c r="H398">
        <v>1614.3242250000001</v>
      </c>
      <c r="I398">
        <v>14.58065918</v>
      </c>
      <c r="J398">
        <v>22.466012129999999</v>
      </c>
      <c r="K398">
        <v>25.580830020000001</v>
      </c>
      <c r="L398">
        <v>26.667394399999999</v>
      </c>
      <c r="M398">
        <v>227.49553689999999</v>
      </c>
      <c r="N398">
        <v>266.28071119999998</v>
      </c>
      <c r="O398">
        <v>30.404857199547902</v>
      </c>
      <c r="P398">
        <v>15.5660838266658</v>
      </c>
      <c r="Q398">
        <v>18.704026507480599</v>
      </c>
      <c r="R398">
        <v>22.091520727246198</v>
      </c>
      <c r="S398">
        <v>25.723470013330498</v>
      </c>
      <c r="T398">
        <v>29.595306533345799</v>
      </c>
      <c r="U398">
        <f t="shared" si="60"/>
        <v>2</v>
      </c>
      <c r="V398">
        <f t="shared" si="61"/>
        <v>0</v>
      </c>
      <c r="W398">
        <f>VLOOKUP(E398,parc_nmudou!$A$5:$B$195,2,FALSE)</f>
        <v>0</v>
      </c>
      <c r="X398">
        <v>2</v>
      </c>
    </row>
    <row r="399" spans="1:25" hidden="1" x14ac:dyDescent="0.25">
      <c r="A399">
        <v>494631</v>
      </c>
      <c r="B399">
        <v>1028</v>
      </c>
      <c r="C399">
        <v>90.18</v>
      </c>
      <c r="D399">
        <v>284.16000000000003</v>
      </c>
      <c r="E399">
        <v>1611</v>
      </c>
      <c r="F399">
        <v>50.13</v>
      </c>
      <c r="G399">
        <v>1738.503011</v>
      </c>
      <c r="H399">
        <v>1759.199476</v>
      </c>
      <c r="I399">
        <v>14.1046405</v>
      </c>
      <c r="J399">
        <v>21.576064160000001</v>
      </c>
      <c r="K399">
        <v>24.27695276</v>
      </c>
      <c r="L399">
        <v>27.215850710000002</v>
      </c>
      <c r="M399">
        <v>223.26310989999999</v>
      </c>
      <c r="N399">
        <v>261.33425620000003</v>
      </c>
      <c r="O399">
        <v>29.524124524545101</v>
      </c>
      <c r="P399">
        <v>15.5660838266658</v>
      </c>
      <c r="Q399">
        <v>18.704026507480599</v>
      </c>
      <c r="R399">
        <v>22.091520727246198</v>
      </c>
      <c r="S399">
        <v>25.723470013330498</v>
      </c>
      <c r="T399">
        <v>29.595306533345799</v>
      </c>
      <c r="U399">
        <f t="shared" si="60"/>
        <v>2</v>
      </c>
      <c r="V399">
        <f t="shared" si="61"/>
        <v>0</v>
      </c>
      <c r="W399">
        <f>VLOOKUP(E399,parc_nmudou!$A$5:$B$195,2,FALSE)</f>
        <v>0</v>
      </c>
      <c r="X399">
        <v>2</v>
      </c>
    </row>
    <row r="400" spans="1:25" x14ac:dyDescent="0.25">
      <c r="A400">
        <v>494631</v>
      </c>
      <c r="B400">
        <v>1074</v>
      </c>
      <c r="C400">
        <v>130.43</v>
      </c>
      <c r="D400">
        <v>303.17</v>
      </c>
      <c r="E400">
        <v>1700</v>
      </c>
      <c r="F400">
        <v>50.2</v>
      </c>
      <c r="G400">
        <v>1669.8114459999999</v>
      </c>
      <c r="H400">
        <v>1715.550632</v>
      </c>
      <c r="I400">
        <v>11.72454709</v>
      </c>
      <c r="J400">
        <v>18.906220250000001</v>
      </c>
      <c r="K400">
        <v>22.000341679999998</v>
      </c>
      <c r="L400">
        <v>17.778262940000001</v>
      </c>
      <c r="M400">
        <v>125.5240567</v>
      </c>
      <c r="N400">
        <v>146.92420089999999</v>
      </c>
      <c r="O400">
        <v>27.918416437238601</v>
      </c>
      <c r="P400">
        <v>15.592961503834999</v>
      </c>
      <c r="Q400">
        <v>18.729661771433499</v>
      </c>
      <c r="R400">
        <v>22.114670623936401</v>
      </c>
      <c r="S400">
        <v>25.742838429894299</v>
      </c>
      <c r="T400">
        <v>29.609551142731199</v>
      </c>
      <c r="U400">
        <f t="shared" si="60"/>
        <v>3</v>
      </c>
      <c r="V400">
        <f t="shared" si="61"/>
        <v>0</v>
      </c>
      <c r="W400">
        <f>VLOOKUP(E400,parc_nmudou!$A$5:$B$195,2,FALSE)</f>
        <v>1</v>
      </c>
      <c r="X400">
        <v>2</v>
      </c>
      <c r="Y400" s="4">
        <f t="shared" ref="Y400:Y401" si="64">IF(X400=1,31.535,IF(X400=2,29.125,IF(X400=3,26.715,24.305)))</f>
        <v>29.125</v>
      </c>
    </row>
    <row r="401" spans="1:25" x14ac:dyDescent="0.25">
      <c r="A401">
        <v>494631</v>
      </c>
      <c r="B401">
        <v>1075</v>
      </c>
      <c r="C401">
        <v>174.61</v>
      </c>
      <c r="D401">
        <v>82.56</v>
      </c>
      <c r="E401">
        <v>1701</v>
      </c>
      <c r="F401">
        <v>50.3</v>
      </c>
      <c r="G401">
        <v>1715.550632</v>
      </c>
      <c r="H401">
        <v>1807.0497009999999</v>
      </c>
      <c r="I401">
        <v>14.518569790000001</v>
      </c>
      <c r="J401">
        <v>23.656058829999999</v>
      </c>
      <c r="K401">
        <v>26.139634560000001</v>
      </c>
      <c r="L401">
        <v>28.975050190000001</v>
      </c>
      <c r="M401">
        <v>253.6869126</v>
      </c>
      <c r="N401">
        <v>296.93217499999997</v>
      </c>
      <c r="O401">
        <v>30.7458938386631</v>
      </c>
      <c r="P401">
        <v>15.6313296245347</v>
      </c>
      <c r="Q401">
        <v>18.7662405647093</v>
      </c>
      <c r="R401">
        <v>22.147690158834799</v>
      </c>
      <c r="S401">
        <v>25.770454434739499</v>
      </c>
      <c r="T401">
        <v>29.629854803559901</v>
      </c>
      <c r="U401">
        <f t="shared" si="60"/>
        <v>1</v>
      </c>
      <c r="V401">
        <f t="shared" si="61"/>
        <v>0</v>
      </c>
      <c r="W401">
        <f>VLOOKUP(E401,parc_nmudou!$A$5:$B$195,2,FALSE)</f>
        <v>1</v>
      </c>
      <c r="X401">
        <v>2</v>
      </c>
      <c r="Y401" s="4">
        <f t="shared" si="64"/>
        <v>29.125</v>
      </c>
    </row>
    <row r="402" spans="1:25" hidden="1" x14ac:dyDescent="0.25">
      <c r="A402">
        <v>494631</v>
      </c>
      <c r="B402">
        <v>1040</v>
      </c>
      <c r="C402">
        <v>66.59</v>
      </c>
      <c r="D402">
        <v>280.08</v>
      </c>
      <c r="E402">
        <v>1632</v>
      </c>
      <c r="F402">
        <v>50.49</v>
      </c>
      <c r="G402">
        <v>1511.4214039999999</v>
      </c>
      <c r="H402">
        <v>1410.6606670000001</v>
      </c>
      <c r="I402">
        <v>13.338871320000001</v>
      </c>
      <c r="J402">
        <v>22.14521693</v>
      </c>
      <c r="K402">
        <v>23.800934080000001</v>
      </c>
      <c r="L402">
        <v>18.875175550000002</v>
      </c>
      <c r="M402">
        <v>167.73449590000001</v>
      </c>
      <c r="N402">
        <v>193.273933</v>
      </c>
      <c r="O402">
        <v>29.120963066901499</v>
      </c>
      <c r="P402">
        <v>15.704135993298101</v>
      </c>
      <c r="Q402">
        <v>18.835600737071498</v>
      </c>
      <c r="R402">
        <v>22.210259773202399</v>
      </c>
      <c r="S402">
        <v>25.822753003098899</v>
      </c>
      <c r="T402">
        <v>29.668283930217299</v>
      </c>
      <c r="U402">
        <f t="shared" si="60"/>
        <v>2</v>
      </c>
      <c r="V402">
        <f t="shared" si="61"/>
        <v>0</v>
      </c>
      <c r="W402">
        <f>VLOOKUP(E402,parc_nmudou!$A$5:$B$195,2,FALSE)</f>
        <v>0</v>
      </c>
      <c r="X402">
        <v>2</v>
      </c>
    </row>
    <row r="403" spans="1:25" hidden="1" x14ac:dyDescent="0.25">
      <c r="A403">
        <v>494631</v>
      </c>
      <c r="B403">
        <v>1040</v>
      </c>
      <c r="C403">
        <v>66.59</v>
      </c>
      <c r="D403">
        <v>280.08</v>
      </c>
      <c r="E403">
        <v>1633</v>
      </c>
      <c r="F403">
        <v>50.49</v>
      </c>
      <c r="G403">
        <v>1702.80161</v>
      </c>
      <c r="H403">
        <v>1617.666704</v>
      </c>
      <c r="I403">
        <v>12.448923349999999</v>
      </c>
      <c r="J403">
        <v>19.878954069999999</v>
      </c>
      <c r="K403">
        <v>21.058652550000001</v>
      </c>
      <c r="L403">
        <v>18.668210909999999</v>
      </c>
      <c r="M403">
        <v>148.12459580000001</v>
      </c>
      <c r="N403">
        <v>170.6630456</v>
      </c>
      <c r="O403">
        <v>27.166635289445701</v>
      </c>
      <c r="P403">
        <v>15.704135993298101</v>
      </c>
      <c r="Q403">
        <v>18.835600737071498</v>
      </c>
      <c r="R403">
        <v>22.210259773202399</v>
      </c>
      <c r="S403">
        <v>25.822753003098899</v>
      </c>
      <c r="T403">
        <v>29.668283930217299</v>
      </c>
      <c r="U403">
        <f t="shared" si="60"/>
        <v>3</v>
      </c>
      <c r="V403">
        <f t="shared" si="61"/>
        <v>0</v>
      </c>
      <c r="W403">
        <f>VLOOKUP(E403,parc_nmudou!$A$5:$B$195,2,FALSE)</f>
        <v>0</v>
      </c>
      <c r="X403">
        <v>3</v>
      </c>
    </row>
    <row r="404" spans="1:25" hidden="1" x14ac:dyDescent="0.25">
      <c r="A404">
        <v>494631</v>
      </c>
      <c r="B404">
        <v>1041</v>
      </c>
      <c r="C404">
        <v>116.11</v>
      </c>
      <c r="D404">
        <v>221.37</v>
      </c>
      <c r="E404">
        <v>1634</v>
      </c>
      <c r="F404">
        <v>50.56</v>
      </c>
      <c r="G404">
        <v>1692.722432</v>
      </c>
      <c r="H404">
        <v>1692.722432</v>
      </c>
      <c r="I404">
        <v>13.67001475</v>
      </c>
      <c r="J404">
        <v>23.60431767</v>
      </c>
      <c r="K404">
        <v>25.042721950000001</v>
      </c>
      <c r="L404">
        <v>23.914764640000001</v>
      </c>
      <c r="M404">
        <v>219.80680039999999</v>
      </c>
      <c r="N404">
        <v>251.39995329999999</v>
      </c>
      <c r="O404">
        <v>29.960011645681</v>
      </c>
      <c r="P404">
        <v>15.7309284933905</v>
      </c>
      <c r="Q404">
        <v>18.861108355175499</v>
      </c>
      <c r="R404">
        <v>22.2332564808043</v>
      </c>
      <c r="S404">
        <v>25.841964289604999</v>
      </c>
      <c r="T404">
        <v>29.682393383155201</v>
      </c>
      <c r="U404">
        <f t="shared" si="60"/>
        <v>2</v>
      </c>
      <c r="V404">
        <f t="shared" si="61"/>
        <v>0</v>
      </c>
      <c r="W404">
        <f>VLOOKUP(E404,parc_nmudou!$A$5:$B$195,2,FALSE)</f>
        <v>0</v>
      </c>
      <c r="X404">
        <v>2</v>
      </c>
    </row>
    <row r="405" spans="1:25" x14ac:dyDescent="0.25">
      <c r="A405">
        <v>494631</v>
      </c>
      <c r="B405">
        <v>1030</v>
      </c>
      <c r="C405">
        <v>57.44</v>
      </c>
      <c r="D405">
        <v>277.2</v>
      </c>
      <c r="E405">
        <v>1613</v>
      </c>
      <c r="F405">
        <v>50.76</v>
      </c>
      <c r="G405">
        <v>1614.3242250000001</v>
      </c>
      <c r="H405">
        <v>1572.931296</v>
      </c>
      <c r="I405">
        <v>15.36712483</v>
      </c>
      <c r="J405">
        <v>22.041734609999999</v>
      </c>
      <c r="K405">
        <v>26.0568487</v>
      </c>
      <c r="L405">
        <v>29.782212300000001</v>
      </c>
      <c r="M405">
        <v>258.96451100000002</v>
      </c>
      <c r="N405">
        <v>303.1100697</v>
      </c>
      <c r="O405">
        <v>30.6077062758899</v>
      </c>
      <c r="P405">
        <v>15.807386215102699</v>
      </c>
      <c r="Q405">
        <v>18.933850248841701</v>
      </c>
      <c r="R405">
        <v>22.2987976879343</v>
      </c>
      <c r="S405">
        <v>25.896686304237001</v>
      </c>
      <c r="T405">
        <v>29.7225624595177</v>
      </c>
      <c r="U405">
        <f t="shared" si="60"/>
        <v>1</v>
      </c>
      <c r="V405">
        <f t="shared" si="61"/>
        <v>0</v>
      </c>
      <c r="W405">
        <f>VLOOKUP(E405,parc_nmudou!$A$5:$B$195,2,FALSE)</f>
        <v>1</v>
      </c>
      <c r="X405">
        <v>2</v>
      </c>
      <c r="Y405" s="4">
        <f>IF(X405=1,31.535,IF(X405=2,29.125,IF(X405=3,26.715,24.305)))</f>
        <v>29.125</v>
      </c>
    </row>
    <row r="406" spans="1:25" hidden="1" x14ac:dyDescent="0.25">
      <c r="A406">
        <v>494631</v>
      </c>
      <c r="B406">
        <v>1050</v>
      </c>
      <c r="C406">
        <v>174.21</v>
      </c>
      <c r="D406">
        <v>52.37</v>
      </c>
      <c r="E406">
        <v>1653</v>
      </c>
      <c r="F406">
        <v>50.76</v>
      </c>
      <c r="G406">
        <v>1536.712483</v>
      </c>
      <c r="H406">
        <v>1485.488734</v>
      </c>
      <c r="I406">
        <v>15.015284940000001</v>
      </c>
      <c r="J406">
        <v>20.530892699999999</v>
      </c>
      <c r="K406">
        <v>23.04551313</v>
      </c>
      <c r="L406">
        <v>25.38421361</v>
      </c>
      <c r="M406">
        <v>194.0500504</v>
      </c>
      <c r="N406">
        <v>227.13334879999999</v>
      </c>
      <c r="O406">
        <v>28.532297019634299</v>
      </c>
      <c r="P406">
        <v>15.807386215102699</v>
      </c>
      <c r="Q406">
        <v>18.933850248841701</v>
      </c>
      <c r="R406">
        <v>22.2987976879343</v>
      </c>
      <c r="S406">
        <v>25.896686304237001</v>
      </c>
      <c r="T406">
        <v>29.7225624595177</v>
      </c>
      <c r="U406">
        <f t="shared" si="60"/>
        <v>2</v>
      </c>
      <c r="V406">
        <f t="shared" si="61"/>
        <v>0</v>
      </c>
      <c r="W406">
        <f>VLOOKUP(E406,parc_nmudou!$A$5:$B$195,2,FALSE)</f>
        <v>0</v>
      </c>
      <c r="X406">
        <v>2</v>
      </c>
    </row>
    <row r="407" spans="1:25" hidden="1" x14ac:dyDescent="0.25">
      <c r="A407">
        <v>494631</v>
      </c>
      <c r="B407">
        <v>1050</v>
      </c>
      <c r="C407">
        <v>174.21</v>
      </c>
      <c r="D407">
        <v>52.37</v>
      </c>
      <c r="E407">
        <v>1654</v>
      </c>
      <c r="F407">
        <v>50.76</v>
      </c>
      <c r="G407">
        <v>1637.8561050000001</v>
      </c>
      <c r="H407">
        <v>1801.6375760000001</v>
      </c>
      <c r="I407">
        <v>14.373694540000001</v>
      </c>
      <c r="J407">
        <v>20.282535129999999</v>
      </c>
      <c r="K407">
        <v>23.749192919999999</v>
      </c>
      <c r="L407">
        <v>28.41624565</v>
      </c>
      <c r="M407">
        <v>220.74848950000001</v>
      </c>
      <c r="N407">
        <v>258.41605470000002</v>
      </c>
      <c r="O407">
        <v>29.027195356103299</v>
      </c>
      <c r="P407">
        <v>15.807386215102699</v>
      </c>
      <c r="Q407">
        <v>18.933850248841701</v>
      </c>
      <c r="R407">
        <v>22.2987976879343</v>
      </c>
      <c r="S407">
        <v>25.896686304237001</v>
      </c>
      <c r="T407">
        <v>29.7225624595177</v>
      </c>
      <c r="U407">
        <f t="shared" si="60"/>
        <v>2</v>
      </c>
      <c r="V407">
        <f t="shared" si="61"/>
        <v>0</v>
      </c>
      <c r="W407">
        <f>VLOOKUP(E407,parc_nmudou!$A$5:$B$195,2,FALSE)</f>
        <v>0</v>
      </c>
      <c r="X407">
        <v>2</v>
      </c>
    </row>
    <row r="408" spans="1:25" hidden="1" x14ac:dyDescent="0.25">
      <c r="A408">
        <v>494631</v>
      </c>
      <c r="B408">
        <v>1022</v>
      </c>
      <c r="C408">
        <v>153.9</v>
      </c>
      <c r="D408">
        <v>187.16</v>
      </c>
      <c r="E408">
        <v>1600</v>
      </c>
      <c r="F408">
        <v>51.38</v>
      </c>
      <c r="G408">
        <v>1738.503011</v>
      </c>
      <c r="H408">
        <v>1717.8065469999999</v>
      </c>
      <c r="I408">
        <v>13.349219550000001</v>
      </c>
      <c r="J408">
        <v>21.7830288</v>
      </c>
      <c r="K408">
        <v>25.166900729999998</v>
      </c>
      <c r="L408">
        <v>23.035164900000002</v>
      </c>
      <c r="M408">
        <v>185.53345530000001</v>
      </c>
      <c r="N408">
        <v>217.16800119999999</v>
      </c>
      <c r="O408">
        <v>29.884483199538799</v>
      </c>
      <c r="P408">
        <v>16.043525674230398</v>
      </c>
      <c r="Q408">
        <v>19.158057629346299</v>
      </c>
      <c r="R408">
        <v>22.500439521136599</v>
      </c>
      <c r="S408">
        <v>26.0647592383601</v>
      </c>
      <c r="T408">
        <v>29.845746605639601</v>
      </c>
      <c r="U408">
        <f t="shared" si="60"/>
        <v>2</v>
      </c>
      <c r="V408">
        <f t="shared" si="61"/>
        <v>0</v>
      </c>
      <c r="W408">
        <f>VLOOKUP(E408,parc_nmudou!$A$5:$B$195,2,FALSE)</f>
        <v>0</v>
      </c>
      <c r="X408">
        <v>2</v>
      </c>
    </row>
    <row r="409" spans="1:25" x14ac:dyDescent="0.25">
      <c r="A409">
        <v>494631</v>
      </c>
      <c r="B409">
        <v>1022</v>
      </c>
      <c r="C409">
        <v>153.9</v>
      </c>
      <c r="D409">
        <v>187.16</v>
      </c>
      <c r="E409">
        <v>1601</v>
      </c>
      <c r="F409">
        <v>51.38</v>
      </c>
      <c r="G409">
        <v>1448.7525089999999</v>
      </c>
      <c r="H409">
        <v>1490.145438</v>
      </c>
      <c r="I409">
        <v>16.101849319999999</v>
      </c>
      <c r="J409">
        <v>23.521531809999999</v>
      </c>
      <c r="K409">
        <v>27.733262320000001</v>
      </c>
      <c r="L409">
        <v>29.761515840000001</v>
      </c>
      <c r="M409">
        <v>263.94201070000003</v>
      </c>
      <c r="N409">
        <v>308.93612439999998</v>
      </c>
      <c r="O409">
        <v>31.620740764781701</v>
      </c>
      <c r="P409">
        <v>16.043525674230398</v>
      </c>
      <c r="Q409">
        <v>19.158057629346299</v>
      </c>
      <c r="R409">
        <v>22.500439521136599</v>
      </c>
      <c r="S409">
        <v>26.0647592383601</v>
      </c>
      <c r="T409">
        <v>29.845746605639601</v>
      </c>
      <c r="U409">
        <f t="shared" si="60"/>
        <v>1</v>
      </c>
      <c r="V409">
        <f t="shared" si="61"/>
        <v>0</v>
      </c>
      <c r="W409">
        <f>VLOOKUP(E409,parc_nmudou!$A$5:$B$195,2,FALSE)</f>
        <v>1</v>
      </c>
      <c r="X409">
        <v>1</v>
      </c>
      <c r="Y409" s="4">
        <f>IF(X409=1,31.535,IF(X409=2,29.125,IF(X409=3,26.715,24.305)))</f>
        <v>31.535</v>
      </c>
    </row>
    <row r="410" spans="1:25" hidden="1" x14ac:dyDescent="0.25">
      <c r="A410">
        <v>494631</v>
      </c>
      <c r="B410">
        <v>1042</v>
      </c>
      <c r="C410">
        <v>40.020000000000003</v>
      </c>
      <c r="D410">
        <v>346.16</v>
      </c>
      <c r="E410">
        <v>1635</v>
      </c>
      <c r="F410">
        <v>51.41</v>
      </c>
      <c r="G410">
        <v>1669.8424910000001</v>
      </c>
      <c r="H410">
        <v>1692.722432</v>
      </c>
      <c r="I410">
        <v>14.787623829999999</v>
      </c>
      <c r="J410">
        <v>23.749192919999999</v>
      </c>
      <c r="K410">
        <v>24.897846699999999</v>
      </c>
      <c r="L410">
        <v>27.598735300000001</v>
      </c>
      <c r="M410">
        <v>252.2588566</v>
      </c>
      <c r="N410">
        <v>288.51906220000001</v>
      </c>
      <c r="O410">
        <v>29.692249161320301</v>
      </c>
      <c r="P410">
        <v>16.054917660006801</v>
      </c>
      <c r="Q410">
        <v>19.168856712111801</v>
      </c>
      <c r="R410">
        <v>22.510137659060899</v>
      </c>
      <c r="S410">
        <v>26.072832143751899</v>
      </c>
      <c r="T410">
        <v>29.8516561831098</v>
      </c>
      <c r="U410">
        <f t="shared" si="60"/>
        <v>2</v>
      </c>
      <c r="V410">
        <f t="shared" si="61"/>
        <v>0</v>
      </c>
      <c r="W410">
        <f>VLOOKUP(E410,parc_nmudou!$A$5:$B$195,2,FALSE)</f>
        <v>0</v>
      </c>
      <c r="X410">
        <v>2</v>
      </c>
    </row>
    <row r="411" spans="1:25" x14ac:dyDescent="0.25">
      <c r="A411">
        <v>494631</v>
      </c>
      <c r="B411">
        <v>1042</v>
      </c>
      <c r="C411">
        <v>40.020000000000003</v>
      </c>
      <c r="D411">
        <v>346.16</v>
      </c>
      <c r="E411">
        <v>1636</v>
      </c>
      <c r="F411">
        <v>51.41</v>
      </c>
      <c r="G411">
        <v>1593.6277600000001</v>
      </c>
      <c r="H411">
        <v>1572.931296</v>
      </c>
      <c r="I411">
        <v>14.68414151</v>
      </c>
      <c r="J411">
        <v>23.552576510000002</v>
      </c>
      <c r="K411">
        <v>23.552576510000002</v>
      </c>
      <c r="L411">
        <v>25.208293659999999</v>
      </c>
      <c r="M411">
        <v>226.63663360000001</v>
      </c>
      <c r="N411">
        <v>259.21286859999998</v>
      </c>
      <c r="O411">
        <v>28.7476038460829</v>
      </c>
      <c r="P411">
        <v>16.054917660006801</v>
      </c>
      <c r="Q411">
        <v>19.168856712111801</v>
      </c>
      <c r="R411">
        <v>22.510137659060899</v>
      </c>
      <c r="S411">
        <v>26.072832143751899</v>
      </c>
      <c r="T411">
        <v>29.8516561831098</v>
      </c>
      <c r="U411">
        <f t="shared" si="60"/>
        <v>2</v>
      </c>
      <c r="V411">
        <f t="shared" si="61"/>
        <v>0</v>
      </c>
      <c r="W411">
        <f>VLOOKUP(E411,parc_nmudou!$A$5:$B$195,2,FALSE)</f>
        <v>1</v>
      </c>
      <c r="X411">
        <v>4</v>
      </c>
      <c r="Y411" s="4">
        <f>IF(X411=1,31.535,IF(X411=2,29.125,IF(X411=3,26.715,24.305)))</f>
        <v>24.305</v>
      </c>
    </row>
    <row r="412" spans="1:25" hidden="1" x14ac:dyDescent="0.25">
      <c r="A412">
        <v>494631</v>
      </c>
      <c r="B412">
        <v>1043</v>
      </c>
      <c r="C412">
        <v>165.82</v>
      </c>
      <c r="D412">
        <v>138.97</v>
      </c>
      <c r="E412">
        <v>1637</v>
      </c>
      <c r="F412">
        <v>51.41</v>
      </c>
      <c r="G412">
        <v>1578.343421</v>
      </c>
      <c r="H412">
        <v>1601.2233630000001</v>
      </c>
      <c r="I412">
        <v>13.08016551</v>
      </c>
      <c r="J412">
        <v>20.468803309999998</v>
      </c>
      <c r="K412">
        <v>21.317358349999999</v>
      </c>
      <c r="L412">
        <v>20.541240940000002</v>
      </c>
      <c r="M412">
        <v>162.70525499999999</v>
      </c>
      <c r="N412">
        <v>186.09225979999999</v>
      </c>
      <c r="O412">
        <v>27.126587576476101</v>
      </c>
      <c r="P412">
        <v>16.054917660006801</v>
      </c>
      <c r="Q412">
        <v>19.168856712111801</v>
      </c>
      <c r="R412">
        <v>22.510137659060899</v>
      </c>
      <c r="S412">
        <v>26.072832143751899</v>
      </c>
      <c r="T412">
        <v>29.8516561831098</v>
      </c>
      <c r="U412">
        <f t="shared" si="60"/>
        <v>3</v>
      </c>
      <c r="V412">
        <f t="shared" si="61"/>
        <v>0</v>
      </c>
      <c r="W412">
        <f>VLOOKUP(E412,parc_nmudou!$A$5:$B$195,2,FALSE)</f>
        <v>0</v>
      </c>
      <c r="X412">
        <v>3</v>
      </c>
    </row>
    <row r="413" spans="1:25" x14ac:dyDescent="0.25">
      <c r="A413">
        <v>494631</v>
      </c>
      <c r="B413">
        <v>1043</v>
      </c>
      <c r="C413">
        <v>165.82</v>
      </c>
      <c r="D413">
        <v>138.97</v>
      </c>
      <c r="E413">
        <v>1638</v>
      </c>
      <c r="F413">
        <v>51.41</v>
      </c>
      <c r="G413">
        <v>1841.9853330000001</v>
      </c>
      <c r="H413">
        <v>1841.9853330000001</v>
      </c>
      <c r="I413">
        <v>11.04156377</v>
      </c>
      <c r="J413">
        <v>17.60234299</v>
      </c>
      <c r="K413">
        <v>19.392587160000001</v>
      </c>
      <c r="L413">
        <v>16.846922039999999</v>
      </c>
      <c r="M413">
        <v>115.6311467</v>
      </c>
      <c r="N413">
        <v>132.26075589999999</v>
      </c>
      <c r="O413">
        <v>25.672817716011799</v>
      </c>
      <c r="P413">
        <v>16.054917660006801</v>
      </c>
      <c r="Q413">
        <v>19.168856712111801</v>
      </c>
      <c r="R413">
        <v>22.510137659060899</v>
      </c>
      <c r="S413">
        <v>26.072832143751899</v>
      </c>
      <c r="T413">
        <v>29.8516561831098</v>
      </c>
      <c r="U413">
        <f t="shared" si="60"/>
        <v>3</v>
      </c>
      <c r="V413">
        <f t="shared" si="61"/>
        <v>0</v>
      </c>
      <c r="W413">
        <f>VLOOKUP(E413,parc_nmudou!$A$5:$B$195,2,FALSE)</f>
        <v>1</v>
      </c>
      <c r="X413">
        <v>4</v>
      </c>
      <c r="Y413" s="4">
        <f>IF(X413=1,31.535,IF(X413=2,29.125,IF(X413=3,26.715,24.305)))</f>
        <v>24.305</v>
      </c>
    </row>
    <row r="414" spans="1:25" hidden="1" x14ac:dyDescent="0.25">
      <c r="A414">
        <v>494631</v>
      </c>
      <c r="B414">
        <v>1023</v>
      </c>
      <c r="C414">
        <v>101.83</v>
      </c>
      <c r="D414">
        <v>341.51</v>
      </c>
      <c r="E414">
        <v>1602</v>
      </c>
      <c r="F414">
        <v>51.48</v>
      </c>
      <c r="G414">
        <v>1593.6277600000001</v>
      </c>
      <c r="H414">
        <v>1572.931296</v>
      </c>
      <c r="I414">
        <v>14.7462309</v>
      </c>
      <c r="J414">
        <v>22.807503789999998</v>
      </c>
      <c r="K414">
        <v>24.546006800000001</v>
      </c>
      <c r="L414">
        <v>25.508392400000002</v>
      </c>
      <c r="M414">
        <v>211.8076169</v>
      </c>
      <c r="N414">
        <v>247.912599</v>
      </c>
      <c r="O414">
        <v>29.432914993864799</v>
      </c>
      <c r="P414">
        <v>16.081486598456699</v>
      </c>
      <c r="Q414">
        <v>19.194036719699</v>
      </c>
      <c r="R414">
        <v>22.532745623728101</v>
      </c>
      <c r="S414">
        <v>26.091647623775899</v>
      </c>
      <c r="T414">
        <v>29.8654270446856</v>
      </c>
      <c r="U414">
        <f t="shared" si="60"/>
        <v>2</v>
      </c>
      <c r="V414">
        <f t="shared" si="61"/>
        <v>0</v>
      </c>
      <c r="W414">
        <f>VLOOKUP(E414,parc_nmudou!$A$5:$B$195,2,FALSE)</f>
        <v>0</v>
      </c>
      <c r="X414">
        <v>2</v>
      </c>
    </row>
    <row r="415" spans="1:25" hidden="1" x14ac:dyDescent="0.25">
      <c r="A415">
        <v>494631</v>
      </c>
      <c r="B415">
        <v>1054</v>
      </c>
      <c r="C415">
        <v>52.67</v>
      </c>
      <c r="D415">
        <v>322.24</v>
      </c>
      <c r="E415">
        <v>1663</v>
      </c>
      <c r="F415">
        <v>51.51</v>
      </c>
      <c r="G415">
        <v>1677.6347089999999</v>
      </c>
      <c r="H415">
        <v>1677.6347089999999</v>
      </c>
      <c r="I415">
        <v>14.54961449</v>
      </c>
      <c r="J415">
        <v>24.37008685</v>
      </c>
      <c r="K415">
        <v>25.146204269999998</v>
      </c>
      <c r="L415">
        <v>26.30520628</v>
      </c>
      <c r="M415">
        <v>255.7876038</v>
      </c>
      <c r="N415">
        <v>290.35069929999997</v>
      </c>
      <c r="O415">
        <v>29.8446100450968</v>
      </c>
      <c r="P415">
        <v>16.092867979773398</v>
      </c>
      <c r="Q415">
        <v>19.204820498737998</v>
      </c>
      <c r="R415">
        <v>22.542425745666399</v>
      </c>
      <c r="S415">
        <v>26.099702281608</v>
      </c>
      <c r="T415">
        <v>29.871321073271599</v>
      </c>
      <c r="U415">
        <f t="shared" si="60"/>
        <v>2</v>
      </c>
      <c r="V415">
        <f t="shared" si="61"/>
        <v>0</v>
      </c>
      <c r="W415">
        <f>VLOOKUP(E415,parc_nmudou!$A$5:$B$195,2,FALSE)</f>
        <v>0</v>
      </c>
      <c r="X415">
        <v>2</v>
      </c>
    </row>
    <row r="416" spans="1:25" hidden="1" x14ac:dyDescent="0.25">
      <c r="A416">
        <v>494631</v>
      </c>
      <c r="B416">
        <v>1054</v>
      </c>
      <c r="C416">
        <v>52.67</v>
      </c>
      <c r="D416">
        <v>322.24</v>
      </c>
      <c r="E416">
        <v>1664</v>
      </c>
      <c r="F416">
        <v>51.51</v>
      </c>
      <c r="G416">
        <v>1597.322079</v>
      </c>
      <c r="H416">
        <v>1624.403403</v>
      </c>
      <c r="I416">
        <v>14.528918020000001</v>
      </c>
      <c r="J416">
        <v>23.293870699999999</v>
      </c>
      <c r="K416">
        <v>24.442524479999999</v>
      </c>
      <c r="L416">
        <v>25.560133560000001</v>
      </c>
      <c r="M416">
        <v>235.2670593</v>
      </c>
      <c r="N416">
        <v>269.35413620000003</v>
      </c>
      <c r="O416">
        <v>29.354275499375401</v>
      </c>
      <c r="P416">
        <v>16.092867979773398</v>
      </c>
      <c r="Q416">
        <v>19.204820498737998</v>
      </c>
      <c r="R416">
        <v>22.542425745666399</v>
      </c>
      <c r="S416">
        <v>26.099702281608</v>
      </c>
      <c r="T416">
        <v>29.871321073271599</v>
      </c>
      <c r="U416">
        <f t="shared" si="60"/>
        <v>2</v>
      </c>
      <c r="V416">
        <f t="shared" si="61"/>
        <v>0</v>
      </c>
      <c r="W416">
        <f>VLOOKUP(E416,parc_nmudou!$A$5:$B$195,2,FALSE)</f>
        <v>0</v>
      </c>
      <c r="X416">
        <v>2</v>
      </c>
    </row>
    <row r="417" spans="1:25" x14ac:dyDescent="0.25">
      <c r="A417">
        <v>494631</v>
      </c>
      <c r="B417">
        <v>1056</v>
      </c>
      <c r="C417">
        <v>172.8</v>
      </c>
      <c r="D417">
        <v>101.74</v>
      </c>
      <c r="E417">
        <v>1667</v>
      </c>
      <c r="F417">
        <v>51.51</v>
      </c>
      <c r="G417">
        <v>1702.5739490000001</v>
      </c>
      <c r="H417">
        <v>1702.5739490000001</v>
      </c>
      <c r="I417">
        <v>13.24573723</v>
      </c>
      <c r="J417">
        <v>22.403922730000001</v>
      </c>
      <c r="K417">
        <v>23.863023479999999</v>
      </c>
      <c r="L417">
        <v>22.093475770000001</v>
      </c>
      <c r="M417">
        <v>198.03411980000001</v>
      </c>
      <c r="N417">
        <v>227.01951819999999</v>
      </c>
      <c r="O417">
        <v>28.946041224506999</v>
      </c>
      <c r="P417">
        <v>16.092867979773398</v>
      </c>
      <c r="Q417">
        <v>19.204820498737998</v>
      </c>
      <c r="R417">
        <v>22.542425745666399</v>
      </c>
      <c r="S417">
        <v>26.099702281608</v>
      </c>
      <c r="T417">
        <v>29.871321073271599</v>
      </c>
      <c r="U417">
        <f t="shared" si="60"/>
        <v>2</v>
      </c>
      <c r="V417">
        <f t="shared" si="61"/>
        <v>0</v>
      </c>
      <c r="W417">
        <f>VLOOKUP(E417,parc_nmudou!$A$5:$B$195,2,FALSE)</f>
        <v>1</v>
      </c>
      <c r="X417">
        <v>3</v>
      </c>
      <c r="Y417" s="4">
        <f>IF(X417=1,31.535,IF(X417=2,29.125,IF(X417=3,26.715,24.305)))</f>
        <v>26.715</v>
      </c>
    </row>
    <row r="418" spans="1:25" hidden="1" x14ac:dyDescent="0.25">
      <c r="A418">
        <v>494631</v>
      </c>
      <c r="B418">
        <v>1056</v>
      </c>
      <c r="C418">
        <v>172.8</v>
      </c>
      <c r="D418">
        <v>101.74</v>
      </c>
      <c r="E418">
        <v>1668</v>
      </c>
      <c r="F418">
        <v>51.51</v>
      </c>
      <c r="G418">
        <v>1828.8430780000001</v>
      </c>
      <c r="H418">
        <v>1828.8430780000001</v>
      </c>
      <c r="I418">
        <v>11.124349629999999</v>
      </c>
      <c r="J418">
        <v>21.369099510000002</v>
      </c>
      <c r="K418">
        <v>23.283522470000001</v>
      </c>
      <c r="L418">
        <v>17.04353845</v>
      </c>
      <c r="M418">
        <v>152.99861319999999</v>
      </c>
      <c r="N418">
        <v>174.5539809</v>
      </c>
      <c r="O418">
        <v>28.533658121949198</v>
      </c>
      <c r="P418">
        <v>16.092867979773398</v>
      </c>
      <c r="Q418">
        <v>19.204820498737998</v>
      </c>
      <c r="R418">
        <v>22.542425745666399</v>
      </c>
      <c r="S418">
        <v>26.099702281608</v>
      </c>
      <c r="T418">
        <v>29.871321073271599</v>
      </c>
      <c r="U418">
        <f t="shared" si="60"/>
        <v>2</v>
      </c>
      <c r="V418">
        <f t="shared" si="61"/>
        <v>0</v>
      </c>
      <c r="W418">
        <f>VLOOKUP(E418,parc_nmudou!$A$5:$B$195,2,FALSE)</f>
        <v>2</v>
      </c>
      <c r="X418">
        <v>3</v>
      </c>
    </row>
    <row r="419" spans="1:25" x14ac:dyDescent="0.25">
      <c r="A419">
        <v>494631</v>
      </c>
      <c r="B419">
        <v>1052</v>
      </c>
      <c r="C419">
        <v>138.16999999999999</v>
      </c>
      <c r="D419">
        <v>278.72000000000003</v>
      </c>
      <c r="E419">
        <v>1658</v>
      </c>
      <c r="F419">
        <v>51.54</v>
      </c>
      <c r="G419">
        <v>1590.440505</v>
      </c>
      <c r="H419">
        <v>1616.9526760000001</v>
      </c>
      <c r="I419">
        <v>14.228819290000001</v>
      </c>
      <c r="J419">
        <v>23.976854029999998</v>
      </c>
      <c r="K419">
        <v>26.30520628</v>
      </c>
      <c r="L419">
        <v>24.556355029999999</v>
      </c>
      <c r="M419">
        <v>239.58227210000001</v>
      </c>
      <c r="N419">
        <v>271.71353310000001</v>
      </c>
      <c r="O419">
        <v>30.634537283761301</v>
      </c>
      <c r="P419">
        <v>16.104246171921499</v>
      </c>
      <c r="Q419">
        <v>19.215599685013199</v>
      </c>
      <c r="R419">
        <v>22.552100466802401</v>
      </c>
      <c r="S419">
        <v>26.1077514731934</v>
      </c>
      <c r="T419">
        <v>29.877210446560198</v>
      </c>
      <c r="U419">
        <f t="shared" si="60"/>
        <v>1</v>
      </c>
      <c r="V419">
        <f t="shared" si="61"/>
        <v>0</v>
      </c>
      <c r="W419">
        <f>VLOOKUP(E419,parc_nmudou!$A$5:$B$195,2,FALSE)</f>
        <v>1</v>
      </c>
      <c r="X419">
        <v>2</v>
      </c>
      <c r="Y419" s="4">
        <f t="shared" ref="Y419:Y424" si="65">IF(X419=1,31.535,IF(X419=2,29.125,IF(X419=3,26.715,24.305)))</f>
        <v>29.125</v>
      </c>
    </row>
    <row r="420" spans="1:25" x14ac:dyDescent="0.25">
      <c r="A420">
        <v>494631</v>
      </c>
      <c r="B420">
        <v>1052</v>
      </c>
      <c r="C420">
        <v>138.16999999999999</v>
      </c>
      <c r="D420">
        <v>278.72000000000003</v>
      </c>
      <c r="E420">
        <v>1659</v>
      </c>
      <c r="F420">
        <v>51.54</v>
      </c>
      <c r="G420">
        <v>1639.6670449999999</v>
      </c>
      <c r="H420">
        <v>1748.98577</v>
      </c>
      <c r="I420">
        <v>12.552405670000001</v>
      </c>
      <c r="J420">
        <v>21.948600519999999</v>
      </c>
      <c r="K420">
        <v>23.552576510000002</v>
      </c>
      <c r="L420">
        <v>20.99656315</v>
      </c>
      <c r="M420">
        <v>187.572057</v>
      </c>
      <c r="N420">
        <v>215.0362653</v>
      </c>
      <c r="O420">
        <v>28.719053542848702</v>
      </c>
      <c r="P420">
        <v>16.104246171921499</v>
      </c>
      <c r="Q420">
        <v>19.215599685013199</v>
      </c>
      <c r="R420">
        <v>22.552100466802401</v>
      </c>
      <c r="S420">
        <v>26.1077514731934</v>
      </c>
      <c r="T420">
        <v>29.877210446560198</v>
      </c>
      <c r="U420">
        <f t="shared" si="60"/>
        <v>2</v>
      </c>
      <c r="V420">
        <f t="shared" si="61"/>
        <v>0</v>
      </c>
      <c r="W420">
        <f>VLOOKUP(E420,parc_nmudou!$A$5:$B$195,2,FALSE)</f>
        <v>1</v>
      </c>
      <c r="X420">
        <v>3</v>
      </c>
      <c r="Y420" s="4">
        <f t="shared" si="65"/>
        <v>26.715</v>
      </c>
    </row>
    <row r="421" spans="1:25" x14ac:dyDescent="0.25">
      <c r="A421">
        <v>494631</v>
      </c>
      <c r="B421">
        <v>1052</v>
      </c>
      <c r="C421">
        <v>138.16999999999999</v>
      </c>
      <c r="D421">
        <v>278.72000000000003</v>
      </c>
      <c r="E421">
        <v>1660</v>
      </c>
      <c r="F421">
        <v>51.54</v>
      </c>
      <c r="G421">
        <v>1699.8730599999999</v>
      </c>
      <c r="H421">
        <v>1813.196551</v>
      </c>
      <c r="I421">
        <v>12.304048099999999</v>
      </c>
      <c r="J421">
        <v>21.027607849999999</v>
      </c>
      <c r="K421">
        <v>23.904416399999999</v>
      </c>
      <c r="L421">
        <v>21.2035278</v>
      </c>
      <c r="M421">
        <v>184.5503732</v>
      </c>
      <c r="N421">
        <v>212.37676959999999</v>
      </c>
      <c r="O421">
        <v>28.968892875723199</v>
      </c>
      <c r="P421">
        <v>16.104246171921499</v>
      </c>
      <c r="Q421">
        <v>19.215599685013199</v>
      </c>
      <c r="R421">
        <v>22.552100466802401</v>
      </c>
      <c r="S421">
        <v>26.1077514731934</v>
      </c>
      <c r="T421">
        <v>29.877210446560198</v>
      </c>
      <c r="U421">
        <f t="shared" si="60"/>
        <v>2</v>
      </c>
      <c r="V421">
        <f t="shared" si="61"/>
        <v>0</v>
      </c>
      <c r="W421">
        <f>VLOOKUP(E421,parc_nmudou!$A$5:$B$195,2,FALSE)</f>
        <v>1</v>
      </c>
      <c r="X421">
        <v>2</v>
      </c>
      <c r="Y421" s="4">
        <f t="shared" si="65"/>
        <v>29.125</v>
      </c>
    </row>
    <row r="422" spans="1:25" x14ac:dyDescent="0.25">
      <c r="A422">
        <v>494631</v>
      </c>
      <c r="B422">
        <v>1051</v>
      </c>
      <c r="C422">
        <v>32.82</v>
      </c>
      <c r="D422">
        <v>337.38</v>
      </c>
      <c r="E422">
        <v>1655</v>
      </c>
      <c r="F422">
        <v>51.68</v>
      </c>
      <c r="G422">
        <v>1553.052342</v>
      </c>
      <c r="H422">
        <v>1578.9332710000001</v>
      </c>
      <c r="I422">
        <v>15.49130362</v>
      </c>
      <c r="J422">
        <v>26.046500470000002</v>
      </c>
      <c r="K422">
        <v>27.62978</v>
      </c>
      <c r="L422">
        <v>28.271370399999999</v>
      </c>
      <c r="M422">
        <v>295.5765566</v>
      </c>
      <c r="N422">
        <v>332.7474067</v>
      </c>
      <c r="O422">
        <v>31.503916731640501</v>
      </c>
      <c r="P422">
        <v>16.157302128593201</v>
      </c>
      <c r="Q422">
        <v>19.2658418059223</v>
      </c>
      <c r="R422">
        <v>22.597177809128301</v>
      </c>
      <c r="S422">
        <v>26.145242199908701</v>
      </c>
      <c r="T422">
        <v>29.9046327618193</v>
      </c>
      <c r="U422">
        <f t="shared" si="60"/>
        <v>1</v>
      </c>
      <c r="V422">
        <f t="shared" si="61"/>
        <v>0</v>
      </c>
      <c r="W422">
        <f>VLOOKUP(E422,parc_nmudou!$A$5:$B$195,2,FALSE)</f>
        <v>1</v>
      </c>
      <c r="X422">
        <v>2</v>
      </c>
      <c r="Y422" s="4">
        <f t="shared" si="65"/>
        <v>29.125</v>
      </c>
    </row>
    <row r="423" spans="1:25" x14ac:dyDescent="0.25">
      <c r="A423">
        <v>494631</v>
      </c>
      <c r="B423">
        <v>1051</v>
      </c>
      <c r="C423">
        <v>32.82</v>
      </c>
      <c r="D423">
        <v>337.38</v>
      </c>
      <c r="E423">
        <v>1656</v>
      </c>
      <c r="F423">
        <v>51.68</v>
      </c>
      <c r="G423">
        <v>1587.439517</v>
      </c>
      <c r="H423">
        <v>1693.26054</v>
      </c>
      <c r="I423">
        <v>13.93906879</v>
      </c>
      <c r="J423">
        <v>23.283522470000001</v>
      </c>
      <c r="K423">
        <v>26.387992130000001</v>
      </c>
      <c r="L423">
        <v>25.063418410000001</v>
      </c>
      <c r="M423">
        <v>241.23798930000001</v>
      </c>
      <c r="N423">
        <v>274.2798947</v>
      </c>
      <c r="O423">
        <v>30.665741300523401</v>
      </c>
      <c r="P423">
        <v>16.157302128593201</v>
      </c>
      <c r="Q423">
        <v>19.2658418059223</v>
      </c>
      <c r="R423">
        <v>22.597177809128301</v>
      </c>
      <c r="S423">
        <v>26.145242199908701</v>
      </c>
      <c r="T423">
        <v>29.9046327618193</v>
      </c>
      <c r="U423">
        <f t="shared" si="60"/>
        <v>1</v>
      </c>
      <c r="V423">
        <f t="shared" si="61"/>
        <v>0</v>
      </c>
      <c r="W423">
        <f>VLOOKUP(E423,parc_nmudou!$A$5:$B$195,2,FALSE)</f>
        <v>1</v>
      </c>
      <c r="X423">
        <v>1</v>
      </c>
      <c r="Y423" s="4">
        <f t="shared" si="65"/>
        <v>31.535</v>
      </c>
    </row>
    <row r="424" spans="1:25" x14ac:dyDescent="0.25">
      <c r="A424">
        <v>494631</v>
      </c>
      <c r="B424">
        <v>1051</v>
      </c>
      <c r="C424">
        <v>32.82</v>
      </c>
      <c r="D424">
        <v>337.38</v>
      </c>
      <c r="E424">
        <v>1657</v>
      </c>
      <c r="F424">
        <v>51.68</v>
      </c>
      <c r="G424">
        <v>1658.3249080000001</v>
      </c>
      <c r="H424">
        <v>1685.9650360000001</v>
      </c>
      <c r="I424">
        <v>15.387821300000001</v>
      </c>
      <c r="J424">
        <v>24.546006800000001</v>
      </c>
      <c r="K424">
        <v>26.0568487</v>
      </c>
      <c r="L424">
        <v>29.90639109</v>
      </c>
      <c r="M424">
        <v>293.76561600000002</v>
      </c>
      <c r="N424">
        <v>333.46143469999998</v>
      </c>
      <c r="O424">
        <v>30.439490019046801</v>
      </c>
      <c r="P424">
        <v>16.157302128593201</v>
      </c>
      <c r="Q424">
        <v>19.2658418059223</v>
      </c>
      <c r="R424">
        <v>22.597177809128301</v>
      </c>
      <c r="S424">
        <v>26.145242199908701</v>
      </c>
      <c r="T424">
        <v>29.9046327618193</v>
      </c>
      <c r="U424">
        <f t="shared" si="60"/>
        <v>2</v>
      </c>
      <c r="V424">
        <f t="shared" si="61"/>
        <v>0</v>
      </c>
      <c r="W424">
        <f>VLOOKUP(E424,parc_nmudou!$A$5:$B$195,2,FALSE)</f>
        <v>1</v>
      </c>
      <c r="X424">
        <v>2</v>
      </c>
      <c r="Y424" s="4">
        <f t="shared" si="65"/>
        <v>29.125</v>
      </c>
    </row>
    <row r="425" spans="1:25" hidden="1" x14ac:dyDescent="0.25">
      <c r="A425">
        <v>494631</v>
      </c>
      <c r="B425">
        <v>991</v>
      </c>
      <c r="C425">
        <v>69.81</v>
      </c>
      <c r="D425">
        <v>71.05</v>
      </c>
      <c r="E425">
        <v>1548</v>
      </c>
      <c r="F425">
        <v>51.87</v>
      </c>
      <c r="G425">
        <v>1624.092956</v>
      </c>
      <c r="H425">
        <v>1532.593887</v>
      </c>
      <c r="I425">
        <v>13.649318279999999</v>
      </c>
      <c r="J425">
        <v>17.8300041</v>
      </c>
      <c r="K425">
        <v>20.5929821</v>
      </c>
      <c r="L425">
        <v>22.124520459999999</v>
      </c>
      <c r="M425">
        <v>164.38166870000001</v>
      </c>
      <c r="N425">
        <v>195.4367135</v>
      </c>
      <c r="O425">
        <v>26.466217865651</v>
      </c>
      <c r="P425">
        <v>16.2291947781674</v>
      </c>
      <c r="Q425">
        <v>19.3338674018785</v>
      </c>
      <c r="R425">
        <v>22.658166475671301</v>
      </c>
      <c r="S425">
        <v>26.1959328641022</v>
      </c>
      <c r="T425">
        <v>29.941687533243901</v>
      </c>
      <c r="U425">
        <f t="shared" si="60"/>
        <v>3</v>
      </c>
      <c r="V425">
        <f t="shared" si="61"/>
        <v>0</v>
      </c>
      <c r="W425">
        <f>VLOOKUP(E425,parc_nmudou!$A$5:$B$195,2,FALSE)</f>
        <v>2</v>
      </c>
      <c r="X425">
        <v>3</v>
      </c>
    </row>
    <row r="426" spans="1:25" hidden="1" x14ac:dyDescent="0.25">
      <c r="A426">
        <v>494631</v>
      </c>
      <c r="B426">
        <v>1055</v>
      </c>
      <c r="C426">
        <v>169.66</v>
      </c>
      <c r="D426">
        <v>225.61</v>
      </c>
      <c r="E426">
        <v>1665</v>
      </c>
      <c r="F426">
        <v>52.56</v>
      </c>
      <c r="G426">
        <v>1681.8153950000001</v>
      </c>
      <c r="H426">
        <v>1681.8153950000001</v>
      </c>
      <c r="I426">
        <v>14.301256909999999</v>
      </c>
      <c r="J426">
        <v>24.204515140000002</v>
      </c>
      <c r="K426">
        <v>25.353168910000001</v>
      </c>
      <c r="L426">
        <v>25.580830020000001</v>
      </c>
      <c r="M426">
        <v>249.2061281</v>
      </c>
      <c r="N426">
        <v>282.57917689999999</v>
      </c>
      <c r="O426">
        <v>29.7824166878741</v>
      </c>
      <c r="P426">
        <v>16.489182007762601</v>
      </c>
      <c r="Q426">
        <v>19.579354334292699</v>
      </c>
      <c r="R426">
        <v>22.8778407933777</v>
      </c>
      <c r="S426">
        <v>26.378197826134901</v>
      </c>
      <c r="T426">
        <v>30.074709734945699</v>
      </c>
      <c r="U426">
        <f t="shared" si="60"/>
        <v>2</v>
      </c>
      <c r="V426">
        <f t="shared" si="61"/>
        <v>0</v>
      </c>
      <c r="W426">
        <f>VLOOKUP(E426,parc_nmudou!$A$5:$B$195,2,FALSE)</f>
        <v>0</v>
      </c>
      <c r="X426">
        <v>2</v>
      </c>
    </row>
    <row r="427" spans="1:25" hidden="1" x14ac:dyDescent="0.25">
      <c r="A427">
        <v>494631</v>
      </c>
      <c r="B427">
        <v>1055</v>
      </c>
      <c r="C427">
        <v>169.66</v>
      </c>
      <c r="D427">
        <v>225.61</v>
      </c>
      <c r="E427">
        <v>1666</v>
      </c>
      <c r="F427">
        <v>52.56</v>
      </c>
      <c r="G427">
        <v>1668.931846</v>
      </c>
      <c r="H427">
        <v>1724.563942</v>
      </c>
      <c r="I427">
        <v>14.34264984</v>
      </c>
      <c r="J427">
        <v>25.00132902</v>
      </c>
      <c r="K427">
        <v>25.870580520000001</v>
      </c>
      <c r="L427">
        <v>26.760528489999999</v>
      </c>
      <c r="M427">
        <v>271.89980129999998</v>
      </c>
      <c r="N427">
        <v>306.86647790000001</v>
      </c>
      <c r="O427">
        <v>30.146055837537499</v>
      </c>
      <c r="P427">
        <v>16.489182007762601</v>
      </c>
      <c r="Q427">
        <v>19.579354334292699</v>
      </c>
      <c r="R427">
        <v>22.8778407933777</v>
      </c>
      <c r="S427">
        <v>26.378197826134901</v>
      </c>
      <c r="T427">
        <v>30.074709734945699</v>
      </c>
      <c r="U427">
        <f t="shared" si="60"/>
        <v>2</v>
      </c>
      <c r="V427">
        <f t="shared" si="61"/>
        <v>0</v>
      </c>
      <c r="W427">
        <f>VLOOKUP(E427,parc_nmudou!$A$5:$B$195,2,FALSE)</f>
        <v>0</v>
      </c>
      <c r="X427">
        <v>2</v>
      </c>
    </row>
    <row r="428" spans="1:25" hidden="1" x14ac:dyDescent="0.25">
      <c r="A428">
        <v>494631</v>
      </c>
      <c r="B428">
        <v>1079</v>
      </c>
      <c r="C428">
        <v>83.24</v>
      </c>
      <c r="D428">
        <v>213.86</v>
      </c>
      <c r="E428">
        <v>1705</v>
      </c>
      <c r="F428">
        <v>52.66</v>
      </c>
      <c r="G428">
        <v>1558.4334229999999</v>
      </c>
      <c r="H428">
        <v>1428.5631080000001</v>
      </c>
      <c r="I428">
        <v>15.439562459999999</v>
      </c>
      <c r="J428">
        <v>20.45845508</v>
      </c>
      <c r="K428">
        <v>27.153761320000001</v>
      </c>
      <c r="L428">
        <v>26.905403750000001</v>
      </c>
      <c r="M428">
        <v>230.041202</v>
      </c>
      <c r="N428">
        <v>266.4876759</v>
      </c>
      <c r="O428">
        <v>31.018504047937299</v>
      </c>
      <c r="P428">
        <v>16.526717020761598</v>
      </c>
      <c r="Q428">
        <v>19.614729751949</v>
      </c>
      <c r="R428">
        <v>22.909442951467899</v>
      </c>
      <c r="S428">
        <v>26.4043777026294</v>
      </c>
      <c r="T428">
        <v>30.093789292818599</v>
      </c>
      <c r="U428">
        <f t="shared" si="60"/>
        <v>1</v>
      </c>
      <c r="V428">
        <f t="shared" si="61"/>
        <v>0</v>
      </c>
      <c r="W428">
        <f>VLOOKUP(E428,parc_nmudou!$A$5:$B$195,2,FALSE)</f>
        <v>0</v>
      </c>
      <c r="X428">
        <v>1</v>
      </c>
    </row>
    <row r="429" spans="1:25" hidden="1" x14ac:dyDescent="0.25">
      <c r="A429">
        <v>494631</v>
      </c>
      <c r="B429">
        <v>1085</v>
      </c>
      <c r="C429">
        <v>125.87</v>
      </c>
      <c r="D429">
        <v>345.44</v>
      </c>
      <c r="E429">
        <v>1714</v>
      </c>
      <c r="F429">
        <v>52.66</v>
      </c>
      <c r="G429">
        <v>1601.2233630000001</v>
      </c>
      <c r="H429">
        <v>1601.2233630000001</v>
      </c>
      <c r="I429">
        <v>13.90802409</v>
      </c>
      <c r="J429">
        <v>20.924125530000001</v>
      </c>
      <c r="K429">
        <v>21.93825228</v>
      </c>
      <c r="L429">
        <v>23.04551313</v>
      </c>
      <c r="M429">
        <v>195.16765950000001</v>
      </c>
      <c r="N429">
        <v>221.9488844</v>
      </c>
      <c r="O429">
        <v>27.278865346258002</v>
      </c>
      <c r="P429">
        <v>16.526717020761598</v>
      </c>
      <c r="Q429">
        <v>19.614729751949</v>
      </c>
      <c r="R429">
        <v>22.909442951467899</v>
      </c>
      <c r="S429">
        <v>26.4043777026294</v>
      </c>
      <c r="T429">
        <v>30.093789292818599</v>
      </c>
      <c r="U429">
        <f t="shared" si="60"/>
        <v>3</v>
      </c>
      <c r="V429">
        <f t="shared" si="61"/>
        <v>0</v>
      </c>
      <c r="W429">
        <f>VLOOKUP(E429,parc_nmudou!$A$5:$B$195,2,FALSE)</f>
        <v>0</v>
      </c>
      <c r="X429">
        <v>3</v>
      </c>
    </row>
    <row r="430" spans="1:25" x14ac:dyDescent="0.25">
      <c r="A430">
        <v>494631</v>
      </c>
      <c r="B430">
        <v>1085</v>
      </c>
      <c r="C430">
        <v>125.87</v>
      </c>
      <c r="D430">
        <v>345.44</v>
      </c>
      <c r="E430">
        <v>1715</v>
      </c>
      <c r="F430">
        <v>52.66</v>
      </c>
      <c r="G430">
        <v>1614.3242250000001</v>
      </c>
      <c r="H430">
        <v>1635.0206889999999</v>
      </c>
      <c r="I430">
        <v>15.07737433</v>
      </c>
      <c r="J430">
        <v>23.097254289999999</v>
      </c>
      <c r="K430">
        <v>25.435954769999999</v>
      </c>
      <c r="L430">
        <v>28.447290339999999</v>
      </c>
      <c r="M430">
        <v>274.76626160000001</v>
      </c>
      <c r="N430">
        <v>312.46487159999998</v>
      </c>
      <c r="O430">
        <v>29.821188827321901</v>
      </c>
      <c r="P430">
        <v>16.526717020761598</v>
      </c>
      <c r="Q430">
        <v>19.614729751949</v>
      </c>
      <c r="R430">
        <v>22.909442951467899</v>
      </c>
      <c r="S430">
        <v>26.4043777026294</v>
      </c>
      <c r="T430">
        <v>30.093789292818599</v>
      </c>
      <c r="U430">
        <f t="shared" si="60"/>
        <v>2</v>
      </c>
      <c r="V430">
        <f t="shared" si="61"/>
        <v>0</v>
      </c>
      <c r="W430">
        <f>VLOOKUP(E430,parc_nmudou!$A$5:$B$195,2,FALSE)</f>
        <v>1</v>
      </c>
      <c r="X430">
        <v>2</v>
      </c>
      <c r="Y430" s="4">
        <f>IF(X430=1,31.535,IF(X430=2,29.125,IF(X430=3,26.715,24.305)))</f>
        <v>29.125</v>
      </c>
    </row>
    <row r="431" spans="1:25" hidden="1" x14ac:dyDescent="0.25">
      <c r="A431">
        <v>494631</v>
      </c>
      <c r="B431">
        <v>1086</v>
      </c>
      <c r="C431">
        <v>80.010000000000005</v>
      </c>
      <c r="D431">
        <v>264.70999999999998</v>
      </c>
      <c r="E431">
        <v>1716</v>
      </c>
      <c r="F431">
        <v>52.73</v>
      </c>
      <c r="G431">
        <v>1532.593887</v>
      </c>
      <c r="H431">
        <v>1486.8443520000001</v>
      </c>
      <c r="I431">
        <v>12.79041501</v>
      </c>
      <c r="J431">
        <v>19.96173993</v>
      </c>
      <c r="K431">
        <v>21.151786640000001</v>
      </c>
      <c r="L431">
        <v>18.378460400000002</v>
      </c>
      <c r="M431">
        <v>149.66648240000001</v>
      </c>
      <c r="N431">
        <v>170.19737520000001</v>
      </c>
      <c r="O431">
        <v>26.667575542544999</v>
      </c>
      <c r="P431">
        <v>16.552969584799399</v>
      </c>
      <c r="Q431">
        <v>19.639462020727301</v>
      </c>
      <c r="R431">
        <v>22.931529228579102</v>
      </c>
      <c r="S431">
        <v>26.422668395707198</v>
      </c>
      <c r="T431">
        <v>30.107115266603699</v>
      </c>
      <c r="U431">
        <f t="shared" si="60"/>
        <v>3</v>
      </c>
      <c r="V431">
        <f t="shared" si="61"/>
        <v>0</v>
      </c>
      <c r="W431">
        <f>VLOOKUP(E431,parc_nmudou!$A$5:$B$195,2,FALSE)</f>
        <v>0</v>
      </c>
      <c r="X431">
        <v>3</v>
      </c>
    </row>
    <row r="432" spans="1:25" hidden="1" x14ac:dyDescent="0.25">
      <c r="A432">
        <v>494631</v>
      </c>
      <c r="B432">
        <v>1086</v>
      </c>
      <c r="C432">
        <v>80.010000000000005</v>
      </c>
      <c r="D432">
        <v>264.70999999999998</v>
      </c>
      <c r="E432">
        <v>1717</v>
      </c>
      <c r="F432">
        <v>52.73</v>
      </c>
      <c r="G432">
        <v>1593.6277600000001</v>
      </c>
      <c r="H432">
        <v>1531.5383670000001</v>
      </c>
      <c r="I432">
        <v>13.45270187</v>
      </c>
      <c r="J432">
        <v>21.64850178</v>
      </c>
      <c r="K432">
        <v>23.98720226</v>
      </c>
      <c r="L432">
        <v>21.006911389999999</v>
      </c>
      <c r="M432">
        <v>187.74797699999999</v>
      </c>
      <c r="N432">
        <v>213.51507520000001</v>
      </c>
      <c r="O432">
        <v>28.7709670223404</v>
      </c>
      <c r="P432">
        <v>16.552969584799399</v>
      </c>
      <c r="Q432">
        <v>19.639462020727301</v>
      </c>
      <c r="R432">
        <v>22.931529228579102</v>
      </c>
      <c r="S432">
        <v>26.422668395707198</v>
      </c>
      <c r="T432">
        <v>30.107115266603699</v>
      </c>
      <c r="U432">
        <f t="shared" si="60"/>
        <v>2</v>
      </c>
      <c r="V432">
        <f t="shared" si="61"/>
        <v>0</v>
      </c>
      <c r="W432">
        <f>VLOOKUP(E432,parc_nmudou!$A$5:$B$195,2,FALSE)</f>
        <v>0</v>
      </c>
      <c r="X432">
        <v>2</v>
      </c>
    </row>
    <row r="433" spans="1:25" x14ac:dyDescent="0.25">
      <c r="A433">
        <v>494631</v>
      </c>
      <c r="B433">
        <v>1014</v>
      </c>
      <c r="C433">
        <v>178.29</v>
      </c>
      <c r="D433">
        <v>319.95</v>
      </c>
      <c r="E433">
        <v>1590</v>
      </c>
      <c r="F433">
        <v>52.83</v>
      </c>
      <c r="G433">
        <v>1486.8443520000001</v>
      </c>
      <c r="H433">
        <v>1509.7242940000001</v>
      </c>
      <c r="I433">
        <v>15.62583064</v>
      </c>
      <c r="J433">
        <v>24.587399730000001</v>
      </c>
      <c r="K433">
        <v>25.415258309999999</v>
      </c>
      <c r="L433">
        <v>27.546994139999999</v>
      </c>
      <c r="M433">
        <v>266.42558650000001</v>
      </c>
      <c r="N433">
        <v>303.76200829999999</v>
      </c>
      <c r="O433">
        <v>29.7731158780058</v>
      </c>
      <c r="P433">
        <v>16.590441805727199</v>
      </c>
      <c r="Q433">
        <v>19.674750213442199</v>
      </c>
      <c r="R433">
        <v>22.963030773519201</v>
      </c>
      <c r="S433">
        <v>26.448747744354399</v>
      </c>
      <c r="T433">
        <v>30.1261100361777</v>
      </c>
      <c r="U433">
        <f t="shared" si="60"/>
        <v>2</v>
      </c>
      <c r="V433">
        <f t="shared" si="61"/>
        <v>0</v>
      </c>
      <c r="W433">
        <f>VLOOKUP(E433,parc_nmudou!$A$5:$B$195,2,FALSE)</f>
        <v>1</v>
      </c>
      <c r="X433">
        <v>2</v>
      </c>
      <c r="Y433" s="4">
        <f>IF(X433=1,31.535,IF(X433=2,29.125,IF(X433=3,26.715,24.305)))</f>
        <v>29.125</v>
      </c>
    </row>
    <row r="434" spans="1:25" hidden="1" x14ac:dyDescent="0.25">
      <c r="A434">
        <v>494631</v>
      </c>
      <c r="B434">
        <v>1016</v>
      </c>
      <c r="C434">
        <v>92.7</v>
      </c>
      <c r="D434">
        <v>66.05</v>
      </c>
      <c r="E434">
        <v>1592</v>
      </c>
      <c r="F434">
        <v>52.99</v>
      </c>
      <c r="G434">
        <v>1532.593887</v>
      </c>
      <c r="H434">
        <v>1463.9747589999999</v>
      </c>
      <c r="I434">
        <v>15.65687533</v>
      </c>
      <c r="J434">
        <v>24.142425750000001</v>
      </c>
      <c r="K434">
        <v>25.22899013</v>
      </c>
      <c r="L434">
        <v>27.07097546</v>
      </c>
      <c r="M434">
        <v>258.8403323</v>
      </c>
      <c r="N434">
        <v>295.11088619999998</v>
      </c>
      <c r="O434">
        <v>29.608872013381198</v>
      </c>
      <c r="P434">
        <v>16.650320146656199</v>
      </c>
      <c r="Q434">
        <v>19.731104539220102</v>
      </c>
      <c r="R434">
        <v>23.013310370906598</v>
      </c>
      <c r="S434">
        <v>26.490352132809502</v>
      </c>
      <c r="T434">
        <v>30.156398416565501</v>
      </c>
      <c r="U434">
        <f t="shared" si="60"/>
        <v>2</v>
      </c>
      <c r="V434">
        <f t="shared" si="61"/>
        <v>0</v>
      </c>
      <c r="W434">
        <f>VLOOKUP(E434,parc_nmudou!$A$5:$B$195,2,FALSE)</f>
        <v>0</v>
      </c>
      <c r="X434">
        <v>2</v>
      </c>
    </row>
    <row r="435" spans="1:25" x14ac:dyDescent="0.25">
      <c r="A435">
        <v>494631</v>
      </c>
      <c r="B435">
        <v>1013</v>
      </c>
      <c r="C435">
        <v>139.41999999999999</v>
      </c>
      <c r="D435">
        <v>76.599999999999994</v>
      </c>
      <c r="E435">
        <v>1589</v>
      </c>
      <c r="F435">
        <v>53.02</v>
      </c>
      <c r="G435">
        <v>1601.2233630000001</v>
      </c>
      <c r="H435">
        <v>1555.4738279999999</v>
      </c>
      <c r="I435">
        <v>14.96354378</v>
      </c>
      <c r="J435">
        <v>21.731287640000001</v>
      </c>
      <c r="K435">
        <v>23.98720226</v>
      </c>
      <c r="L435">
        <v>26.274161580000001</v>
      </c>
      <c r="M435">
        <v>227.4334475</v>
      </c>
      <c r="N435">
        <v>259.29565450000001</v>
      </c>
      <c r="O435">
        <v>28.7077843879113</v>
      </c>
      <c r="P435">
        <v>16.661536723470999</v>
      </c>
      <c r="Q435">
        <v>19.7416563391177</v>
      </c>
      <c r="R435">
        <v>23.022720978844099</v>
      </c>
      <c r="S435">
        <v>26.498136197876502</v>
      </c>
      <c r="T435">
        <v>30.162063382200099</v>
      </c>
      <c r="U435">
        <f t="shared" si="60"/>
        <v>2</v>
      </c>
      <c r="V435">
        <f t="shared" si="61"/>
        <v>0</v>
      </c>
      <c r="W435">
        <f>VLOOKUP(E435,parc_nmudou!$A$5:$B$195,2,FALSE)</f>
        <v>1</v>
      </c>
      <c r="X435">
        <v>2</v>
      </c>
      <c r="Y435" s="4">
        <f>IF(X435=1,31.535,IF(X435=2,29.125,IF(X435=3,26.715,24.305)))</f>
        <v>29.125</v>
      </c>
    </row>
    <row r="436" spans="1:25" hidden="1" x14ac:dyDescent="0.25">
      <c r="A436">
        <v>494631</v>
      </c>
      <c r="B436">
        <v>1018</v>
      </c>
      <c r="C436">
        <v>138.46</v>
      </c>
      <c r="D436">
        <v>340.72</v>
      </c>
      <c r="E436">
        <v>1595</v>
      </c>
      <c r="F436">
        <v>53.06</v>
      </c>
      <c r="G436">
        <v>1717.8065469999999</v>
      </c>
      <c r="H436">
        <v>1614.3242250000001</v>
      </c>
      <c r="I436">
        <v>14.146033429999999</v>
      </c>
      <c r="J436">
        <v>22.052082840000001</v>
      </c>
      <c r="K436">
        <v>24.48391741</v>
      </c>
      <c r="L436">
        <v>24.34939039</v>
      </c>
      <c r="M436">
        <v>199.17242529999999</v>
      </c>
      <c r="N436">
        <v>233.1353235</v>
      </c>
      <c r="O436">
        <v>29.059493911033201</v>
      </c>
      <c r="P436">
        <v>16.676486933690001</v>
      </c>
      <c r="Q436">
        <v>19.755718214086301</v>
      </c>
      <c r="R436">
        <v>23.0352602029735</v>
      </c>
      <c r="S436">
        <v>26.508506733643401</v>
      </c>
      <c r="T436">
        <v>30.169609756786301</v>
      </c>
      <c r="U436">
        <f t="shared" si="60"/>
        <v>2</v>
      </c>
      <c r="V436">
        <f t="shared" si="61"/>
        <v>0</v>
      </c>
      <c r="W436">
        <f>VLOOKUP(E436,parc_nmudou!$A$5:$B$195,2,FALSE)</f>
        <v>0</v>
      </c>
      <c r="X436">
        <v>2</v>
      </c>
    </row>
    <row r="437" spans="1:25" hidden="1" x14ac:dyDescent="0.25">
      <c r="A437">
        <v>494631</v>
      </c>
      <c r="B437">
        <v>1031</v>
      </c>
      <c r="C437">
        <v>56.16</v>
      </c>
      <c r="D437">
        <v>318.11</v>
      </c>
      <c r="E437">
        <v>1614</v>
      </c>
      <c r="F437">
        <v>53.35</v>
      </c>
      <c r="G437">
        <v>1552.234831</v>
      </c>
      <c r="H437">
        <v>1531.5383670000001</v>
      </c>
      <c r="I437">
        <v>14.25986398</v>
      </c>
      <c r="J437">
        <v>21.948600519999999</v>
      </c>
      <c r="K437">
        <v>25.22899013</v>
      </c>
      <c r="L437">
        <v>23.500835349999999</v>
      </c>
      <c r="M437">
        <v>190.510955</v>
      </c>
      <c r="N437">
        <v>222.9837077</v>
      </c>
      <c r="O437">
        <v>29.5365762393103</v>
      </c>
      <c r="P437">
        <v>16.7846966921228</v>
      </c>
      <c r="Q437">
        <v>19.8574209160764</v>
      </c>
      <c r="R437">
        <v>23.125887908734601</v>
      </c>
      <c r="S437">
        <v>26.5834130092979</v>
      </c>
      <c r="T437">
        <v>30.224085559907198</v>
      </c>
      <c r="U437">
        <f t="shared" si="60"/>
        <v>2</v>
      </c>
      <c r="V437">
        <f t="shared" si="61"/>
        <v>0</v>
      </c>
      <c r="W437">
        <f>VLOOKUP(E437,parc_nmudou!$A$5:$B$195,2,FALSE)</f>
        <v>0</v>
      </c>
      <c r="X437">
        <v>2</v>
      </c>
    </row>
    <row r="438" spans="1:25" x14ac:dyDescent="0.25">
      <c r="A438">
        <v>494631</v>
      </c>
      <c r="B438">
        <v>1031</v>
      </c>
      <c r="C438">
        <v>56.16</v>
      </c>
      <c r="D438">
        <v>318.11</v>
      </c>
      <c r="E438">
        <v>1615</v>
      </c>
      <c r="F438">
        <v>53.35</v>
      </c>
      <c r="G438">
        <v>1738.503011</v>
      </c>
      <c r="H438">
        <v>1759.199476</v>
      </c>
      <c r="I438">
        <v>12.614495059999999</v>
      </c>
      <c r="J438">
        <v>20.220445739999999</v>
      </c>
      <c r="K438">
        <v>22.455663900000001</v>
      </c>
      <c r="L438">
        <v>20.903429060000001</v>
      </c>
      <c r="M438">
        <v>154.46806219999999</v>
      </c>
      <c r="N438">
        <v>180.79396489999999</v>
      </c>
      <c r="O438">
        <v>27.499094842871699</v>
      </c>
      <c r="P438">
        <v>16.7846966921228</v>
      </c>
      <c r="Q438">
        <v>19.8574209160764</v>
      </c>
      <c r="R438">
        <v>23.125887908734601</v>
      </c>
      <c r="S438">
        <v>26.5834130092979</v>
      </c>
      <c r="T438">
        <v>30.224085559907198</v>
      </c>
      <c r="U438">
        <f t="shared" si="60"/>
        <v>3</v>
      </c>
      <c r="V438">
        <f t="shared" si="61"/>
        <v>0</v>
      </c>
      <c r="W438">
        <f>VLOOKUP(E438,parc_nmudou!$A$5:$B$195,2,FALSE)</f>
        <v>1</v>
      </c>
      <c r="X438">
        <v>3</v>
      </c>
      <c r="Y438" s="4">
        <f>IF(X438=1,31.535,IF(X438=2,29.125,IF(X438=3,26.715,24.305)))</f>
        <v>26.715</v>
      </c>
    </row>
    <row r="439" spans="1:25" hidden="1" x14ac:dyDescent="0.25">
      <c r="A439">
        <v>494631</v>
      </c>
      <c r="B439">
        <v>1090</v>
      </c>
      <c r="C439">
        <v>95.21</v>
      </c>
      <c r="D439">
        <v>92.6</v>
      </c>
      <c r="E439">
        <v>1722</v>
      </c>
      <c r="F439">
        <v>53.42</v>
      </c>
      <c r="G439">
        <v>1486.8443520000001</v>
      </c>
      <c r="H439">
        <v>1509.7242940000001</v>
      </c>
      <c r="I439">
        <v>15.305035439999999</v>
      </c>
      <c r="J439">
        <v>22.631583840000001</v>
      </c>
      <c r="K439">
        <v>24.2562563</v>
      </c>
      <c r="L439">
        <v>26.605305009999999</v>
      </c>
      <c r="M439">
        <v>232.37990249999999</v>
      </c>
      <c r="N439">
        <v>268.59871520000002</v>
      </c>
      <c r="O439">
        <v>28.817189465659698</v>
      </c>
      <c r="P439">
        <v>16.8107688917794</v>
      </c>
      <c r="Q439">
        <v>19.881905068924102</v>
      </c>
      <c r="R439">
        <v>23.1476895123905</v>
      </c>
      <c r="S439">
        <v>26.601420296995201</v>
      </c>
      <c r="T439">
        <v>30.2371731531038</v>
      </c>
      <c r="U439">
        <f t="shared" si="60"/>
        <v>2</v>
      </c>
      <c r="V439">
        <f t="shared" si="61"/>
        <v>0</v>
      </c>
      <c r="W439">
        <f>VLOOKUP(E439,parc_nmudou!$A$5:$B$195,2,FALSE)</f>
        <v>0</v>
      </c>
      <c r="X439">
        <v>2</v>
      </c>
    </row>
    <row r="440" spans="1:25" hidden="1" x14ac:dyDescent="0.25">
      <c r="A440">
        <v>494631</v>
      </c>
      <c r="B440">
        <v>1090</v>
      </c>
      <c r="C440">
        <v>95.21</v>
      </c>
      <c r="D440">
        <v>92.6</v>
      </c>
      <c r="E440">
        <v>1723</v>
      </c>
      <c r="F440">
        <v>53.42</v>
      </c>
      <c r="G440">
        <v>1635.0206889999999</v>
      </c>
      <c r="H440">
        <v>1552.234831</v>
      </c>
      <c r="I440">
        <v>15.14981195</v>
      </c>
      <c r="J440">
        <v>23.138647219999999</v>
      </c>
      <c r="K440">
        <v>24.835757300000001</v>
      </c>
      <c r="L440">
        <v>26.770876730000001</v>
      </c>
      <c r="M440">
        <v>238.67162769999999</v>
      </c>
      <c r="N440">
        <v>275.49063790000002</v>
      </c>
      <c r="O440">
        <v>29.238641483020999</v>
      </c>
      <c r="P440">
        <v>16.8107688917794</v>
      </c>
      <c r="Q440">
        <v>19.881905068924102</v>
      </c>
      <c r="R440">
        <v>23.1476895123905</v>
      </c>
      <c r="S440">
        <v>26.601420296995201</v>
      </c>
      <c r="T440">
        <v>30.2371731531038</v>
      </c>
      <c r="U440">
        <f t="shared" si="60"/>
        <v>2</v>
      </c>
      <c r="V440">
        <f t="shared" si="61"/>
        <v>0</v>
      </c>
      <c r="W440">
        <f>VLOOKUP(E440,parc_nmudou!$A$5:$B$195,2,FALSE)</f>
        <v>0</v>
      </c>
      <c r="X440">
        <v>2</v>
      </c>
    </row>
    <row r="441" spans="1:25" hidden="1" x14ac:dyDescent="0.25">
      <c r="A441">
        <v>494631</v>
      </c>
      <c r="B441">
        <v>1090</v>
      </c>
      <c r="C441">
        <v>95.21</v>
      </c>
      <c r="D441">
        <v>92.6</v>
      </c>
      <c r="E441">
        <v>1724</v>
      </c>
      <c r="F441">
        <v>53.42</v>
      </c>
      <c r="G441">
        <v>1490.145438</v>
      </c>
      <c r="H441">
        <v>1469.4489739999999</v>
      </c>
      <c r="I441">
        <v>15.50165185</v>
      </c>
      <c r="J441">
        <v>22.921334340000001</v>
      </c>
      <c r="K441">
        <v>24.959936089999999</v>
      </c>
      <c r="L441">
        <v>26.543215620000002</v>
      </c>
      <c r="M441">
        <v>234.3046737</v>
      </c>
      <c r="N441">
        <v>270.65801340000002</v>
      </c>
      <c r="O441">
        <v>29.328458022752201</v>
      </c>
      <c r="P441">
        <v>16.8107688917794</v>
      </c>
      <c r="Q441">
        <v>19.881905068924102</v>
      </c>
      <c r="R441">
        <v>23.1476895123905</v>
      </c>
      <c r="S441">
        <v>26.601420296995201</v>
      </c>
      <c r="T441">
        <v>30.2371731531038</v>
      </c>
      <c r="U441">
        <f t="shared" si="60"/>
        <v>2</v>
      </c>
      <c r="V441">
        <f t="shared" si="61"/>
        <v>0</v>
      </c>
      <c r="W441">
        <f>VLOOKUP(E441,parc_nmudou!$A$5:$B$195,2,FALSE)</f>
        <v>0</v>
      </c>
      <c r="X441">
        <v>2</v>
      </c>
    </row>
    <row r="442" spans="1:25" hidden="1" x14ac:dyDescent="0.25">
      <c r="A442">
        <v>494631</v>
      </c>
      <c r="B442">
        <v>1032</v>
      </c>
      <c r="C442">
        <v>74.39</v>
      </c>
      <c r="D442">
        <v>185.13</v>
      </c>
      <c r="E442">
        <v>1616</v>
      </c>
      <c r="F442">
        <v>53.45</v>
      </c>
      <c r="G442">
        <v>1717.8065469999999</v>
      </c>
      <c r="H442">
        <v>1531.5383670000001</v>
      </c>
      <c r="I442">
        <v>14.011506410000001</v>
      </c>
      <c r="J442">
        <v>24.328693919999999</v>
      </c>
      <c r="K442">
        <v>25.80849113</v>
      </c>
      <c r="L442">
        <v>22.610887380000001</v>
      </c>
      <c r="M442">
        <v>199.88645339999999</v>
      </c>
      <c r="N442">
        <v>233.96318199999999</v>
      </c>
      <c r="O442">
        <v>29.9318713861364</v>
      </c>
      <c r="P442">
        <v>16.821937026990899</v>
      </c>
      <c r="Q442">
        <v>19.8923905630337</v>
      </c>
      <c r="R442">
        <v>23.1570242554236</v>
      </c>
      <c r="S442">
        <v>26.6091289772035</v>
      </c>
      <c r="T442">
        <v>30.2427748007884</v>
      </c>
      <c r="U442">
        <f t="shared" si="60"/>
        <v>2</v>
      </c>
      <c r="V442">
        <f t="shared" si="61"/>
        <v>0</v>
      </c>
      <c r="W442">
        <f>VLOOKUP(E442,parc_nmudou!$A$5:$B$195,2,FALSE)</f>
        <v>0</v>
      </c>
      <c r="X442">
        <v>2</v>
      </c>
    </row>
    <row r="443" spans="1:25" hidden="1" x14ac:dyDescent="0.25">
      <c r="A443">
        <v>494631</v>
      </c>
      <c r="B443">
        <v>1017</v>
      </c>
      <c r="C443">
        <v>96.4</v>
      </c>
      <c r="D443">
        <v>208.9</v>
      </c>
      <c r="E443">
        <v>1593</v>
      </c>
      <c r="F443">
        <v>54.47</v>
      </c>
      <c r="G443">
        <v>1697.1100819999999</v>
      </c>
      <c r="H443">
        <v>1676.413618</v>
      </c>
      <c r="I443">
        <v>13.57688066</v>
      </c>
      <c r="J443">
        <v>21.87616289</v>
      </c>
      <c r="K443">
        <v>24.090684580000001</v>
      </c>
      <c r="L443">
        <v>23.190388380000002</v>
      </c>
      <c r="M443">
        <v>186.59932319999999</v>
      </c>
      <c r="N443">
        <v>218.4201372</v>
      </c>
      <c r="O443">
        <v>28.4652985538523</v>
      </c>
      <c r="P443">
        <v>17.199609408812002</v>
      </c>
      <c r="Q443">
        <v>20.246140845223799</v>
      </c>
      <c r="R443">
        <v>23.471277914905301</v>
      </c>
      <c r="S443">
        <v>26.868134016718699</v>
      </c>
      <c r="T443">
        <v>30.430646614759699</v>
      </c>
      <c r="U443">
        <f t="shared" si="60"/>
        <v>2</v>
      </c>
      <c r="V443">
        <f t="shared" si="61"/>
        <v>0</v>
      </c>
      <c r="W443">
        <f>VLOOKUP(E443,parc_nmudou!$A$5:$B$195,2,FALSE)</f>
        <v>0</v>
      </c>
      <c r="X443">
        <v>2</v>
      </c>
    </row>
    <row r="444" spans="1:25" x14ac:dyDescent="0.25">
      <c r="A444">
        <v>494631</v>
      </c>
      <c r="B444">
        <v>1017</v>
      </c>
      <c r="C444">
        <v>96.4</v>
      </c>
      <c r="D444">
        <v>208.9</v>
      </c>
      <c r="E444">
        <v>1594</v>
      </c>
      <c r="F444">
        <v>54.47</v>
      </c>
      <c r="G444">
        <v>1572.931296</v>
      </c>
      <c r="H444">
        <v>1593.6277600000001</v>
      </c>
      <c r="I444">
        <v>14.1667299</v>
      </c>
      <c r="J444">
        <v>22.155565159999998</v>
      </c>
      <c r="K444">
        <v>24.815060840000001</v>
      </c>
      <c r="L444">
        <v>24.173470439999999</v>
      </c>
      <c r="M444">
        <v>198.11690569999999</v>
      </c>
      <c r="N444">
        <v>231.89353560000001</v>
      </c>
      <c r="O444">
        <v>29.0039128190211</v>
      </c>
      <c r="P444">
        <v>17.199609408812002</v>
      </c>
      <c r="Q444">
        <v>20.246140845223799</v>
      </c>
      <c r="R444">
        <v>23.471277914905301</v>
      </c>
      <c r="S444">
        <v>26.868134016718699</v>
      </c>
      <c r="T444">
        <v>30.430646614759699</v>
      </c>
      <c r="U444">
        <f t="shared" si="60"/>
        <v>2</v>
      </c>
      <c r="V444">
        <f t="shared" si="61"/>
        <v>0</v>
      </c>
      <c r="W444">
        <f>VLOOKUP(E444,parc_nmudou!$A$5:$B$195,2,FALSE)</f>
        <v>1</v>
      </c>
      <c r="X444">
        <v>2</v>
      </c>
      <c r="Y444" s="4">
        <f t="shared" ref="Y444:Y445" si="66">IF(X444=1,31.535,IF(X444=2,29.125,IF(X444=3,26.715,24.305)))</f>
        <v>29.125</v>
      </c>
    </row>
    <row r="445" spans="1:25" x14ac:dyDescent="0.25">
      <c r="A445">
        <v>494631</v>
      </c>
      <c r="B445">
        <v>994</v>
      </c>
      <c r="C445">
        <v>30.13</v>
      </c>
      <c r="D445">
        <v>315.79000000000002</v>
      </c>
      <c r="E445">
        <v>1554</v>
      </c>
      <c r="F445">
        <v>54.66</v>
      </c>
      <c r="G445">
        <v>1490.145438</v>
      </c>
      <c r="H445">
        <v>1490.145438</v>
      </c>
      <c r="I445">
        <v>14.653096809999999</v>
      </c>
      <c r="J445">
        <v>21.948600519999999</v>
      </c>
      <c r="K445">
        <v>23.98720226</v>
      </c>
      <c r="L445">
        <v>23.769889389999999</v>
      </c>
      <c r="M445">
        <v>190.34538330000001</v>
      </c>
      <c r="N445">
        <v>222.7974395</v>
      </c>
      <c r="O445">
        <v>28.345455835107501</v>
      </c>
      <c r="P445">
        <v>17.2695162831075</v>
      </c>
      <c r="Q445">
        <v>20.311443292677001</v>
      </c>
      <c r="R445">
        <v>23.529147461645799</v>
      </c>
      <c r="S445">
        <v>26.9157228943949</v>
      </c>
      <c r="T445">
        <v>30.465094502683101</v>
      </c>
      <c r="U445">
        <f t="shared" si="60"/>
        <v>2</v>
      </c>
      <c r="V445">
        <f t="shared" si="61"/>
        <v>0</v>
      </c>
      <c r="W445">
        <f>VLOOKUP(E445,parc_nmudou!$A$5:$B$195,2,FALSE)</f>
        <v>1</v>
      </c>
      <c r="X445">
        <v>2</v>
      </c>
      <c r="Y445" s="4">
        <f t="shared" si="66"/>
        <v>29.125</v>
      </c>
    </row>
    <row r="446" spans="1:25" hidden="1" x14ac:dyDescent="0.25">
      <c r="A446">
        <v>494631</v>
      </c>
      <c r="B446">
        <v>994</v>
      </c>
      <c r="C446">
        <v>30.13</v>
      </c>
      <c r="D446">
        <v>315.79000000000002</v>
      </c>
      <c r="E446">
        <v>1555</v>
      </c>
      <c r="F446">
        <v>54.66</v>
      </c>
      <c r="G446">
        <v>1593.6277600000001</v>
      </c>
      <c r="H446">
        <v>1531.5383670000001</v>
      </c>
      <c r="I446">
        <v>13.93906879</v>
      </c>
      <c r="J446">
        <v>19.816864679999998</v>
      </c>
      <c r="K446">
        <v>21.64850178</v>
      </c>
      <c r="L446">
        <v>22.559146219999999</v>
      </c>
      <c r="M446">
        <v>164.13331109999999</v>
      </c>
      <c r="N446">
        <v>192.12527919999999</v>
      </c>
      <c r="O446">
        <v>26.555159465327499</v>
      </c>
      <c r="P446">
        <v>17.2695162831075</v>
      </c>
      <c r="Q446">
        <v>20.311443292677001</v>
      </c>
      <c r="R446">
        <v>23.529147461645799</v>
      </c>
      <c r="S446">
        <v>26.9157228943949</v>
      </c>
      <c r="T446">
        <v>30.465094502683101</v>
      </c>
      <c r="U446">
        <f t="shared" si="60"/>
        <v>3</v>
      </c>
      <c r="V446">
        <f t="shared" si="61"/>
        <v>0</v>
      </c>
      <c r="W446">
        <f>VLOOKUP(E446,parc_nmudou!$A$5:$B$195,2,FALSE)</f>
        <v>2</v>
      </c>
      <c r="X446">
        <v>3</v>
      </c>
    </row>
    <row r="447" spans="1:25" hidden="1" x14ac:dyDescent="0.25">
      <c r="A447">
        <v>494631</v>
      </c>
      <c r="B447">
        <v>994</v>
      </c>
      <c r="C447">
        <v>30.13</v>
      </c>
      <c r="D447">
        <v>315.79000000000002</v>
      </c>
      <c r="E447">
        <v>1556</v>
      </c>
      <c r="F447">
        <v>54.66</v>
      </c>
      <c r="G447">
        <v>1448.7525089999999</v>
      </c>
      <c r="H447">
        <v>1407.3595809999999</v>
      </c>
      <c r="I447">
        <v>14.508221560000001</v>
      </c>
      <c r="J447">
        <v>22.290092179999998</v>
      </c>
      <c r="K447">
        <v>23.20073661</v>
      </c>
      <c r="L447">
        <v>21.98999345</v>
      </c>
      <c r="M447">
        <v>177.29626239999999</v>
      </c>
      <c r="N447">
        <v>207.52344869999999</v>
      </c>
      <c r="O447">
        <v>27.750810638293402</v>
      </c>
      <c r="P447">
        <v>17.2695162831075</v>
      </c>
      <c r="Q447">
        <v>20.311443292677001</v>
      </c>
      <c r="R447">
        <v>23.529147461645799</v>
      </c>
      <c r="S447">
        <v>26.9157228943949</v>
      </c>
      <c r="T447">
        <v>30.465094502683101</v>
      </c>
      <c r="U447">
        <f t="shared" si="60"/>
        <v>3</v>
      </c>
      <c r="V447">
        <f t="shared" si="61"/>
        <v>0</v>
      </c>
      <c r="W447">
        <f>VLOOKUP(E447,parc_nmudou!$A$5:$B$195,2,FALSE)</f>
        <v>0</v>
      </c>
      <c r="X447">
        <v>3</v>
      </c>
    </row>
    <row r="448" spans="1:25" x14ac:dyDescent="0.25">
      <c r="A448">
        <v>494631</v>
      </c>
      <c r="B448">
        <v>994</v>
      </c>
      <c r="C448">
        <v>30.13</v>
      </c>
      <c r="D448">
        <v>315.79000000000002</v>
      </c>
      <c r="E448">
        <v>1557</v>
      </c>
      <c r="F448">
        <v>54.66</v>
      </c>
      <c r="G448">
        <v>1614.3242250000001</v>
      </c>
      <c r="H448">
        <v>1572.931296</v>
      </c>
      <c r="I448">
        <v>14.239167520000001</v>
      </c>
      <c r="J448">
        <v>22.103823999999999</v>
      </c>
      <c r="K448">
        <v>25.187597199999999</v>
      </c>
      <c r="L448">
        <v>23.935461100000001</v>
      </c>
      <c r="M448">
        <v>195.44706170000001</v>
      </c>
      <c r="N448">
        <v>228.77871769999999</v>
      </c>
      <c r="O448">
        <v>29.2395716489997</v>
      </c>
      <c r="P448">
        <v>17.2695162831075</v>
      </c>
      <c r="Q448">
        <v>20.311443292677001</v>
      </c>
      <c r="R448">
        <v>23.529147461645799</v>
      </c>
      <c r="S448">
        <v>26.9157228943949</v>
      </c>
      <c r="T448">
        <v>30.465094502683101</v>
      </c>
      <c r="U448">
        <f t="shared" si="60"/>
        <v>2</v>
      </c>
      <c r="V448">
        <f t="shared" si="61"/>
        <v>0</v>
      </c>
      <c r="W448">
        <f>VLOOKUP(E448,parc_nmudou!$A$5:$B$195,2,FALSE)</f>
        <v>1</v>
      </c>
      <c r="X448">
        <v>2</v>
      </c>
      <c r="Y448" s="4">
        <f t="shared" ref="Y448:Y449" si="67">IF(X448=1,31.535,IF(X448=2,29.125,IF(X448=3,26.715,24.305)))</f>
        <v>29.125</v>
      </c>
    </row>
    <row r="449" spans="1:25" x14ac:dyDescent="0.25">
      <c r="A449">
        <v>494631</v>
      </c>
      <c r="B449">
        <v>1000</v>
      </c>
      <c r="C449">
        <v>93.55</v>
      </c>
      <c r="D449">
        <v>326</v>
      </c>
      <c r="E449">
        <v>1569</v>
      </c>
      <c r="F449">
        <v>55.16</v>
      </c>
      <c r="G449">
        <v>1593.6277600000001</v>
      </c>
      <c r="H449">
        <v>1490.145438</v>
      </c>
      <c r="I449">
        <v>17.260851330000001</v>
      </c>
      <c r="J449">
        <v>24.92889139</v>
      </c>
      <c r="K449">
        <v>27.3400295</v>
      </c>
      <c r="L449">
        <v>34.604488510000003</v>
      </c>
      <c r="M449">
        <v>337.32132530000001</v>
      </c>
      <c r="N449">
        <v>387.59303740000001</v>
      </c>
      <c r="O449">
        <v>30.717742870167601</v>
      </c>
      <c r="P449">
        <v>17.452805630126001</v>
      </c>
      <c r="Q449">
        <v>20.482402363437</v>
      </c>
      <c r="R449">
        <v>23.680440701662899</v>
      </c>
      <c r="S449">
        <v>27.039983233001301</v>
      </c>
      <c r="T449">
        <v>30.554938721776399</v>
      </c>
      <c r="U449">
        <f t="shared" si="60"/>
        <v>1</v>
      </c>
      <c r="V449">
        <f t="shared" si="61"/>
        <v>0</v>
      </c>
      <c r="W449">
        <f>VLOOKUP(E449,parc_nmudou!$A$5:$B$195,2,FALSE)</f>
        <v>1</v>
      </c>
      <c r="X449">
        <v>1</v>
      </c>
      <c r="Y449" s="4">
        <f t="shared" si="67"/>
        <v>31.535</v>
      </c>
    </row>
    <row r="450" spans="1:25" hidden="1" x14ac:dyDescent="0.25">
      <c r="A450">
        <v>494631</v>
      </c>
      <c r="B450">
        <v>1000</v>
      </c>
      <c r="C450">
        <v>93.55</v>
      </c>
      <c r="D450">
        <v>326</v>
      </c>
      <c r="E450">
        <v>1570</v>
      </c>
      <c r="F450">
        <v>55.16</v>
      </c>
      <c r="G450">
        <v>1428.056045</v>
      </c>
      <c r="H450">
        <v>1303.877258</v>
      </c>
      <c r="I450">
        <v>16.826225569999998</v>
      </c>
      <c r="J450">
        <v>23.800934080000001</v>
      </c>
      <c r="K450">
        <v>25.705008809999999</v>
      </c>
      <c r="L450">
        <v>27.929878729999999</v>
      </c>
      <c r="M450">
        <v>254.0904937</v>
      </c>
      <c r="N450">
        <v>291.95467530000002</v>
      </c>
      <c r="O450">
        <v>29.520597140200099</v>
      </c>
      <c r="P450">
        <v>17.452805630126001</v>
      </c>
      <c r="Q450">
        <v>20.482402363437</v>
      </c>
      <c r="R450">
        <v>23.680440701662899</v>
      </c>
      <c r="S450">
        <v>27.039983233001301</v>
      </c>
      <c r="T450">
        <v>30.554938721776399</v>
      </c>
      <c r="U450">
        <f t="shared" ref="U450:U513" si="68">IF(K450&lt;Q450,4,IF(K450&lt;R450,3,IF(K450&lt;S450,2,1)))</f>
        <v>2</v>
      </c>
      <c r="V450">
        <f t="shared" ref="V450:V513" si="69">IF(E450=E449,U450-U449,0)</f>
        <v>0</v>
      </c>
      <c r="W450">
        <f>VLOOKUP(E450,parc_nmudou!$A$5:$B$195,2,FALSE)</f>
        <v>0</v>
      </c>
      <c r="X450">
        <v>2</v>
      </c>
    </row>
    <row r="451" spans="1:25" x14ac:dyDescent="0.25">
      <c r="A451">
        <v>494631</v>
      </c>
      <c r="B451">
        <v>997</v>
      </c>
      <c r="C451">
        <v>110.53</v>
      </c>
      <c r="D451">
        <v>236.25</v>
      </c>
      <c r="E451">
        <v>1563</v>
      </c>
      <c r="F451">
        <v>55.22</v>
      </c>
      <c r="G451">
        <v>1692.722432</v>
      </c>
      <c r="H451">
        <v>1692.722432</v>
      </c>
      <c r="I451">
        <v>13.67001475</v>
      </c>
      <c r="J451">
        <v>20.61367856</v>
      </c>
      <c r="K451">
        <v>22.248699250000001</v>
      </c>
      <c r="L451">
        <v>23.800934080000001</v>
      </c>
      <c r="M451">
        <v>188.6793179</v>
      </c>
      <c r="N451">
        <v>216.79546479999999</v>
      </c>
      <c r="O451">
        <v>26.8816489736992</v>
      </c>
      <c r="P451">
        <v>17.474734094502601</v>
      </c>
      <c r="Q451">
        <v>20.5028308032552</v>
      </c>
      <c r="R451">
        <v>23.698499294252599</v>
      </c>
      <c r="S451">
        <v>27.054800191965999</v>
      </c>
      <c r="T451">
        <v>30.565641912438299</v>
      </c>
      <c r="U451">
        <f t="shared" si="68"/>
        <v>3</v>
      </c>
      <c r="V451">
        <f t="shared" si="69"/>
        <v>0</v>
      </c>
      <c r="W451">
        <f>VLOOKUP(E451,parc_nmudou!$A$5:$B$195,2,FALSE)</f>
        <v>1</v>
      </c>
      <c r="X451">
        <v>3</v>
      </c>
      <c r="Y451" s="4">
        <f t="shared" ref="Y451:Y454" si="70">IF(X451=1,31.535,IF(X451=2,29.125,IF(X451=3,26.715,24.305)))</f>
        <v>26.715</v>
      </c>
    </row>
    <row r="452" spans="1:25" x14ac:dyDescent="0.25">
      <c r="A452">
        <v>494631</v>
      </c>
      <c r="B452">
        <v>997</v>
      </c>
      <c r="C452">
        <v>110.53</v>
      </c>
      <c r="D452">
        <v>236.25</v>
      </c>
      <c r="E452">
        <v>1564</v>
      </c>
      <c r="F452">
        <v>55.22</v>
      </c>
      <c r="G452">
        <v>1738.503011</v>
      </c>
      <c r="H452">
        <v>1738.503011</v>
      </c>
      <c r="I452">
        <v>14.04255111</v>
      </c>
      <c r="J452">
        <v>22.228002790000001</v>
      </c>
      <c r="K452">
        <v>23.821630549999998</v>
      </c>
      <c r="L452">
        <v>25.42560654</v>
      </c>
      <c r="M452">
        <v>213.61855750000001</v>
      </c>
      <c r="N452">
        <v>245.4497198</v>
      </c>
      <c r="O452">
        <v>28.0938478516156</v>
      </c>
      <c r="P452">
        <v>17.474734094502601</v>
      </c>
      <c r="Q452">
        <v>20.5028308032552</v>
      </c>
      <c r="R452">
        <v>23.698499294252599</v>
      </c>
      <c r="S452">
        <v>27.054800191965999</v>
      </c>
      <c r="T452">
        <v>30.565641912438299</v>
      </c>
      <c r="U452">
        <f t="shared" si="68"/>
        <v>2</v>
      </c>
      <c r="V452">
        <f t="shared" si="69"/>
        <v>0</v>
      </c>
      <c r="W452">
        <f>VLOOKUP(E452,parc_nmudou!$A$5:$B$195,2,FALSE)</f>
        <v>1</v>
      </c>
      <c r="X452">
        <v>3</v>
      </c>
      <c r="Y452" s="4">
        <f t="shared" si="70"/>
        <v>26.715</v>
      </c>
    </row>
    <row r="453" spans="1:25" x14ac:dyDescent="0.25">
      <c r="A453">
        <v>494631</v>
      </c>
      <c r="B453">
        <v>1009</v>
      </c>
      <c r="C453">
        <v>129.94</v>
      </c>
      <c r="D453">
        <v>263.22000000000003</v>
      </c>
      <c r="E453">
        <v>1585</v>
      </c>
      <c r="F453">
        <v>55.32</v>
      </c>
      <c r="G453">
        <v>1738.503011</v>
      </c>
      <c r="H453">
        <v>1738.503011</v>
      </c>
      <c r="I453">
        <v>14.901454380000001</v>
      </c>
      <c r="J453">
        <v>22.776459089999999</v>
      </c>
      <c r="K453">
        <v>23.945809329999999</v>
      </c>
      <c r="L453">
        <v>29.016443120000002</v>
      </c>
      <c r="M453">
        <v>251.4413462</v>
      </c>
      <c r="N453">
        <v>286.17001349999998</v>
      </c>
      <c r="O453">
        <v>28.165711633667499</v>
      </c>
      <c r="P453">
        <v>17.511249815935901</v>
      </c>
      <c r="Q453">
        <v>20.536836934879702</v>
      </c>
      <c r="R453">
        <v>23.728551081671199</v>
      </c>
      <c r="S453">
        <v>27.079450450099099</v>
      </c>
      <c r="T453">
        <v>30.583443610016399</v>
      </c>
      <c r="U453">
        <f t="shared" si="68"/>
        <v>2</v>
      </c>
      <c r="V453">
        <f t="shared" si="69"/>
        <v>0</v>
      </c>
      <c r="W453">
        <f>VLOOKUP(E453,parc_nmudou!$A$5:$B$195,2,FALSE)</f>
        <v>1</v>
      </c>
      <c r="X453">
        <v>2</v>
      </c>
      <c r="Y453" s="4">
        <f t="shared" si="70"/>
        <v>29.125</v>
      </c>
    </row>
    <row r="454" spans="1:25" x14ac:dyDescent="0.25">
      <c r="A454">
        <v>494631</v>
      </c>
      <c r="B454">
        <v>1006</v>
      </c>
      <c r="C454">
        <v>46.64</v>
      </c>
      <c r="D454">
        <v>98.68</v>
      </c>
      <c r="E454">
        <v>1581</v>
      </c>
      <c r="F454">
        <v>55.49</v>
      </c>
      <c r="G454">
        <v>1572.931296</v>
      </c>
      <c r="H454">
        <v>1531.5383670000001</v>
      </c>
      <c r="I454">
        <v>15.025633170000001</v>
      </c>
      <c r="J454">
        <v>23.345611869999999</v>
      </c>
      <c r="K454">
        <v>24.73227498</v>
      </c>
      <c r="L454">
        <v>26.232768650000001</v>
      </c>
      <c r="M454">
        <v>236.4157131</v>
      </c>
      <c r="N454">
        <v>269.08508210000002</v>
      </c>
      <c r="O454">
        <v>28.7246380101741</v>
      </c>
      <c r="P454">
        <v>17.573235311837301</v>
      </c>
      <c r="Q454">
        <v>20.594528964170699</v>
      </c>
      <c r="R454">
        <v>23.779507728639999</v>
      </c>
      <c r="S454">
        <v>27.121228049645001</v>
      </c>
      <c r="T454">
        <v>30.613600833250601</v>
      </c>
      <c r="U454">
        <f t="shared" si="68"/>
        <v>2</v>
      </c>
      <c r="V454">
        <f t="shared" si="69"/>
        <v>0</v>
      </c>
      <c r="W454">
        <f>VLOOKUP(E454,parc_nmudou!$A$5:$B$195,2,FALSE)</f>
        <v>1</v>
      </c>
      <c r="X454">
        <v>2</v>
      </c>
      <c r="Y454" s="4">
        <f t="shared" si="70"/>
        <v>29.125</v>
      </c>
    </row>
    <row r="455" spans="1:25" hidden="1" x14ac:dyDescent="0.25">
      <c r="A455">
        <v>494631</v>
      </c>
      <c r="B455">
        <v>1006</v>
      </c>
      <c r="C455">
        <v>46.64</v>
      </c>
      <c r="D455">
        <v>98.68</v>
      </c>
      <c r="E455">
        <v>1582</v>
      </c>
      <c r="F455">
        <v>55.49</v>
      </c>
      <c r="G455">
        <v>1676.413618</v>
      </c>
      <c r="H455">
        <v>1510.841903</v>
      </c>
      <c r="I455">
        <v>16.205331640000001</v>
      </c>
      <c r="J455">
        <v>23.345611869999999</v>
      </c>
      <c r="K455">
        <v>26.139634560000001</v>
      </c>
      <c r="L455">
        <v>30.413454460000001</v>
      </c>
      <c r="M455">
        <v>277.39471259999999</v>
      </c>
      <c r="N455">
        <v>315.70386830000001</v>
      </c>
      <c r="O455">
        <v>29.777423067382099</v>
      </c>
      <c r="P455">
        <v>17.573235311837301</v>
      </c>
      <c r="Q455">
        <v>20.594528964170699</v>
      </c>
      <c r="R455">
        <v>23.779507728639999</v>
      </c>
      <c r="S455">
        <v>27.121228049645001</v>
      </c>
      <c r="T455">
        <v>30.613600833250601</v>
      </c>
      <c r="U455">
        <f t="shared" si="68"/>
        <v>2</v>
      </c>
      <c r="V455">
        <f t="shared" si="69"/>
        <v>0</v>
      </c>
      <c r="W455">
        <f>VLOOKUP(E455,parc_nmudou!$A$5:$B$195,2,FALSE)</f>
        <v>0</v>
      </c>
      <c r="X455">
        <v>2</v>
      </c>
    </row>
    <row r="456" spans="1:25" x14ac:dyDescent="0.25">
      <c r="A456">
        <v>494631</v>
      </c>
      <c r="B456">
        <v>993</v>
      </c>
      <c r="C456">
        <v>28.95</v>
      </c>
      <c r="D456">
        <v>208.61</v>
      </c>
      <c r="E456">
        <v>1552</v>
      </c>
      <c r="F456">
        <v>55.62</v>
      </c>
      <c r="G456">
        <v>1531.5383670000001</v>
      </c>
      <c r="H456">
        <v>1510.841903</v>
      </c>
      <c r="I456">
        <v>14.735882670000001</v>
      </c>
      <c r="J456">
        <v>21.87616289</v>
      </c>
      <c r="K456">
        <v>23.242129540000001</v>
      </c>
      <c r="L456">
        <v>24.287300999999999</v>
      </c>
      <c r="M456">
        <v>192.4357262</v>
      </c>
      <c r="N456">
        <v>225.23962230000001</v>
      </c>
      <c r="O456">
        <v>27.555999970031301</v>
      </c>
      <c r="P456">
        <v>17.620558228726999</v>
      </c>
      <c r="Q456">
        <v>20.638545796563299</v>
      </c>
      <c r="R456">
        <v>23.818363131416799</v>
      </c>
      <c r="S456">
        <v>27.153067330569201</v>
      </c>
      <c r="T456">
        <v>30.636572817141399</v>
      </c>
      <c r="U456">
        <f t="shared" si="68"/>
        <v>3</v>
      </c>
      <c r="V456">
        <f t="shared" si="69"/>
        <v>0</v>
      </c>
      <c r="W456">
        <f>VLOOKUP(E456,parc_nmudou!$A$5:$B$195,2,FALSE)</f>
        <v>1</v>
      </c>
      <c r="X456">
        <v>3</v>
      </c>
      <c r="Y456" s="4">
        <f>IF(X456=1,31.535,IF(X456=2,29.125,IF(X456=3,26.715,24.305)))</f>
        <v>26.715</v>
      </c>
    </row>
    <row r="457" spans="1:25" hidden="1" x14ac:dyDescent="0.25">
      <c r="A457">
        <v>494631</v>
      </c>
      <c r="B457">
        <v>993</v>
      </c>
      <c r="C457">
        <v>28.95</v>
      </c>
      <c r="D457">
        <v>208.61</v>
      </c>
      <c r="E457">
        <v>1553</v>
      </c>
      <c r="F457">
        <v>55.62</v>
      </c>
      <c r="G457">
        <v>1552.234831</v>
      </c>
      <c r="H457">
        <v>1552.234831</v>
      </c>
      <c r="I457">
        <v>13.08016551</v>
      </c>
      <c r="J457">
        <v>18.740648530000001</v>
      </c>
      <c r="K457">
        <v>19.847909380000001</v>
      </c>
      <c r="L457">
        <v>19.67198943</v>
      </c>
      <c r="M457">
        <v>133.28523089999999</v>
      </c>
      <c r="N457">
        <v>156.00994879999999</v>
      </c>
      <c r="O457">
        <v>24.858102651067799</v>
      </c>
      <c r="P457">
        <v>17.620558228726999</v>
      </c>
      <c r="Q457">
        <v>20.638545796563299</v>
      </c>
      <c r="R457">
        <v>23.818363131416799</v>
      </c>
      <c r="S457">
        <v>27.153067330569201</v>
      </c>
      <c r="T457">
        <v>30.636572817141399</v>
      </c>
      <c r="U457">
        <f t="shared" si="68"/>
        <v>4</v>
      </c>
      <c r="V457">
        <f t="shared" si="69"/>
        <v>0</v>
      </c>
      <c r="W457">
        <f>VLOOKUP(E457,parc_nmudou!$A$5:$B$195,2,FALSE)</f>
        <v>0</v>
      </c>
      <c r="X457">
        <v>4</v>
      </c>
    </row>
    <row r="458" spans="1:25" x14ac:dyDescent="0.25">
      <c r="A458">
        <v>494631</v>
      </c>
      <c r="B458">
        <v>1007</v>
      </c>
      <c r="C458">
        <v>116.75</v>
      </c>
      <c r="D458">
        <v>98.65</v>
      </c>
      <c r="E458">
        <v>1583</v>
      </c>
      <c r="F458">
        <v>55.72</v>
      </c>
      <c r="G458">
        <v>1676.413618</v>
      </c>
      <c r="H458">
        <v>1635.0206889999999</v>
      </c>
      <c r="I458">
        <v>14.61170388</v>
      </c>
      <c r="J458">
        <v>22.383226270000002</v>
      </c>
      <c r="K458">
        <v>24.79436437</v>
      </c>
      <c r="L458">
        <v>26.512170919999999</v>
      </c>
      <c r="M458">
        <v>230.94149820000001</v>
      </c>
      <c r="N458">
        <v>262.84509809999997</v>
      </c>
      <c r="O458">
        <v>28.722114826412</v>
      </c>
      <c r="P458">
        <v>17.6569144762212</v>
      </c>
      <c r="Q458">
        <v>20.672345567207099</v>
      </c>
      <c r="R458">
        <v>23.8481862941359</v>
      </c>
      <c r="S458">
        <v>27.177495410687602</v>
      </c>
      <c r="T458">
        <v>30.6541910471717</v>
      </c>
      <c r="U458">
        <f t="shared" si="68"/>
        <v>2</v>
      </c>
      <c r="V458">
        <f t="shared" si="69"/>
        <v>0</v>
      </c>
      <c r="W458">
        <f>VLOOKUP(E458,parc_nmudou!$A$5:$B$195,2,FALSE)</f>
        <v>1</v>
      </c>
      <c r="X458">
        <v>2</v>
      </c>
      <c r="Y458" s="4">
        <f t="shared" ref="Y458:Y463" si="71">IF(X458=1,31.535,IF(X458=2,29.125,IF(X458=3,26.715,24.305)))</f>
        <v>29.125</v>
      </c>
    </row>
    <row r="459" spans="1:25" x14ac:dyDescent="0.25">
      <c r="A459">
        <v>494631</v>
      </c>
      <c r="B459">
        <v>990</v>
      </c>
      <c r="C459">
        <v>43.76</v>
      </c>
      <c r="D459">
        <v>295.70999999999998</v>
      </c>
      <c r="E459">
        <v>1546</v>
      </c>
      <c r="F459">
        <v>55.81</v>
      </c>
      <c r="G459">
        <v>1509.7242940000001</v>
      </c>
      <c r="H459">
        <v>1486.8443520000001</v>
      </c>
      <c r="I459">
        <v>14.518569790000001</v>
      </c>
      <c r="J459">
        <v>20.851687900000002</v>
      </c>
      <c r="K459">
        <v>22.95237904</v>
      </c>
      <c r="L459">
        <v>24.132077509999998</v>
      </c>
      <c r="M459">
        <v>209.22055879999999</v>
      </c>
      <c r="N459">
        <v>248.7611541</v>
      </c>
      <c r="O459">
        <v>27.285383504715401</v>
      </c>
      <c r="P459">
        <v>17.6896008195836</v>
      </c>
      <c r="Q459">
        <v>20.702721248807698</v>
      </c>
      <c r="R459">
        <v>23.874978430677601</v>
      </c>
      <c r="S459">
        <v>27.199433456095498</v>
      </c>
      <c r="T459">
        <v>30.670008525572801</v>
      </c>
      <c r="U459">
        <f t="shared" si="68"/>
        <v>3</v>
      </c>
      <c r="V459">
        <f t="shared" si="69"/>
        <v>0</v>
      </c>
      <c r="W459">
        <f>VLOOKUP(E459,parc_nmudou!$A$5:$B$195,2,FALSE)</f>
        <v>1</v>
      </c>
      <c r="X459">
        <v>2</v>
      </c>
      <c r="Y459" s="4">
        <f t="shared" si="71"/>
        <v>29.125</v>
      </c>
    </row>
    <row r="460" spans="1:25" x14ac:dyDescent="0.25">
      <c r="A460">
        <v>494631</v>
      </c>
      <c r="B460">
        <v>990</v>
      </c>
      <c r="C460">
        <v>43.76</v>
      </c>
      <c r="D460">
        <v>295.70999999999998</v>
      </c>
      <c r="E460">
        <v>1547</v>
      </c>
      <c r="F460">
        <v>55.81</v>
      </c>
      <c r="G460">
        <v>1428.056045</v>
      </c>
      <c r="H460">
        <v>1303.877258</v>
      </c>
      <c r="I460">
        <v>15.025633170000001</v>
      </c>
      <c r="J460">
        <v>21.33805482</v>
      </c>
      <c r="K460">
        <v>23.304218939999998</v>
      </c>
      <c r="L460">
        <v>22.383226270000002</v>
      </c>
      <c r="M460">
        <v>195.49880289999999</v>
      </c>
      <c r="N460">
        <v>232.4316437</v>
      </c>
      <c r="O460">
        <v>27.559052709551199</v>
      </c>
      <c r="P460">
        <v>17.6896008195836</v>
      </c>
      <c r="Q460">
        <v>20.702721248807698</v>
      </c>
      <c r="R460">
        <v>23.874978430677601</v>
      </c>
      <c r="S460">
        <v>27.199433456095498</v>
      </c>
      <c r="T460">
        <v>30.670008525572801</v>
      </c>
      <c r="U460">
        <f t="shared" si="68"/>
        <v>3</v>
      </c>
      <c r="V460">
        <f t="shared" si="69"/>
        <v>0</v>
      </c>
      <c r="W460">
        <f>VLOOKUP(E460,parc_nmudou!$A$5:$B$195,2,FALSE)</f>
        <v>1</v>
      </c>
      <c r="X460">
        <v>3</v>
      </c>
      <c r="Y460" s="4">
        <f t="shared" si="71"/>
        <v>26.715</v>
      </c>
    </row>
    <row r="461" spans="1:25" x14ac:dyDescent="0.25">
      <c r="A461">
        <v>494631</v>
      </c>
      <c r="B461">
        <v>1008</v>
      </c>
      <c r="C461">
        <v>161.01</v>
      </c>
      <c r="D461">
        <v>114.95</v>
      </c>
      <c r="E461">
        <v>1584</v>
      </c>
      <c r="F461">
        <v>55.81</v>
      </c>
      <c r="G461">
        <v>1759.199476</v>
      </c>
      <c r="H461">
        <v>1697.1100819999999</v>
      </c>
      <c r="I461">
        <v>14.7462309</v>
      </c>
      <c r="J461">
        <v>23.75954115</v>
      </c>
      <c r="K461">
        <v>27.277940099999999</v>
      </c>
      <c r="L461">
        <v>28.467986809999999</v>
      </c>
      <c r="M461">
        <v>266.05305010000001</v>
      </c>
      <c r="N461">
        <v>302.79962269999999</v>
      </c>
      <c r="O461">
        <v>30.557722908852998</v>
      </c>
      <c r="P461">
        <v>17.6896008195836</v>
      </c>
      <c r="Q461">
        <v>20.702721248807698</v>
      </c>
      <c r="R461">
        <v>23.874978430677601</v>
      </c>
      <c r="S461">
        <v>27.199433456095498</v>
      </c>
      <c r="T461">
        <v>30.670008525572801</v>
      </c>
      <c r="U461">
        <f t="shared" si="68"/>
        <v>1</v>
      </c>
      <c r="V461">
        <f t="shared" si="69"/>
        <v>0</v>
      </c>
      <c r="W461">
        <f>VLOOKUP(E461,parc_nmudou!$A$5:$B$195,2,FALSE)</f>
        <v>1</v>
      </c>
      <c r="X461">
        <v>2</v>
      </c>
      <c r="Y461" s="4">
        <f t="shared" si="71"/>
        <v>29.125</v>
      </c>
    </row>
    <row r="462" spans="1:25" x14ac:dyDescent="0.25">
      <c r="A462">
        <v>494631</v>
      </c>
      <c r="B462">
        <v>1010</v>
      </c>
      <c r="C462">
        <v>73.599999999999994</v>
      </c>
      <c r="D462">
        <v>50.51</v>
      </c>
      <c r="E462">
        <v>1586</v>
      </c>
      <c r="F462">
        <v>55.81</v>
      </c>
      <c r="G462">
        <v>1490.145438</v>
      </c>
      <c r="H462">
        <v>1531.5383670000001</v>
      </c>
      <c r="I462">
        <v>16.97110082</v>
      </c>
      <c r="J462">
        <v>26.025804010000002</v>
      </c>
      <c r="K462">
        <v>28.250673930000001</v>
      </c>
      <c r="L462">
        <v>32.990164280000002</v>
      </c>
      <c r="M462">
        <v>328.81507850000003</v>
      </c>
      <c r="N462">
        <v>374.23346959999998</v>
      </c>
      <c r="O462">
        <v>31.268266543039399</v>
      </c>
      <c r="P462">
        <v>17.6896008195836</v>
      </c>
      <c r="Q462">
        <v>20.702721248807698</v>
      </c>
      <c r="R462">
        <v>23.874978430677601</v>
      </c>
      <c r="S462">
        <v>27.199433456095498</v>
      </c>
      <c r="T462">
        <v>30.670008525572801</v>
      </c>
      <c r="U462">
        <f t="shared" si="68"/>
        <v>1</v>
      </c>
      <c r="V462">
        <f t="shared" si="69"/>
        <v>0</v>
      </c>
      <c r="W462">
        <f>VLOOKUP(E462,parc_nmudou!$A$5:$B$195,2,FALSE)</f>
        <v>1</v>
      </c>
      <c r="X462">
        <v>1</v>
      </c>
      <c r="Y462" s="4">
        <f t="shared" si="71"/>
        <v>31.535</v>
      </c>
    </row>
    <row r="463" spans="1:25" x14ac:dyDescent="0.25">
      <c r="A463">
        <v>494631</v>
      </c>
      <c r="B463">
        <v>1011</v>
      </c>
      <c r="C463">
        <v>51.18</v>
      </c>
      <c r="D463">
        <v>104.71</v>
      </c>
      <c r="E463">
        <v>1587</v>
      </c>
      <c r="F463">
        <v>55.81</v>
      </c>
      <c r="G463">
        <v>1510.841903</v>
      </c>
      <c r="H463">
        <v>1490.145438</v>
      </c>
      <c r="I463">
        <v>15.387821300000001</v>
      </c>
      <c r="J463">
        <v>24.411479780000001</v>
      </c>
      <c r="K463">
        <v>28.540424430000002</v>
      </c>
      <c r="L463">
        <v>27.598735300000001</v>
      </c>
      <c r="M463">
        <v>267.47075790000002</v>
      </c>
      <c r="N463">
        <v>304.41394689999998</v>
      </c>
      <c r="O463">
        <v>31.478282891669501</v>
      </c>
      <c r="P463">
        <v>17.6896008195836</v>
      </c>
      <c r="Q463">
        <v>20.702721248807698</v>
      </c>
      <c r="R463">
        <v>23.874978430677601</v>
      </c>
      <c r="S463">
        <v>27.199433456095498</v>
      </c>
      <c r="T463">
        <v>30.670008525572801</v>
      </c>
      <c r="U463">
        <f t="shared" si="68"/>
        <v>1</v>
      </c>
      <c r="V463">
        <f t="shared" si="69"/>
        <v>0</v>
      </c>
      <c r="W463">
        <f>VLOOKUP(E463,parc_nmudou!$A$5:$B$195,2,FALSE)</f>
        <v>1</v>
      </c>
      <c r="X463">
        <v>2</v>
      </c>
      <c r="Y463" s="4">
        <f t="shared" si="71"/>
        <v>29.125</v>
      </c>
    </row>
    <row r="464" spans="1:25" hidden="1" x14ac:dyDescent="0.25">
      <c r="A464">
        <v>494631</v>
      </c>
      <c r="B464">
        <v>1024</v>
      </c>
      <c r="C464">
        <v>113.69</v>
      </c>
      <c r="D464">
        <v>119.22</v>
      </c>
      <c r="E464">
        <v>1603</v>
      </c>
      <c r="F464">
        <v>56.27</v>
      </c>
      <c r="G464">
        <v>1779.8959400000001</v>
      </c>
      <c r="H464">
        <v>1655.7171539999999</v>
      </c>
      <c r="I464">
        <v>14.60135565</v>
      </c>
      <c r="J464">
        <v>21.545019459999999</v>
      </c>
      <c r="K464">
        <v>25.125507809999998</v>
      </c>
      <c r="L464">
        <v>27.329681269999998</v>
      </c>
      <c r="M464">
        <v>234.69790649999999</v>
      </c>
      <c r="N464">
        <v>269.67493139999999</v>
      </c>
      <c r="O464">
        <v>28.856455091448701</v>
      </c>
      <c r="P464">
        <v>17.856154758637899</v>
      </c>
      <c r="Q464">
        <v>20.857322095808598</v>
      </c>
      <c r="R464">
        <v>24.011197409653001</v>
      </c>
      <c r="S464">
        <v>27.3108659165257</v>
      </c>
      <c r="T464">
        <v>30.750281150201101</v>
      </c>
      <c r="U464">
        <f t="shared" si="68"/>
        <v>2</v>
      </c>
      <c r="V464">
        <f t="shared" si="69"/>
        <v>0</v>
      </c>
      <c r="W464">
        <f>VLOOKUP(E464,parc_nmudou!$A$5:$B$195,2,FALSE)</f>
        <v>0</v>
      </c>
      <c r="X464">
        <v>2</v>
      </c>
    </row>
    <row r="465" spans="1:25" hidden="1" x14ac:dyDescent="0.25">
      <c r="A465">
        <v>494631</v>
      </c>
      <c r="B465">
        <v>1024</v>
      </c>
      <c r="C465">
        <v>113.69</v>
      </c>
      <c r="D465">
        <v>119.22</v>
      </c>
      <c r="E465">
        <v>1604</v>
      </c>
      <c r="F465">
        <v>56.27</v>
      </c>
      <c r="G465">
        <v>1490.145438</v>
      </c>
      <c r="H465">
        <v>1469.4489739999999</v>
      </c>
      <c r="I465">
        <v>16.877966730000001</v>
      </c>
      <c r="J465">
        <v>25.373865380000002</v>
      </c>
      <c r="K465">
        <v>27.56769061</v>
      </c>
      <c r="L465">
        <v>31.820814039999998</v>
      </c>
      <c r="M465">
        <v>311.62666480000001</v>
      </c>
      <c r="N465">
        <v>358.05918270000001</v>
      </c>
      <c r="O465">
        <v>30.690195730376601</v>
      </c>
      <c r="P465">
        <v>17.856154758637899</v>
      </c>
      <c r="Q465">
        <v>20.857322095808598</v>
      </c>
      <c r="R465">
        <v>24.011197409653001</v>
      </c>
      <c r="S465">
        <v>27.3108659165257</v>
      </c>
      <c r="T465">
        <v>30.750281150201101</v>
      </c>
      <c r="U465">
        <f t="shared" si="68"/>
        <v>1</v>
      </c>
      <c r="V465">
        <f t="shared" si="69"/>
        <v>0</v>
      </c>
      <c r="W465">
        <f>VLOOKUP(E465,parc_nmudou!$A$5:$B$195,2,FALSE)</f>
        <v>0</v>
      </c>
      <c r="X465">
        <v>1</v>
      </c>
    </row>
    <row r="466" spans="1:25" x14ac:dyDescent="0.25">
      <c r="A466">
        <v>494631</v>
      </c>
      <c r="B466">
        <v>1025</v>
      </c>
      <c r="C466">
        <v>85.72</v>
      </c>
      <c r="D466">
        <v>272</v>
      </c>
      <c r="E466">
        <v>1605</v>
      </c>
      <c r="F466">
        <v>56.31</v>
      </c>
      <c r="G466">
        <v>1531.5383670000001</v>
      </c>
      <c r="H466">
        <v>1448.7525089999999</v>
      </c>
      <c r="I466">
        <v>16.02941169</v>
      </c>
      <c r="J466">
        <v>24.877150230000002</v>
      </c>
      <c r="K466">
        <v>27.257243639999999</v>
      </c>
      <c r="L466">
        <v>28.054057520000001</v>
      </c>
      <c r="M466">
        <v>268.47453639999998</v>
      </c>
      <c r="N466">
        <v>308.48080220000003</v>
      </c>
      <c r="O466">
        <v>30.4530279203539</v>
      </c>
      <c r="P466">
        <v>17.870597255326299</v>
      </c>
      <c r="Q466">
        <v>20.870714058779299</v>
      </c>
      <c r="R466">
        <v>24.022985880309101</v>
      </c>
      <c r="S466">
        <v>27.320500972639</v>
      </c>
      <c r="T466">
        <v>30.757216403610499</v>
      </c>
      <c r="U466">
        <f t="shared" si="68"/>
        <v>2</v>
      </c>
      <c r="V466">
        <f t="shared" si="69"/>
        <v>0</v>
      </c>
      <c r="W466">
        <f>VLOOKUP(E466,parc_nmudou!$A$5:$B$195,2,FALSE)</f>
        <v>1</v>
      </c>
      <c r="X466">
        <v>2</v>
      </c>
      <c r="Y466" s="4">
        <f t="shared" ref="Y466:Y467" si="72">IF(X466=1,31.535,IF(X466=2,29.125,IF(X466=3,26.715,24.305)))</f>
        <v>29.125</v>
      </c>
    </row>
    <row r="467" spans="1:25" x14ac:dyDescent="0.25">
      <c r="A467">
        <v>494631</v>
      </c>
      <c r="B467">
        <v>1026</v>
      </c>
      <c r="C467">
        <v>179.69</v>
      </c>
      <c r="D467">
        <v>344.28</v>
      </c>
      <c r="E467">
        <v>1606</v>
      </c>
      <c r="F467">
        <v>56.31</v>
      </c>
      <c r="G467">
        <v>1531.5383670000001</v>
      </c>
      <c r="H467">
        <v>1469.4489739999999</v>
      </c>
      <c r="I467">
        <v>16.29846573</v>
      </c>
      <c r="J467">
        <v>24.721926750000002</v>
      </c>
      <c r="K467">
        <v>28.209281000000001</v>
      </c>
      <c r="L467">
        <v>30.1030075</v>
      </c>
      <c r="M467">
        <v>293.5172584</v>
      </c>
      <c r="N467">
        <v>337.25923590000002</v>
      </c>
      <c r="O467">
        <v>31.156167386446199</v>
      </c>
      <c r="P467">
        <v>17.870597255326299</v>
      </c>
      <c r="Q467">
        <v>20.870714058779299</v>
      </c>
      <c r="R467">
        <v>24.022985880309101</v>
      </c>
      <c r="S467">
        <v>27.320500972639</v>
      </c>
      <c r="T467">
        <v>30.757216403610499</v>
      </c>
      <c r="U467">
        <f t="shared" si="68"/>
        <v>1</v>
      </c>
      <c r="V467">
        <f t="shared" si="69"/>
        <v>0</v>
      </c>
      <c r="W467">
        <f>VLOOKUP(E467,parc_nmudou!$A$5:$B$195,2,FALSE)</f>
        <v>1</v>
      </c>
      <c r="X467">
        <v>1</v>
      </c>
      <c r="Y467" s="4">
        <f t="shared" si="72"/>
        <v>31.535</v>
      </c>
    </row>
    <row r="468" spans="1:25" hidden="1" x14ac:dyDescent="0.25">
      <c r="A468">
        <v>494631</v>
      </c>
      <c r="B468">
        <v>1026</v>
      </c>
      <c r="C468">
        <v>179.69</v>
      </c>
      <c r="D468">
        <v>344.28</v>
      </c>
      <c r="E468">
        <v>1607</v>
      </c>
      <c r="F468">
        <v>56.31</v>
      </c>
      <c r="G468">
        <v>1821.288869</v>
      </c>
      <c r="H468">
        <v>1821.288869</v>
      </c>
      <c r="I468">
        <v>14.48752509</v>
      </c>
      <c r="J468">
        <v>22.93168258</v>
      </c>
      <c r="K468">
        <v>24.79436437</v>
      </c>
      <c r="L468">
        <v>28.923309029999999</v>
      </c>
      <c r="M468">
        <v>254.51477120000001</v>
      </c>
      <c r="N468">
        <v>292.44104220000003</v>
      </c>
      <c r="O468">
        <v>28.594617550938398</v>
      </c>
      <c r="P468">
        <v>17.870597255326299</v>
      </c>
      <c r="Q468">
        <v>20.870714058779299</v>
      </c>
      <c r="R468">
        <v>24.022985880309101</v>
      </c>
      <c r="S468">
        <v>27.320500972639</v>
      </c>
      <c r="T468">
        <v>30.757216403610499</v>
      </c>
      <c r="U468">
        <f t="shared" si="68"/>
        <v>2</v>
      </c>
      <c r="V468">
        <f t="shared" si="69"/>
        <v>0</v>
      </c>
      <c r="W468">
        <f>VLOOKUP(E468,parc_nmudou!$A$5:$B$195,2,FALSE)</f>
        <v>0</v>
      </c>
      <c r="X468">
        <v>2</v>
      </c>
    </row>
    <row r="469" spans="1:25" x14ac:dyDescent="0.25">
      <c r="A469">
        <v>494631</v>
      </c>
      <c r="B469">
        <v>1027</v>
      </c>
      <c r="C469">
        <v>127.78</v>
      </c>
      <c r="D469">
        <v>216.56</v>
      </c>
      <c r="E469">
        <v>1608</v>
      </c>
      <c r="F469">
        <v>56.34</v>
      </c>
      <c r="G469">
        <v>1531.5383670000001</v>
      </c>
      <c r="H469">
        <v>1469.4489739999999</v>
      </c>
      <c r="I469">
        <v>16.474385680000001</v>
      </c>
      <c r="J469">
        <v>25.570481789999999</v>
      </c>
      <c r="K469">
        <v>27.56769061</v>
      </c>
      <c r="L469">
        <v>29.916739320000001</v>
      </c>
      <c r="M469">
        <v>291.69596949999999</v>
      </c>
      <c r="N469">
        <v>335.15854480000002</v>
      </c>
      <c r="O469">
        <v>30.6779566878729</v>
      </c>
      <c r="P469">
        <v>17.881424864303799</v>
      </c>
      <c r="Q469">
        <v>20.880752614598801</v>
      </c>
      <c r="R469">
        <v>24.031821298301701</v>
      </c>
      <c r="S469">
        <v>27.327721541693201</v>
      </c>
      <c r="T469">
        <v>30.762413146021999</v>
      </c>
      <c r="U469">
        <f t="shared" si="68"/>
        <v>1</v>
      </c>
      <c r="V469">
        <f t="shared" si="69"/>
        <v>0</v>
      </c>
      <c r="W469">
        <f>VLOOKUP(E469,parc_nmudou!$A$5:$B$195,2,FALSE)</f>
        <v>1</v>
      </c>
      <c r="X469">
        <v>1</v>
      </c>
      <c r="Y469" s="4">
        <f t="shared" ref="Y469:Y473" si="73">IF(X469=1,31.535,IF(X469=2,29.125,IF(X469=3,26.715,24.305)))</f>
        <v>31.535</v>
      </c>
    </row>
    <row r="470" spans="1:25" x14ac:dyDescent="0.25">
      <c r="A470">
        <v>494631</v>
      </c>
      <c r="B470">
        <v>1027</v>
      </c>
      <c r="C470">
        <v>127.78</v>
      </c>
      <c r="D470">
        <v>216.56</v>
      </c>
      <c r="E470">
        <v>1609</v>
      </c>
      <c r="F470">
        <v>56.34</v>
      </c>
      <c r="G470">
        <v>1717.8065469999999</v>
      </c>
      <c r="H470">
        <v>1655.7171539999999</v>
      </c>
      <c r="I470">
        <v>14.08394404</v>
      </c>
      <c r="J470">
        <v>21.2035278</v>
      </c>
      <c r="K470">
        <v>23.490487120000001</v>
      </c>
      <c r="L470">
        <v>24.77366791</v>
      </c>
      <c r="M470">
        <v>202.52525259999999</v>
      </c>
      <c r="N470">
        <v>232.71104589999999</v>
      </c>
      <c r="O470">
        <v>27.578705871218499</v>
      </c>
      <c r="P470">
        <v>17.881424864303799</v>
      </c>
      <c r="Q470">
        <v>20.880752614598801</v>
      </c>
      <c r="R470">
        <v>24.031821298301701</v>
      </c>
      <c r="S470">
        <v>27.327721541693201</v>
      </c>
      <c r="T470">
        <v>30.762413146021999</v>
      </c>
      <c r="U470">
        <f t="shared" si="68"/>
        <v>3</v>
      </c>
      <c r="V470">
        <f t="shared" si="69"/>
        <v>0</v>
      </c>
      <c r="W470">
        <f>VLOOKUP(E470,parc_nmudou!$A$5:$B$195,2,FALSE)</f>
        <v>1</v>
      </c>
      <c r="X470">
        <v>2</v>
      </c>
      <c r="Y470" s="4">
        <f t="shared" si="73"/>
        <v>29.125</v>
      </c>
    </row>
    <row r="471" spans="1:25" x14ac:dyDescent="0.25">
      <c r="A471">
        <v>494631</v>
      </c>
      <c r="B471">
        <v>1001</v>
      </c>
      <c r="C471">
        <v>70.13</v>
      </c>
      <c r="D471">
        <v>279.33999999999997</v>
      </c>
      <c r="E471">
        <v>1571</v>
      </c>
      <c r="F471">
        <v>56.37</v>
      </c>
      <c r="G471">
        <v>1469.4489739999999</v>
      </c>
      <c r="H471">
        <v>1448.7525089999999</v>
      </c>
      <c r="I471">
        <v>16.836573810000001</v>
      </c>
      <c r="J471">
        <v>23.04551313</v>
      </c>
      <c r="K471">
        <v>25.322124219999999</v>
      </c>
      <c r="L471">
        <v>31.624197630000001</v>
      </c>
      <c r="M471">
        <v>283.8416613</v>
      </c>
      <c r="N471">
        <v>326.14523459999998</v>
      </c>
      <c r="O471">
        <v>28.985314855130799</v>
      </c>
      <c r="P471">
        <v>17.892248816300398</v>
      </c>
      <c r="Q471">
        <v>20.890786527874901</v>
      </c>
      <c r="R471">
        <v>24.0406516314345</v>
      </c>
      <c r="S471">
        <v>27.334937208982701</v>
      </c>
      <c r="T471">
        <v>30.767605865855501</v>
      </c>
      <c r="U471">
        <f t="shared" si="68"/>
        <v>2</v>
      </c>
      <c r="V471">
        <f t="shared" si="69"/>
        <v>0</v>
      </c>
      <c r="W471">
        <f>VLOOKUP(E471,parc_nmudou!$A$5:$B$195,2,FALSE)</f>
        <v>1</v>
      </c>
      <c r="X471">
        <v>2</v>
      </c>
      <c r="Y471" s="4">
        <f t="shared" si="73"/>
        <v>29.125</v>
      </c>
    </row>
    <row r="472" spans="1:25" x14ac:dyDescent="0.25">
      <c r="A472">
        <v>494631</v>
      </c>
      <c r="B472">
        <v>1038</v>
      </c>
      <c r="C472">
        <v>113.89</v>
      </c>
      <c r="D472">
        <v>100.68</v>
      </c>
      <c r="E472">
        <v>1626</v>
      </c>
      <c r="F472">
        <v>56.77</v>
      </c>
      <c r="G472">
        <v>1411.374695</v>
      </c>
      <c r="H472">
        <v>1293.767036</v>
      </c>
      <c r="I472">
        <v>15.294687209999999</v>
      </c>
      <c r="J472">
        <v>22.921334340000001</v>
      </c>
      <c r="K472">
        <v>24.390783320000001</v>
      </c>
      <c r="L472">
        <v>23.02481667</v>
      </c>
      <c r="M472">
        <v>214.3118891</v>
      </c>
      <c r="N472">
        <v>246.95021349999999</v>
      </c>
      <c r="O472">
        <v>28.181405078569401</v>
      </c>
      <c r="P472">
        <v>18.0362176390726</v>
      </c>
      <c r="Q472">
        <v>21.024128466825101</v>
      </c>
      <c r="R472">
        <v>24.1579045250208</v>
      </c>
      <c r="S472">
        <v>27.430679332875702</v>
      </c>
      <c r="T472">
        <v>30.8364594897728</v>
      </c>
      <c r="U472">
        <f t="shared" si="68"/>
        <v>2</v>
      </c>
      <c r="V472">
        <f t="shared" si="69"/>
        <v>0</v>
      </c>
      <c r="W472">
        <f>VLOOKUP(E472,parc_nmudou!$A$5:$B$195,2,FALSE)</f>
        <v>1</v>
      </c>
      <c r="X472">
        <v>2</v>
      </c>
      <c r="Y472" s="4">
        <f t="shared" si="73"/>
        <v>29.125</v>
      </c>
    </row>
    <row r="473" spans="1:25" x14ac:dyDescent="0.25">
      <c r="A473">
        <v>494631</v>
      </c>
      <c r="B473">
        <v>1038</v>
      </c>
      <c r="C473">
        <v>113.89</v>
      </c>
      <c r="D473">
        <v>100.68</v>
      </c>
      <c r="E473">
        <v>1627</v>
      </c>
      <c r="F473">
        <v>56.77</v>
      </c>
      <c r="G473">
        <v>1554.9564170000001</v>
      </c>
      <c r="H473">
        <v>1529.044443</v>
      </c>
      <c r="I473">
        <v>12.51101274</v>
      </c>
      <c r="J473">
        <v>20.313579829999998</v>
      </c>
      <c r="K473">
        <v>24.421828009999999</v>
      </c>
      <c r="L473">
        <v>20.044525790000002</v>
      </c>
      <c r="M473">
        <v>179.7694899</v>
      </c>
      <c r="N473">
        <v>207.15091240000001</v>
      </c>
      <c r="O473">
        <v>28.205545035837801</v>
      </c>
      <c r="P473">
        <v>18.0362176390726</v>
      </c>
      <c r="Q473">
        <v>21.024128466825101</v>
      </c>
      <c r="R473">
        <v>24.1579045250208</v>
      </c>
      <c r="S473">
        <v>27.430679332875702</v>
      </c>
      <c r="T473">
        <v>30.8364594897728</v>
      </c>
      <c r="U473">
        <f t="shared" si="68"/>
        <v>2</v>
      </c>
      <c r="V473">
        <f t="shared" si="69"/>
        <v>0</v>
      </c>
      <c r="W473">
        <f>VLOOKUP(E473,parc_nmudou!$A$5:$B$195,2,FALSE)</f>
        <v>1</v>
      </c>
      <c r="X473">
        <v>3</v>
      </c>
      <c r="Y473" s="4">
        <f t="shared" si="73"/>
        <v>26.715</v>
      </c>
    </row>
    <row r="474" spans="1:25" hidden="1" x14ac:dyDescent="0.25">
      <c r="A474">
        <v>494631</v>
      </c>
      <c r="B474">
        <v>1087</v>
      </c>
      <c r="C474">
        <v>54.5</v>
      </c>
      <c r="D474">
        <v>314.07</v>
      </c>
      <c r="E474">
        <v>1718</v>
      </c>
      <c r="F474">
        <v>57.03</v>
      </c>
      <c r="G474">
        <v>1407.3595809999999</v>
      </c>
      <c r="H474">
        <v>1407.3595809999999</v>
      </c>
      <c r="I474">
        <v>15.65687533</v>
      </c>
      <c r="J474">
        <v>24.183818670000001</v>
      </c>
      <c r="K474">
        <v>26.429385060000001</v>
      </c>
      <c r="L474">
        <v>26.212072190000001</v>
      </c>
      <c r="M474">
        <v>246.46384649999999</v>
      </c>
      <c r="N474">
        <v>283.1897227</v>
      </c>
      <c r="O474">
        <v>29.695524893708502</v>
      </c>
      <c r="P474">
        <v>18.129446049036499</v>
      </c>
      <c r="Q474">
        <v>21.1103582800596</v>
      </c>
      <c r="R474">
        <v>24.233636659760599</v>
      </c>
      <c r="S474">
        <v>27.492448436560998</v>
      </c>
      <c r="T474">
        <v>30.8808351798152</v>
      </c>
      <c r="U474">
        <f t="shared" si="68"/>
        <v>2</v>
      </c>
      <c r="V474">
        <f t="shared" si="69"/>
        <v>0</v>
      </c>
      <c r="W474">
        <f>VLOOKUP(E474,parc_nmudou!$A$5:$B$195,2,FALSE)</f>
        <v>0</v>
      </c>
      <c r="X474">
        <v>2</v>
      </c>
    </row>
    <row r="475" spans="1:25" x14ac:dyDescent="0.25">
      <c r="A475">
        <v>494631</v>
      </c>
      <c r="B475">
        <v>1039</v>
      </c>
      <c r="C475">
        <v>176.72</v>
      </c>
      <c r="D475">
        <v>86.2</v>
      </c>
      <c r="E475">
        <v>1628</v>
      </c>
      <c r="F475">
        <v>57.39</v>
      </c>
      <c r="G475">
        <v>1360.8028839999999</v>
      </c>
      <c r="H475">
        <v>1270.0799320000001</v>
      </c>
      <c r="I475">
        <v>14.818668519999999</v>
      </c>
      <c r="J475">
        <v>23.366308329999999</v>
      </c>
      <c r="K475">
        <v>24.463220939999999</v>
      </c>
      <c r="L475">
        <v>20.799946739999999</v>
      </c>
      <c r="M475">
        <v>192.8703519</v>
      </c>
      <c r="N475">
        <v>222.23863489999999</v>
      </c>
      <c r="O475">
        <v>28.098615125434002</v>
      </c>
      <c r="P475">
        <v>18.258071578157899</v>
      </c>
      <c r="Q475">
        <v>21.229178145658199</v>
      </c>
      <c r="R475">
        <v>24.337872190550499</v>
      </c>
      <c r="S475">
        <v>27.5773769124492</v>
      </c>
      <c r="T475">
        <v>30.941790184795199</v>
      </c>
      <c r="U475">
        <f t="shared" si="68"/>
        <v>2</v>
      </c>
      <c r="V475">
        <f t="shared" si="69"/>
        <v>0</v>
      </c>
      <c r="W475">
        <f>VLOOKUP(E475,parc_nmudou!$A$5:$B$195,2,FALSE)</f>
        <v>1</v>
      </c>
      <c r="X475">
        <v>2</v>
      </c>
      <c r="Y475" s="4">
        <f t="shared" ref="Y475:Y477" si="74">IF(X475=1,31.535,IF(X475=2,29.125,IF(X475=3,26.715,24.305)))</f>
        <v>29.125</v>
      </c>
    </row>
    <row r="476" spans="1:25" x14ac:dyDescent="0.25">
      <c r="A476">
        <v>494631</v>
      </c>
      <c r="B476">
        <v>1039</v>
      </c>
      <c r="C476">
        <v>176.72</v>
      </c>
      <c r="D476">
        <v>86.2</v>
      </c>
      <c r="E476">
        <v>1629</v>
      </c>
      <c r="F476">
        <v>57.39</v>
      </c>
      <c r="G476">
        <v>1572.444929</v>
      </c>
      <c r="H476">
        <v>1572.444929</v>
      </c>
      <c r="I476">
        <v>13.225040760000001</v>
      </c>
      <c r="J476">
        <v>21.389795979999999</v>
      </c>
      <c r="K476">
        <v>24.235559840000001</v>
      </c>
      <c r="L476">
        <v>21.93825228</v>
      </c>
      <c r="M476">
        <v>198.79988900000001</v>
      </c>
      <c r="N476">
        <v>229.07881639999999</v>
      </c>
      <c r="O476">
        <v>27.919389342813499</v>
      </c>
      <c r="P476">
        <v>18.258071578157899</v>
      </c>
      <c r="Q476">
        <v>21.229178145658199</v>
      </c>
      <c r="R476">
        <v>24.337872190550499</v>
      </c>
      <c r="S476">
        <v>27.5773769124492</v>
      </c>
      <c r="T476">
        <v>30.941790184795199</v>
      </c>
      <c r="U476">
        <f t="shared" si="68"/>
        <v>3</v>
      </c>
      <c r="V476">
        <f t="shared" si="69"/>
        <v>0</v>
      </c>
      <c r="W476">
        <f>VLOOKUP(E476,parc_nmudou!$A$5:$B$195,2,FALSE)</f>
        <v>1</v>
      </c>
      <c r="X476">
        <v>3</v>
      </c>
      <c r="Y476" s="4">
        <f t="shared" si="74"/>
        <v>26.715</v>
      </c>
    </row>
    <row r="477" spans="1:25" x14ac:dyDescent="0.25">
      <c r="A477">
        <v>494631</v>
      </c>
      <c r="B477">
        <v>1039</v>
      </c>
      <c r="C477">
        <v>176.72</v>
      </c>
      <c r="D477">
        <v>86.2</v>
      </c>
      <c r="E477">
        <v>1630</v>
      </c>
      <c r="F477">
        <v>57.39</v>
      </c>
      <c r="G477">
        <v>1481.639191</v>
      </c>
      <c r="H477">
        <v>1481.639191</v>
      </c>
      <c r="I477">
        <v>13.990809949999999</v>
      </c>
      <c r="J477">
        <v>22.95237904</v>
      </c>
      <c r="K477">
        <v>23.490487120000001</v>
      </c>
      <c r="L477">
        <v>21.979645210000001</v>
      </c>
      <c r="M477">
        <v>202.54594900000001</v>
      </c>
      <c r="N477">
        <v>233.40437750000001</v>
      </c>
      <c r="O477">
        <v>27.329075995233602</v>
      </c>
      <c r="P477">
        <v>18.258071578157899</v>
      </c>
      <c r="Q477">
        <v>21.229178145658199</v>
      </c>
      <c r="R477">
        <v>24.337872190550499</v>
      </c>
      <c r="S477">
        <v>27.5773769124492</v>
      </c>
      <c r="T477">
        <v>30.941790184795199</v>
      </c>
      <c r="U477">
        <f t="shared" si="68"/>
        <v>3</v>
      </c>
      <c r="V477">
        <f t="shared" si="69"/>
        <v>0</v>
      </c>
      <c r="W477">
        <f>VLOOKUP(E477,parc_nmudou!$A$5:$B$195,2,FALSE)</f>
        <v>1</v>
      </c>
      <c r="X477">
        <v>3</v>
      </c>
      <c r="Y477" s="4">
        <f t="shared" si="74"/>
        <v>26.715</v>
      </c>
    </row>
    <row r="478" spans="1:25" hidden="1" x14ac:dyDescent="0.25">
      <c r="A478">
        <v>494631</v>
      </c>
      <c r="B478">
        <v>1039</v>
      </c>
      <c r="C478">
        <v>176.72</v>
      </c>
      <c r="D478">
        <v>86.2</v>
      </c>
      <c r="E478">
        <v>1631</v>
      </c>
      <c r="F478">
        <v>57.39</v>
      </c>
      <c r="G478">
        <v>1535.2326860000001</v>
      </c>
      <c r="H478">
        <v>1484.0606780000001</v>
      </c>
      <c r="I478">
        <v>13.701059450000001</v>
      </c>
      <c r="J478">
        <v>22.683325</v>
      </c>
      <c r="K478">
        <v>25.011677250000002</v>
      </c>
      <c r="L478">
        <v>21.679546479999999</v>
      </c>
      <c r="M478">
        <v>201.99749270000001</v>
      </c>
      <c r="N478">
        <v>232.75243889999999</v>
      </c>
      <c r="O478">
        <v>28.5282400387511</v>
      </c>
      <c r="P478">
        <v>18.258071578157899</v>
      </c>
      <c r="Q478">
        <v>21.229178145658199</v>
      </c>
      <c r="R478">
        <v>24.337872190550499</v>
      </c>
      <c r="S478">
        <v>27.5773769124492</v>
      </c>
      <c r="T478">
        <v>30.941790184795199</v>
      </c>
      <c r="U478">
        <f t="shared" si="68"/>
        <v>2</v>
      </c>
      <c r="V478">
        <f t="shared" si="69"/>
        <v>0</v>
      </c>
      <c r="W478">
        <f>VLOOKUP(E478,parc_nmudou!$A$5:$B$195,2,FALSE)</f>
        <v>0</v>
      </c>
      <c r="X478">
        <v>2</v>
      </c>
    </row>
    <row r="479" spans="1:25" x14ac:dyDescent="0.25">
      <c r="A479">
        <v>494631</v>
      </c>
      <c r="B479">
        <v>1068</v>
      </c>
      <c r="C479">
        <v>134.76</v>
      </c>
      <c r="D479">
        <v>239.62</v>
      </c>
      <c r="E479">
        <v>1688</v>
      </c>
      <c r="F479">
        <v>57.69</v>
      </c>
      <c r="G479">
        <v>1692.722432</v>
      </c>
      <c r="H479">
        <v>1669.8424910000001</v>
      </c>
      <c r="I479">
        <v>15.21190135</v>
      </c>
      <c r="J479">
        <v>24.204515140000002</v>
      </c>
      <c r="K479">
        <v>28.488683269999999</v>
      </c>
      <c r="L479">
        <v>30.1030075</v>
      </c>
      <c r="M479">
        <v>290.51627109999998</v>
      </c>
      <c r="N479">
        <v>333.80292639999999</v>
      </c>
      <c r="O479">
        <v>31.137115652949301</v>
      </c>
      <c r="P479">
        <v>18.364849180947701</v>
      </c>
      <c r="Q479">
        <v>21.327684623977301</v>
      </c>
      <c r="R479">
        <v>24.424183612825502</v>
      </c>
      <c r="S479">
        <v>27.6476238405373</v>
      </c>
      <c r="T479">
        <v>30.992156780238702</v>
      </c>
      <c r="U479">
        <f t="shared" si="68"/>
        <v>1</v>
      </c>
      <c r="V479">
        <f t="shared" si="69"/>
        <v>0</v>
      </c>
      <c r="W479">
        <f>VLOOKUP(E479,parc_nmudou!$A$5:$B$195,2,FALSE)</f>
        <v>1</v>
      </c>
      <c r="X479">
        <v>1</v>
      </c>
      <c r="Y479" s="4">
        <f t="shared" ref="Y479:Y481" si="75">IF(X479=1,31.535,IF(X479=2,29.125,IF(X479=3,26.715,24.305)))</f>
        <v>31.535</v>
      </c>
    </row>
    <row r="480" spans="1:25" x14ac:dyDescent="0.25">
      <c r="A480">
        <v>494631</v>
      </c>
      <c r="B480">
        <v>1068</v>
      </c>
      <c r="C480">
        <v>134.76</v>
      </c>
      <c r="D480">
        <v>239.62</v>
      </c>
      <c r="E480">
        <v>1689</v>
      </c>
      <c r="F480">
        <v>57.69</v>
      </c>
      <c r="G480">
        <v>1441.094818</v>
      </c>
      <c r="H480">
        <v>1418.225224</v>
      </c>
      <c r="I480">
        <v>16.846922039999999</v>
      </c>
      <c r="J480">
        <v>23.656058829999999</v>
      </c>
      <c r="K480">
        <v>27.319333029999999</v>
      </c>
      <c r="L480">
        <v>31.531063540000002</v>
      </c>
      <c r="M480">
        <v>299.64341189999999</v>
      </c>
      <c r="N480">
        <v>344.29603379999998</v>
      </c>
      <c r="O480">
        <v>30.249689026282699</v>
      </c>
      <c r="P480">
        <v>18.364849180947701</v>
      </c>
      <c r="Q480">
        <v>21.327684623977301</v>
      </c>
      <c r="R480">
        <v>24.424183612825502</v>
      </c>
      <c r="S480">
        <v>27.6476238405373</v>
      </c>
      <c r="T480">
        <v>30.992156780238702</v>
      </c>
      <c r="U480">
        <f t="shared" si="68"/>
        <v>2</v>
      </c>
      <c r="V480">
        <f t="shared" si="69"/>
        <v>0</v>
      </c>
      <c r="W480">
        <f>VLOOKUP(E480,parc_nmudou!$A$5:$B$195,2,FALSE)</f>
        <v>1</v>
      </c>
      <c r="X480">
        <v>2</v>
      </c>
      <c r="Y480" s="4">
        <f t="shared" si="75"/>
        <v>29.125</v>
      </c>
    </row>
    <row r="481" spans="1:25" x14ac:dyDescent="0.25">
      <c r="A481">
        <v>494631</v>
      </c>
      <c r="B481">
        <v>1068</v>
      </c>
      <c r="C481">
        <v>134.76</v>
      </c>
      <c r="D481">
        <v>239.62</v>
      </c>
      <c r="E481">
        <v>1690</v>
      </c>
      <c r="F481">
        <v>57.69</v>
      </c>
      <c r="G481">
        <v>1572.931296</v>
      </c>
      <c r="H481">
        <v>1593.6277600000001</v>
      </c>
      <c r="I481">
        <v>16.443340979999999</v>
      </c>
      <c r="J481">
        <v>24.48391741</v>
      </c>
      <c r="K481">
        <v>28.12649515</v>
      </c>
      <c r="L481">
        <v>33.342004180000004</v>
      </c>
      <c r="M481">
        <v>323.79618579999999</v>
      </c>
      <c r="N481">
        <v>372.0499926</v>
      </c>
      <c r="O481">
        <v>30.863477680860001</v>
      </c>
      <c r="P481">
        <v>18.364849180947701</v>
      </c>
      <c r="Q481">
        <v>21.327684623977301</v>
      </c>
      <c r="R481">
        <v>24.424183612825502</v>
      </c>
      <c r="S481">
        <v>27.6476238405373</v>
      </c>
      <c r="T481">
        <v>30.992156780238702</v>
      </c>
      <c r="U481">
        <f t="shared" si="68"/>
        <v>1</v>
      </c>
      <c r="V481">
        <f t="shared" si="69"/>
        <v>0</v>
      </c>
      <c r="W481">
        <f>VLOOKUP(E481,parc_nmudou!$A$5:$B$195,2,FALSE)</f>
        <v>1</v>
      </c>
      <c r="X481">
        <v>2</v>
      </c>
      <c r="Y481" s="4">
        <f t="shared" si="75"/>
        <v>29.125</v>
      </c>
    </row>
    <row r="482" spans="1:25" hidden="1" x14ac:dyDescent="0.25">
      <c r="A482">
        <v>494631</v>
      </c>
      <c r="B482">
        <v>999</v>
      </c>
      <c r="C482">
        <v>47.94</v>
      </c>
      <c r="D482">
        <v>163.69999999999999</v>
      </c>
      <c r="E482">
        <v>1567</v>
      </c>
      <c r="F482">
        <v>58.11</v>
      </c>
      <c r="G482">
        <v>1490.145438</v>
      </c>
      <c r="H482">
        <v>1469.4489739999999</v>
      </c>
      <c r="I482">
        <v>12.955986729999999</v>
      </c>
      <c r="J482">
        <v>18.150799299999999</v>
      </c>
      <c r="K482">
        <v>19.53746241</v>
      </c>
      <c r="L482">
        <v>18.326719239999999</v>
      </c>
      <c r="M482">
        <v>125.8862448</v>
      </c>
      <c r="N482">
        <v>144.64758979999999</v>
      </c>
      <c r="O482">
        <v>23.880043706350801</v>
      </c>
      <c r="P482">
        <v>18.513707145696401</v>
      </c>
      <c r="Q482">
        <v>21.464815180520802</v>
      </c>
      <c r="R482">
        <v>24.544181488815301</v>
      </c>
      <c r="S482">
        <v>27.745171483036199</v>
      </c>
      <c r="T482">
        <v>31.062021332779299</v>
      </c>
      <c r="U482">
        <f t="shared" si="68"/>
        <v>4</v>
      </c>
      <c r="V482">
        <f t="shared" si="69"/>
        <v>0</v>
      </c>
      <c r="W482">
        <f>VLOOKUP(E482,parc_nmudou!$A$5:$B$195,2,FALSE)</f>
        <v>2</v>
      </c>
      <c r="X482">
        <v>4</v>
      </c>
    </row>
    <row r="483" spans="1:25" x14ac:dyDescent="0.25">
      <c r="A483">
        <v>494631</v>
      </c>
      <c r="B483">
        <v>999</v>
      </c>
      <c r="C483">
        <v>47.94</v>
      </c>
      <c r="D483">
        <v>163.69999999999999</v>
      </c>
      <c r="E483">
        <v>1568</v>
      </c>
      <c r="F483">
        <v>58.11</v>
      </c>
      <c r="G483">
        <v>1593.6277600000001</v>
      </c>
      <c r="H483">
        <v>1531.5383670000001</v>
      </c>
      <c r="I483">
        <v>14.953195539999999</v>
      </c>
      <c r="J483">
        <v>22.497056820000001</v>
      </c>
      <c r="K483">
        <v>24.297649230000001</v>
      </c>
      <c r="L483">
        <v>25.580830020000001</v>
      </c>
      <c r="M483">
        <v>219.94132740000001</v>
      </c>
      <c r="N483">
        <v>252.7348753</v>
      </c>
      <c r="O483">
        <v>27.803492383155799</v>
      </c>
      <c r="P483">
        <v>18.513707145696401</v>
      </c>
      <c r="Q483">
        <v>21.464815180520802</v>
      </c>
      <c r="R483">
        <v>24.544181488815301</v>
      </c>
      <c r="S483">
        <v>27.745171483036199</v>
      </c>
      <c r="T483">
        <v>31.062021332779299</v>
      </c>
      <c r="U483">
        <f t="shared" si="68"/>
        <v>3</v>
      </c>
      <c r="V483">
        <f t="shared" si="69"/>
        <v>0</v>
      </c>
      <c r="W483">
        <f>VLOOKUP(E483,parc_nmudou!$A$5:$B$195,2,FALSE)</f>
        <v>1</v>
      </c>
      <c r="X483">
        <v>2</v>
      </c>
      <c r="Y483" s="4">
        <f t="shared" ref="Y483:Y485" si="76">IF(X483=1,31.535,IF(X483=2,29.125,IF(X483=3,26.715,24.305)))</f>
        <v>29.125</v>
      </c>
    </row>
    <row r="484" spans="1:25" x14ac:dyDescent="0.25">
      <c r="A484">
        <v>494631</v>
      </c>
      <c r="B484">
        <v>1002</v>
      </c>
      <c r="C484">
        <v>74.92</v>
      </c>
      <c r="D484">
        <v>232.62</v>
      </c>
      <c r="E484">
        <v>1572</v>
      </c>
      <c r="F484">
        <v>58.28</v>
      </c>
      <c r="G484">
        <v>1572.931296</v>
      </c>
      <c r="H484">
        <v>1614.3242250000001</v>
      </c>
      <c r="I484">
        <v>16.733091479999999</v>
      </c>
      <c r="J484">
        <v>25.084114880000001</v>
      </c>
      <c r="K484">
        <v>26.864010820000001</v>
      </c>
      <c r="L484">
        <v>34.542399119999999</v>
      </c>
      <c r="M484">
        <v>332.98541599999999</v>
      </c>
      <c r="N484">
        <v>382.60518949999999</v>
      </c>
      <c r="O484">
        <v>29.788388333015</v>
      </c>
      <c r="P484">
        <v>18.573748946639402</v>
      </c>
      <c r="Q484">
        <v>21.520062351362199</v>
      </c>
      <c r="R484">
        <v>24.592475225297001</v>
      </c>
      <c r="S484">
        <v>27.784392121032901</v>
      </c>
      <c r="T484">
        <v>31.090086548897901</v>
      </c>
      <c r="U484">
        <f t="shared" si="68"/>
        <v>2</v>
      </c>
      <c r="V484">
        <f t="shared" si="69"/>
        <v>0</v>
      </c>
      <c r="W484">
        <f>VLOOKUP(E484,parc_nmudou!$A$5:$B$195,2,FALSE)</f>
        <v>1</v>
      </c>
      <c r="X484">
        <v>2</v>
      </c>
      <c r="Y484" s="4">
        <f t="shared" si="76"/>
        <v>29.125</v>
      </c>
    </row>
    <row r="485" spans="1:25" x14ac:dyDescent="0.25">
      <c r="A485">
        <v>494631</v>
      </c>
      <c r="B485">
        <v>1002</v>
      </c>
      <c r="C485">
        <v>74.92</v>
      </c>
      <c r="D485">
        <v>232.62</v>
      </c>
      <c r="E485">
        <v>1573</v>
      </c>
      <c r="F485">
        <v>58.28</v>
      </c>
      <c r="G485">
        <v>1614.3242250000001</v>
      </c>
      <c r="H485">
        <v>1614.3242250000001</v>
      </c>
      <c r="I485">
        <v>16.619260929999999</v>
      </c>
      <c r="J485">
        <v>23.9665058</v>
      </c>
      <c r="K485">
        <v>27.58838707</v>
      </c>
      <c r="L485">
        <v>34.583792039999999</v>
      </c>
      <c r="M485">
        <v>327.9768717</v>
      </c>
      <c r="N485">
        <v>376.85157240000001</v>
      </c>
      <c r="O485">
        <v>30.3490532154965</v>
      </c>
      <c r="P485">
        <v>18.573748946639402</v>
      </c>
      <c r="Q485">
        <v>21.520062351362199</v>
      </c>
      <c r="R485">
        <v>24.592475225297001</v>
      </c>
      <c r="S485">
        <v>27.784392121032901</v>
      </c>
      <c r="T485">
        <v>31.090086548897901</v>
      </c>
      <c r="U485">
        <f t="shared" si="68"/>
        <v>2</v>
      </c>
      <c r="V485">
        <f t="shared" si="69"/>
        <v>0</v>
      </c>
      <c r="W485">
        <f>VLOOKUP(E485,parc_nmudou!$A$5:$B$195,2,FALSE)</f>
        <v>1</v>
      </c>
      <c r="X485">
        <v>1</v>
      </c>
      <c r="Y485" s="4">
        <f t="shared" si="76"/>
        <v>31.535</v>
      </c>
    </row>
    <row r="486" spans="1:25" hidden="1" x14ac:dyDescent="0.25">
      <c r="A486">
        <v>494631</v>
      </c>
      <c r="B486">
        <v>1002</v>
      </c>
      <c r="C486">
        <v>74.92</v>
      </c>
      <c r="D486">
        <v>232.62</v>
      </c>
      <c r="E486">
        <v>1574</v>
      </c>
      <c r="F486">
        <v>58.28</v>
      </c>
      <c r="G486">
        <v>1655.7171539999999</v>
      </c>
      <c r="H486">
        <v>1655.7171539999999</v>
      </c>
      <c r="I486">
        <v>15.532696550000001</v>
      </c>
      <c r="J486">
        <v>24.494265639999998</v>
      </c>
      <c r="K486">
        <v>26.346599210000001</v>
      </c>
      <c r="L486">
        <v>29.96848048</v>
      </c>
      <c r="M486">
        <v>279.74376130000002</v>
      </c>
      <c r="N486">
        <v>321.43678890000001</v>
      </c>
      <c r="O486">
        <v>29.385141882967201</v>
      </c>
      <c r="P486">
        <v>18.573748946639402</v>
      </c>
      <c r="Q486">
        <v>21.520062351362199</v>
      </c>
      <c r="R486">
        <v>24.592475225297001</v>
      </c>
      <c r="S486">
        <v>27.784392121032901</v>
      </c>
      <c r="T486">
        <v>31.090086548897901</v>
      </c>
      <c r="U486">
        <f t="shared" si="68"/>
        <v>2</v>
      </c>
      <c r="V486">
        <f t="shared" si="69"/>
        <v>0</v>
      </c>
      <c r="W486">
        <f>VLOOKUP(E486,parc_nmudou!$A$5:$B$195,2,FALSE)</f>
        <v>0</v>
      </c>
      <c r="X486">
        <v>2</v>
      </c>
    </row>
    <row r="487" spans="1:25" x14ac:dyDescent="0.25">
      <c r="A487">
        <v>494631</v>
      </c>
      <c r="B487">
        <v>1003</v>
      </c>
      <c r="C487">
        <v>81.36</v>
      </c>
      <c r="D487">
        <v>246.49</v>
      </c>
      <c r="E487">
        <v>1575</v>
      </c>
      <c r="F487">
        <v>58.28</v>
      </c>
      <c r="G487">
        <v>1676.413618</v>
      </c>
      <c r="H487">
        <v>1552.234831</v>
      </c>
      <c r="I487">
        <v>16.422644519999999</v>
      </c>
      <c r="J487">
        <v>24.204515140000002</v>
      </c>
      <c r="K487">
        <v>27.008886069999999</v>
      </c>
      <c r="L487">
        <v>31.94499283</v>
      </c>
      <c r="M487">
        <v>300.08838580000003</v>
      </c>
      <c r="N487">
        <v>344.80309720000002</v>
      </c>
      <c r="O487">
        <v>29.900879605746301</v>
      </c>
      <c r="P487">
        <v>18.573748946639402</v>
      </c>
      <c r="Q487">
        <v>21.520062351362199</v>
      </c>
      <c r="R487">
        <v>24.592475225297001</v>
      </c>
      <c r="S487">
        <v>27.784392121032901</v>
      </c>
      <c r="T487">
        <v>31.090086548897901</v>
      </c>
      <c r="U487">
        <f t="shared" si="68"/>
        <v>2</v>
      </c>
      <c r="V487">
        <f t="shared" si="69"/>
        <v>0</v>
      </c>
      <c r="W487">
        <f>VLOOKUP(E487,parc_nmudou!$A$5:$B$195,2,FALSE)</f>
        <v>1</v>
      </c>
      <c r="X487">
        <v>2</v>
      </c>
      <c r="Y487" s="4">
        <f>IF(X487=1,31.535,IF(X487=2,29.125,IF(X487=3,26.715,24.305)))</f>
        <v>29.125</v>
      </c>
    </row>
    <row r="488" spans="1:25" hidden="1" x14ac:dyDescent="0.25">
      <c r="A488">
        <v>494631</v>
      </c>
      <c r="B488">
        <v>998</v>
      </c>
      <c r="C488">
        <v>45.11</v>
      </c>
      <c r="D488">
        <v>235.85</v>
      </c>
      <c r="E488">
        <v>1565</v>
      </c>
      <c r="F488">
        <v>58.38</v>
      </c>
      <c r="G488">
        <v>1738.503011</v>
      </c>
      <c r="H488">
        <v>1738.503011</v>
      </c>
      <c r="I488">
        <v>15.3567766</v>
      </c>
      <c r="J488">
        <v>23.9665058</v>
      </c>
      <c r="K488">
        <v>26.429385060000001</v>
      </c>
      <c r="L488">
        <v>31.09643779</v>
      </c>
      <c r="M488">
        <v>288.25000820000002</v>
      </c>
      <c r="N488">
        <v>331.2055201</v>
      </c>
      <c r="O488">
        <v>29.4299557528206</v>
      </c>
      <c r="P488">
        <v>18.6090108476198</v>
      </c>
      <c r="Q488">
        <v>21.552491258477001</v>
      </c>
      <c r="R488">
        <v>24.6208090257627</v>
      </c>
      <c r="S488">
        <v>27.807392672269302</v>
      </c>
      <c r="T488">
        <v>31.106538467543999</v>
      </c>
      <c r="U488">
        <f t="shared" si="68"/>
        <v>2</v>
      </c>
      <c r="V488">
        <f t="shared" si="69"/>
        <v>0</v>
      </c>
      <c r="W488">
        <f>VLOOKUP(E488,parc_nmudou!$A$5:$B$195,2,FALSE)</f>
        <v>0</v>
      </c>
      <c r="X488">
        <v>2</v>
      </c>
    </row>
    <row r="489" spans="1:25" hidden="1" x14ac:dyDescent="0.25">
      <c r="A489">
        <v>494631</v>
      </c>
      <c r="B489">
        <v>998</v>
      </c>
      <c r="C489">
        <v>45.11</v>
      </c>
      <c r="D489">
        <v>235.85</v>
      </c>
      <c r="E489">
        <v>1566</v>
      </c>
      <c r="F489">
        <v>58.38</v>
      </c>
      <c r="G489">
        <v>1676.413618</v>
      </c>
      <c r="H489">
        <v>1697.1100819999999</v>
      </c>
      <c r="I489">
        <v>14.880757920000001</v>
      </c>
      <c r="J489">
        <v>22.466012129999999</v>
      </c>
      <c r="K489">
        <v>25.725705269999999</v>
      </c>
      <c r="L489">
        <v>28.654254989999998</v>
      </c>
      <c r="M489">
        <v>252.37268710000001</v>
      </c>
      <c r="N489">
        <v>289.978163</v>
      </c>
      <c r="O489">
        <v>28.877158357363601</v>
      </c>
      <c r="P489">
        <v>18.6090108476198</v>
      </c>
      <c r="Q489">
        <v>21.552491258477001</v>
      </c>
      <c r="R489">
        <v>24.6208090257627</v>
      </c>
      <c r="S489">
        <v>27.807392672269302</v>
      </c>
      <c r="T489">
        <v>31.106538467543999</v>
      </c>
      <c r="U489">
        <f t="shared" si="68"/>
        <v>2</v>
      </c>
      <c r="V489">
        <f t="shared" si="69"/>
        <v>0</v>
      </c>
      <c r="W489">
        <f>VLOOKUP(E489,parc_nmudou!$A$5:$B$195,2,FALSE)</f>
        <v>0</v>
      </c>
      <c r="X489">
        <v>2</v>
      </c>
    </row>
    <row r="490" spans="1:25" hidden="1" x14ac:dyDescent="0.25">
      <c r="A490">
        <v>494631</v>
      </c>
      <c r="B490">
        <v>1048</v>
      </c>
      <c r="C490">
        <v>58.29</v>
      </c>
      <c r="D490">
        <v>274.24</v>
      </c>
      <c r="E490">
        <v>1650</v>
      </c>
      <c r="F490">
        <v>58.41</v>
      </c>
      <c r="G490">
        <v>1564.1663430000001</v>
      </c>
      <c r="H490">
        <v>1538.088798</v>
      </c>
      <c r="I490">
        <v>13.193996070000001</v>
      </c>
      <c r="J490">
        <v>19.630596499999999</v>
      </c>
      <c r="K490">
        <v>21.62780532</v>
      </c>
      <c r="L490">
        <v>20.05487402</v>
      </c>
      <c r="M490">
        <v>157.13790610000001</v>
      </c>
      <c r="N490">
        <v>174.39875739999999</v>
      </c>
      <c r="O490">
        <v>25.554528500980801</v>
      </c>
      <c r="P490">
        <v>18.619581199626001</v>
      </c>
      <c r="Q490">
        <v>21.562209904552599</v>
      </c>
      <c r="R490">
        <v>24.6292984517797</v>
      </c>
      <c r="S490">
        <v>27.814282689925001</v>
      </c>
      <c r="T490">
        <v>31.111465829194501</v>
      </c>
      <c r="U490">
        <f t="shared" si="68"/>
        <v>3</v>
      </c>
      <c r="V490">
        <f t="shared" si="69"/>
        <v>0</v>
      </c>
      <c r="W490">
        <f>VLOOKUP(E490,parc_nmudou!$A$5:$B$195,2,FALSE)</f>
        <v>0</v>
      </c>
      <c r="X490">
        <v>3</v>
      </c>
    </row>
    <row r="491" spans="1:25" x14ac:dyDescent="0.25">
      <c r="A491">
        <v>494631</v>
      </c>
      <c r="B491">
        <v>1048</v>
      </c>
      <c r="C491">
        <v>58.29</v>
      </c>
      <c r="D491">
        <v>274.24</v>
      </c>
      <c r="E491">
        <v>1651</v>
      </c>
      <c r="F491">
        <v>58.41</v>
      </c>
      <c r="G491">
        <v>1714.7952110000001</v>
      </c>
      <c r="H491">
        <v>1714.7952110000001</v>
      </c>
      <c r="I491">
        <v>13.29747839</v>
      </c>
      <c r="J491">
        <v>20.582633869999999</v>
      </c>
      <c r="K491">
        <v>21.524322999999999</v>
      </c>
      <c r="L491">
        <v>22.486708589999999</v>
      </c>
      <c r="M491">
        <v>181.2078942</v>
      </c>
      <c r="N491">
        <v>201.0971965</v>
      </c>
      <c r="O491">
        <v>25.468482749187899</v>
      </c>
      <c r="P491">
        <v>18.619581199626001</v>
      </c>
      <c r="Q491">
        <v>21.562209904552599</v>
      </c>
      <c r="R491">
        <v>24.6292984517797</v>
      </c>
      <c r="S491">
        <v>27.814282689925001</v>
      </c>
      <c r="T491">
        <v>31.111465829194501</v>
      </c>
      <c r="U491">
        <f t="shared" si="68"/>
        <v>4</v>
      </c>
      <c r="V491">
        <f t="shared" si="69"/>
        <v>0</v>
      </c>
      <c r="W491">
        <f>VLOOKUP(E491,parc_nmudou!$A$5:$B$195,2,FALSE)</f>
        <v>1</v>
      </c>
      <c r="X491">
        <v>3</v>
      </c>
      <c r="Y491" s="4">
        <f>IF(X491=1,31.535,IF(X491=2,29.125,IF(X491=3,26.715,24.305)))</f>
        <v>26.715</v>
      </c>
    </row>
    <row r="492" spans="1:25" hidden="1" x14ac:dyDescent="0.25">
      <c r="A492">
        <v>494631</v>
      </c>
      <c r="B492">
        <v>1091</v>
      </c>
      <c r="C492">
        <v>94.9</v>
      </c>
      <c r="D492">
        <v>289.14999999999998</v>
      </c>
      <c r="E492">
        <v>1725</v>
      </c>
      <c r="F492">
        <v>58.51</v>
      </c>
      <c r="G492">
        <v>1790.347655</v>
      </c>
      <c r="H492">
        <v>1790.347655</v>
      </c>
      <c r="I492">
        <v>14.953195539999999</v>
      </c>
      <c r="J492">
        <v>24.61844443</v>
      </c>
      <c r="K492">
        <v>26.149982789999999</v>
      </c>
      <c r="L492">
        <v>29.83395346</v>
      </c>
      <c r="M492">
        <v>290.25756519999999</v>
      </c>
      <c r="N492">
        <v>330.16034860000002</v>
      </c>
      <c r="O492">
        <v>29.184562385936101</v>
      </c>
      <c r="P492">
        <v>18.654788279063801</v>
      </c>
      <c r="Q492">
        <v>21.5945719779656</v>
      </c>
      <c r="R492">
        <v>24.657560863600999</v>
      </c>
      <c r="S492">
        <v>27.837215648243099</v>
      </c>
      <c r="T492">
        <v>31.127863049362698</v>
      </c>
      <c r="U492">
        <f t="shared" si="68"/>
        <v>2</v>
      </c>
      <c r="V492">
        <f t="shared" si="69"/>
        <v>0</v>
      </c>
      <c r="W492">
        <f>VLOOKUP(E492,parc_nmudou!$A$5:$B$195,2,FALSE)</f>
        <v>0</v>
      </c>
      <c r="X492">
        <v>2</v>
      </c>
    </row>
    <row r="493" spans="1:25" x14ac:dyDescent="0.25">
      <c r="A493">
        <v>494631</v>
      </c>
      <c r="B493">
        <v>1091</v>
      </c>
      <c r="C493">
        <v>94.9</v>
      </c>
      <c r="D493">
        <v>289.14999999999998</v>
      </c>
      <c r="E493">
        <v>1726</v>
      </c>
      <c r="F493">
        <v>58.51</v>
      </c>
      <c r="G493">
        <v>1780.2891729999999</v>
      </c>
      <c r="H493">
        <v>1839.636285</v>
      </c>
      <c r="I493">
        <v>12.75937031</v>
      </c>
      <c r="J493">
        <v>21.369099510000002</v>
      </c>
      <c r="K493">
        <v>23.976854029999998</v>
      </c>
      <c r="L493">
        <v>22.693673239999999</v>
      </c>
      <c r="M493">
        <v>194.98139130000001</v>
      </c>
      <c r="N493">
        <v>221.78331270000001</v>
      </c>
      <c r="O493">
        <v>27.452723941137499</v>
      </c>
      <c r="P493">
        <v>18.654788279063801</v>
      </c>
      <c r="Q493">
        <v>21.5945719779656</v>
      </c>
      <c r="R493">
        <v>24.657560863600999</v>
      </c>
      <c r="S493">
        <v>27.837215648243099</v>
      </c>
      <c r="T493">
        <v>31.127863049362698</v>
      </c>
      <c r="U493">
        <f t="shared" si="68"/>
        <v>3</v>
      </c>
      <c r="V493">
        <f t="shared" si="69"/>
        <v>0</v>
      </c>
      <c r="W493">
        <f>VLOOKUP(E493,parc_nmudou!$A$5:$B$195,2,FALSE)</f>
        <v>1</v>
      </c>
      <c r="X493">
        <v>3</v>
      </c>
      <c r="Y493" s="4">
        <f>IF(X493=1,31.535,IF(X493=2,29.125,IF(X493=3,26.715,24.305)))</f>
        <v>26.715</v>
      </c>
    </row>
    <row r="494" spans="1:25" hidden="1" x14ac:dyDescent="0.25">
      <c r="A494">
        <v>494631</v>
      </c>
      <c r="B494">
        <v>1045</v>
      </c>
      <c r="C494">
        <v>80.569999999999993</v>
      </c>
      <c r="D494">
        <v>299.18</v>
      </c>
      <c r="E494">
        <v>1641</v>
      </c>
      <c r="F494">
        <v>58.71</v>
      </c>
      <c r="G494">
        <v>1716.0266509999999</v>
      </c>
      <c r="H494">
        <v>1716.0266509999999</v>
      </c>
      <c r="I494">
        <v>13.97011348</v>
      </c>
      <c r="J494">
        <v>22.93168258</v>
      </c>
      <c r="K494">
        <v>27.443511820000001</v>
      </c>
      <c r="L494">
        <v>25.280731289999999</v>
      </c>
      <c r="M494">
        <v>230.2274702</v>
      </c>
      <c r="N494">
        <v>266.24966649999999</v>
      </c>
      <c r="O494">
        <v>30.1584951823233</v>
      </c>
      <c r="P494">
        <v>18.725075635273399</v>
      </c>
      <c r="Q494">
        <v>21.659141954543799</v>
      </c>
      <c r="R494">
        <v>24.713921291306399</v>
      </c>
      <c r="S494">
        <v>27.882926102825301</v>
      </c>
      <c r="T494">
        <v>31.1605318068606</v>
      </c>
      <c r="U494">
        <f t="shared" si="68"/>
        <v>2</v>
      </c>
      <c r="V494">
        <f t="shared" si="69"/>
        <v>0</v>
      </c>
      <c r="W494">
        <f>VLOOKUP(E494,parc_nmudou!$A$5:$B$195,2,FALSE)</f>
        <v>0</v>
      </c>
      <c r="X494">
        <v>2</v>
      </c>
    </row>
    <row r="495" spans="1:25" hidden="1" x14ac:dyDescent="0.25">
      <c r="A495">
        <v>494631</v>
      </c>
      <c r="B495">
        <v>1045</v>
      </c>
      <c r="C495">
        <v>80.569999999999993</v>
      </c>
      <c r="D495">
        <v>299.18</v>
      </c>
      <c r="E495">
        <v>1642</v>
      </c>
      <c r="F495">
        <v>58.71</v>
      </c>
      <c r="G495">
        <v>1857.51803</v>
      </c>
      <c r="H495">
        <v>1857.51803</v>
      </c>
      <c r="I495">
        <v>14.270212219999999</v>
      </c>
      <c r="J495">
        <v>25.104811340000001</v>
      </c>
      <c r="K495">
        <v>26.698439100000002</v>
      </c>
      <c r="L495">
        <v>28.426593879999999</v>
      </c>
      <c r="M495">
        <v>278.06734770000003</v>
      </c>
      <c r="N495">
        <v>321.5713159</v>
      </c>
      <c r="O495">
        <v>29.5757735327084</v>
      </c>
      <c r="P495">
        <v>18.725075635273399</v>
      </c>
      <c r="Q495">
        <v>21.659141954543799</v>
      </c>
      <c r="R495">
        <v>24.713921291306399</v>
      </c>
      <c r="S495">
        <v>27.882926102825301</v>
      </c>
      <c r="T495">
        <v>31.1605318068606</v>
      </c>
      <c r="U495">
        <f t="shared" si="68"/>
        <v>2</v>
      </c>
      <c r="V495">
        <f t="shared" si="69"/>
        <v>0</v>
      </c>
      <c r="W495">
        <f>VLOOKUP(E495,parc_nmudou!$A$5:$B$195,2,FALSE)</f>
        <v>0</v>
      </c>
      <c r="X495">
        <v>2</v>
      </c>
    </row>
    <row r="496" spans="1:25" hidden="1" x14ac:dyDescent="0.25">
      <c r="A496">
        <v>494631</v>
      </c>
      <c r="B496">
        <v>1070</v>
      </c>
      <c r="C496">
        <v>125.75</v>
      </c>
      <c r="D496">
        <v>174.15</v>
      </c>
      <c r="E496">
        <v>1692</v>
      </c>
      <c r="F496">
        <v>59.1</v>
      </c>
      <c r="G496">
        <v>1799.0194730000001</v>
      </c>
      <c r="H496">
        <v>1679.0834620000001</v>
      </c>
      <c r="I496">
        <v>16.919359660000001</v>
      </c>
      <c r="J496">
        <v>25.166900729999998</v>
      </c>
      <c r="K496">
        <v>28.79913024</v>
      </c>
      <c r="L496">
        <v>36.974233689999998</v>
      </c>
      <c r="M496">
        <v>379.71803269999998</v>
      </c>
      <c r="N496">
        <v>418.6170376</v>
      </c>
      <c r="O496">
        <v>31.143700736396902</v>
      </c>
      <c r="P496">
        <v>18.861648003082401</v>
      </c>
      <c r="Q496">
        <v>21.784462555905801</v>
      </c>
      <c r="R496">
        <v>24.8231957346051</v>
      </c>
      <c r="S496">
        <v>27.971468379529099</v>
      </c>
      <c r="T496">
        <v>31.223757103186301</v>
      </c>
      <c r="U496">
        <f t="shared" si="68"/>
        <v>1</v>
      </c>
      <c r="V496">
        <f t="shared" si="69"/>
        <v>0</v>
      </c>
      <c r="W496">
        <f>VLOOKUP(E496,parc_nmudou!$A$5:$B$195,2,FALSE)</f>
        <v>0</v>
      </c>
      <c r="X496">
        <v>1</v>
      </c>
    </row>
    <row r="497" spans="1:25" x14ac:dyDescent="0.25">
      <c r="A497">
        <v>494631</v>
      </c>
      <c r="B497">
        <v>1070</v>
      </c>
      <c r="C497">
        <v>125.75</v>
      </c>
      <c r="D497">
        <v>174.15</v>
      </c>
      <c r="E497">
        <v>1693</v>
      </c>
      <c r="F497">
        <v>59.1</v>
      </c>
      <c r="G497">
        <v>1761.2484260000001</v>
      </c>
      <c r="H497">
        <v>1731.9008389999999</v>
      </c>
      <c r="I497">
        <v>16.577867999999999</v>
      </c>
      <c r="J497">
        <v>24.908194930000001</v>
      </c>
      <c r="K497">
        <v>28.198932769999999</v>
      </c>
      <c r="L497">
        <v>36.912144290000001</v>
      </c>
      <c r="M497">
        <v>373.87128150000001</v>
      </c>
      <c r="N497">
        <v>412.18043710000001</v>
      </c>
      <c r="O497">
        <v>30.677439043701298</v>
      </c>
      <c r="P497">
        <v>18.861648003082401</v>
      </c>
      <c r="Q497">
        <v>21.784462555905801</v>
      </c>
      <c r="R497">
        <v>24.8231957346051</v>
      </c>
      <c r="S497">
        <v>27.971468379529099</v>
      </c>
      <c r="T497">
        <v>31.223757103186301</v>
      </c>
      <c r="U497">
        <f t="shared" si="68"/>
        <v>1</v>
      </c>
      <c r="V497">
        <f t="shared" si="69"/>
        <v>0</v>
      </c>
      <c r="W497">
        <f>VLOOKUP(E497,parc_nmudou!$A$5:$B$195,2,FALSE)</f>
        <v>1</v>
      </c>
      <c r="X497">
        <v>2</v>
      </c>
      <c r="Y497" s="4">
        <f>IF(X497=1,31.535,IF(X497=2,29.125,IF(X497=3,26.715,24.305)))</f>
        <v>29.125</v>
      </c>
    </row>
    <row r="498" spans="1:25" hidden="1" x14ac:dyDescent="0.25">
      <c r="A498">
        <v>494631</v>
      </c>
      <c r="B498">
        <v>1004</v>
      </c>
      <c r="C498">
        <v>107.83</v>
      </c>
      <c r="D498">
        <v>237.36</v>
      </c>
      <c r="E498">
        <v>1576</v>
      </c>
      <c r="F498">
        <v>59.4</v>
      </c>
      <c r="G498">
        <v>1593.6277600000001</v>
      </c>
      <c r="H498">
        <v>1572.931296</v>
      </c>
      <c r="I498">
        <v>16.00871523</v>
      </c>
      <c r="J498">
        <v>23.387004789999999</v>
      </c>
      <c r="K498">
        <v>26.61565324</v>
      </c>
      <c r="L498">
        <v>30.961910769999999</v>
      </c>
      <c r="M498">
        <v>286.12862059999998</v>
      </c>
      <c r="N498">
        <v>328.76333729999999</v>
      </c>
      <c r="O498">
        <v>29.374138397771599</v>
      </c>
      <c r="P498">
        <v>18.966262783490901</v>
      </c>
      <c r="Q498">
        <v>21.880331968353001</v>
      </c>
      <c r="R498">
        <v>24.9066900970309</v>
      </c>
      <c r="S498">
        <v>28.039047818877499</v>
      </c>
      <c r="T498">
        <v>31.271964925788399</v>
      </c>
      <c r="U498">
        <f t="shared" si="68"/>
        <v>2</v>
      </c>
      <c r="V498">
        <f t="shared" si="69"/>
        <v>0</v>
      </c>
      <c r="W498">
        <f>VLOOKUP(E498,parc_nmudou!$A$5:$B$195,2,FALSE)</f>
        <v>0</v>
      </c>
      <c r="X498">
        <v>2</v>
      </c>
    </row>
    <row r="499" spans="1:25" x14ac:dyDescent="0.25">
      <c r="A499">
        <v>494631</v>
      </c>
      <c r="B499">
        <v>1004</v>
      </c>
      <c r="C499">
        <v>107.83</v>
      </c>
      <c r="D499">
        <v>237.36</v>
      </c>
      <c r="E499">
        <v>1577</v>
      </c>
      <c r="F499">
        <v>59.4</v>
      </c>
      <c r="G499">
        <v>1614.3242250000001</v>
      </c>
      <c r="H499">
        <v>1593.6277600000001</v>
      </c>
      <c r="I499">
        <v>16.174286939999998</v>
      </c>
      <c r="J499">
        <v>24.452872710000001</v>
      </c>
      <c r="K499">
        <v>27.9195305</v>
      </c>
      <c r="L499">
        <v>32.400315050000003</v>
      </c>
      <c r="M499">
        <v>312.67183619999997</v>
      </c>
      <c r="N499">
        <v>359.26992589999998</v>
      </c>
      <c r="O499">
        <v>30.406086914863501</v>
      </c>
      <c r="P499">
        <v>18.966262783490901</v>
      </c>
      <c r="Q499">
        <v>21.880331968353001</v>
      </c>
      <c r="R499">
        <v>24.9066900970309</v>
      </c>
      <c r="S499">
        <v>28.039047818877499</v>
      </c>
      <c r="T499">
        <v>31.271964925788399</v>
      </c>
      <c r="U499">
        <f t="shared" si="68"/>
        <v>2</v>
      </c>
      <c r="V499">
        <f t="shared" si="69"/>
        <v>0</v>
      </c>
      <c r="W499">
        <f>VLOOKUP(E499,parc_nmudou!$A$5:$B$195,2,FALSE)</f>
        <v>1</v>
      </c>
      <c r="X499">
        <v>2</v>
      </c>
      <c r="Y499" s="4">
        <f t="shared" ref="Y499:Y500" si="77">IF(X499=1,31.535,IF(X499=2,29.125,IF(X499=3,26.715,24.305)))</f>
        <v>29.125</v>
      </c>
    </row>
    <row r="500" spans="1:25" x14ac:dyDescent="0.25">
      <c r="A500">
        <v>494631</v>
      </c>
      <c r="B500">
        <v>1004</v>
      </c>
      <c r="C500">
        <v>107.83</v>
      </c>
      <c r="D500">
        <v>237.36</v>
      </c>
      <c r="E500">
        <v>1578</v>
      </c>
      <c r="F500">
        <v>59.4</v>
      </c>
      <c r="G500">
        <v>1655.7171539999999</v>
      </c>
      <c r="H500">
        <v>1717.8065469999999</v>
      </c>
      <c r="I500">
        <v>16.495082140000001</v>
      </c>
      <c r="J500">
        <v>26.30520628</v>
      </c>
      <c r="K500">
        <v>28.250673930000001</v>
      </c>
      <c r="L500">
        <v>36.218812730000003</v>
      </c>
      <c r="M500">
        <v>367.05179650000002</v>
      </c>
      <c r="N500">
        <v>421.7422037</v>
      </c>
      <c r="O500">
        <v>30.666016882122999</v>
      </c>
      <c r="P500">
        <v>18.966262783490901</v>
      </c>
      <c r="Q500">
        <v>21.880331968353001</v>
      </c>
      <c r="R500">
        <v>24.9066900970309</v>
      </c>
      <c r="S500">
        <v>28.039047818877499</v>
      </c>
      <c r="T500">
        <v>31.271964925788399</v>
      </c>
      <c r="U500">
        <f t="shared" si="68"/>
        <v>1</v>
      </c>
      <c r="V500">
        <f t="shared" si="69"/>
        <v>0</v>
      </c>
      <c r="W500">
        <f>VLOOKUP(E500,parc_nmudou!$A$5:$B$195,2,FALSE)</f>
        <v>1</v>
      </c>
      <c r="X500">
        <v>1</v>
      </c>
      <c r="Y500" s="4">
        <f t="shared" si="77"/>
        <v>31.535</v>
      </c>
    </row>
    <row r="501" spans="1:25" hidden="1" x14ac:dyDescent="0.25">
      <c r="A501">
        <v>494631</v>
      </c>
      <c r="B501">
        <v>1065</v>
      </c>
      <c r="C501">
        <v>33.520000000000003</v>
      </c>
      <c r="D501">
        <v>163.11000000000001</v>
      </c>
      <c r="E501">
        <v>1683</v>
      </c>
      <c r="F501">
        <v>59.43</v>
      </c>
      <c r="G501">
        <v>1635.6933240000001</v>
      </c>
      <c r="H501">
        <v>1635.6933240000001</v>
      </c>
      <c r="I501">
        <v>15.14981195</v>
      </c>
      <c r="J501">
        <v>25.715357040000001</v>
      </c>
      <c r="K501">
        <v>26.522519150000001</v>
      </c>
      <c r="L501">
        <v>27.826396410000001</v>
      </c>
      <c r="M501">
        <v>278.92625099999998</v>
      </c>
      <c r="N501">
        <v>311.85432589999999</v>
      </c>
      <c r="O501">
        <v>29.2938803906559</v>
      </c>
      <c r="P501">
        <v>18.976703104306999</v>
      </c>
      <c r="Q501">
        <v>21.889893531570099</v>
      </c>
      <c r="R501">
        <v>24.915012705080301</v>
      </c>
      <c r="S501">
        <v>28.045780551908202</v>
      </c>
      <c r="T501">
        <v>31.276765427080999</v>
      </c>
      <c r="U501">
        <f t="shared" si="68"/>
        <v>2</v>
      </c>
      <c r="V501">
        <f t="shared" si="69"/>
        <v>0</v>
      </c>
      <c r="W501">
        <f>VLOOKUP(E501,parc_nmudou!$A$5:$B$195,2,FALSE)</f>
        <v>0</v>
      </c>
      <c r="X501">
        <v>2</v>
      </c>
    </row>
    <row r="502" spans="1:25" hidden="1" x14ac:dyDescent="0.25">
      <c r="A502">
        <v>494631</v>
      </c>
      <c r="B502">
        <v>1064</v>
      </c>
      <c r="C502">
        <v>151.84</v>
      </c>
      <c r="D502">
        <v>160.9</v>
      </c>
      <c r="E502">
        <v>1682</v>
      </c>
      <c r="F502">
        <v>59.46</v>
      </c>
      <c r="G502">
        <v>1747.6198039999999</v>
      </c>
      <c r="H502">
        <v>1718.4895300000001</v>
      </c>
      <c r="I502">
        <v>14.363346310000001</v>
      </c>
      <c r="J502">
        <v>24.649489119999998</v>
      </c>
      <c r="K502">
        <v>26.025804010000002</v>
      </c>
      <c r="L502">
        <v>26.408688600000001</v>
      </c>
      <c r="M502">
        <v>257.27774920000002</v>
      </c>
      <c r="N502">
        <v>287.67050719999997</v>
      </c>
      <c r="O502">
        <v>28.890208353196201</v>
      </c>
      <c r="P502">
        <v>18.987139572029299</v>
      </c>
      <c r="Q502">
        <v>21.899450482508499</v>
      </c>
      <c r="R502">
        <v>24.923330443760101</v>
      </c>
      <c r="S502">
        <v>28.052508713551799</v>
      </c>
      <c r="T502">
        <v>31.281562253724999</v>
      </c>
      <c r="U502">
        <f t="shared" si="68"/>
        <v>2</v>
      </c>
      <c r="V502">
        <f t="shared" si="69"/>
        <v>0</v>
      </c>
      <c r="W502">
        <f>VLOOKUP(E502,parc_nmudou!$A$5:$B$195,2,FALSE)</f>
        <v>0</v>
      </c>
      <c r="X502">
        <v>2</v>
      </c>
    </row>
    <row r="503" spans="1:25" x14ac:dyDescent="0.25">
      <c r="A503">
        <v>494631</v>
      </c>
      <c r="B503">
        <v>1046</v>
      </c>
      <c r="C503">
        <v>164.74</v>
      </c>
      <c r="D503">
        <v>123.21</v>
      </c>
      <c r="E503">
        <v>1643</v>
      </c>
      <c r="F503">
        <v>59.69</v>
      </c>
      <c r="G503">
        <v>1808.8709899999999</v>
      </c>
      <c r="H503">
        <v>1808.8709899999999</v>
      </c>
      <c r="I503">
        <v>16.495082140000001</v>
      </c>
      <c r="J503">
        <v>24.73227498</v>
      </c>
      <c r="K503">
        <v>28.768085540000001</v>
      </c>
      <c r="L503">
        <v>37.719306400000001</v>
      </c>
      <c r="M503">
        <v>376.4686878</v>
      </c>
      <c r="N503">
        <v>435.37082550000002</v>
      </c>
      <c r="O503">
        <v>31.022686401887501</v>
      </c>
      <c r="P503">
        <v>19.067024316891601</v>
      </c>
      <c r="Q503">
        <v>21.9725672624369</v>
      </c>
      <c r="R503">
        <v>24.986938229646299</v>
      </c>
      <c r="S503">
        <v>28.103939745634001</v>
      </c>
      <c r="T503">
        <v>31.318216185418901</v>
      </c>
      <c r="U503">
        <f t="shared" si="68"/>
        <v>1</v>
      </c>
      <c r="V503">
        <f t="shared" si="69"/>
        <v>0</v>
      </c>
      <c r="W503">
        <f>VLOOKUP(E503,parc_nmudou!$A$5:$B$195,2,FALSE)</f>
        <v>1</v>
      </c>
      <c r="X503">
        <v>1</v>
      </c>
      <c r="Y503" s="4">
        <f t="shared" ref="Y503:Y504" si="78">IF(X503=1,31.535,IF(X503=2,29.125,IF(X503=3,26.715,24.305)))</f>
        <v>31.535</v>
      </c>
    </row>
    <row r="504" spans="1:25" x14ac:dyDescent="0.25">
      <c r="A504">
        <v>494631</v>
      </c>
      <c r="B504">
        <v>1046</v>
      </c>
      <c r="C504">
        <v>164.74</v>
      </c>
      <c r="D504">
        <v>123.21</v>
      </c>
      <c r="E504">
        <v>1644</v>
      </c>
      <c r="F504">
        <v>59.69</v>
      </c>
      <c r="G504">
        <v>1705.37832</v>
      </c>
      <c r="H504">
        <v>1733.8049140000001</v>
      </c>
      <c r="I504">
        <v>14.7151862</v>
      </c>
      <c r="J504">
        <v>27.888485809999999</v>
      </c>
      <c r="K504">
        <v>29.109577210000001</v>
      </c>
      <c r="L504">
        <v>28.188584540000001</v>
      </c>
      <c r="M504">
        <v>302.59265799999997</v>
      </c>
      <c r="N504">
        <v>349.93582040000001</v>
      </c>
      <c r="O504">
        <v>31.2901600349098</v>
      </c>
      <c r="P504">
        <v>19.067024316891601</v>
      </c>
      <c r="Q504">
        <v>21.9725672624369</v>
      </c>
      <c r="R504">
        <v>24.986938229646299</v>
      </c>
      <c r="S504">
        <v>28.103939745634001</v>
      </c>
      <c r="T504">
        <v>31.318216185418901</v>
      </c>
      <c r="U504">
        <f t="shared" si="68"/>
        <v>1</v>
      </c>
      <c r="V504">
        <f t="shared" si="69"/>
        <v>0</v>
      </c>
      <c r="W504">
        <f>VLOOKUP(E504,parc_nmudou!$A$5:$B$195,2,FALSE)</f>
        <v>1</v>
      </c>
      <c r="X504">
        <v>1</v>
      </c>
      <c r="Y504" s="4">
        <f t="shared" si="78"/>
        <v>31.535</v>
      </c>
    </row>
    <row r="505" spans="1:25" hidden="1" x14ac:dyDescent="0.25">
      <c r="A505">
        <v>494631</v>
      </c>
      <c r="B505">
        <v>1046</v>
      </c>
      <c r="C505">
        <v>164.74</v>
      </c>
      <c r="D505">
        <v>123.21</v>
      </c>
      <c r="E505">
        <v>1645</v>
      </c>
      <c r="F505">
        <v>59.69</v>
      </c>
      <c r="G505">
        <v>1582.6172409999999</v>
      </c>
      <c r="H505">
        <v>1582.6172409999999</v>
      </c>
      <c r="I505">
        <v>14.880757920000001</v>
      </c>
      <c r="J505">
        <v>25.51874063</v>
      </c>
      <c r="K505">
        <v>27.557342370000001</v>
      </c>
      <c r="L505">
        <v>26.470777989999998</v>
      </c>
      <c r="M505">
        <v>264.00410010000002</v>
      </c>
      <c r="N505">
        <v>305.3142431</v>
      </c>
      <c r="O505">
        <v>30.067295932599801</v>
      </c>
      <c r="P505">
        <v>19.067024316891601</v>
      </c>
      <c r="Q505">
        <v>21.9725672624369</v>
      </c>
      <c r="R505">
        <v>24.986938229646299</v>
      </c>
      <c r="S505">
        <v>28.103939745634001</v>
      </c>
      <c r="T505">
        <v>31.318216185418901</v>
      </c>
      <c r="U505">
        <f t="shared" si="68"/>
        <v>2</v>
      </c>
      <c r="V505">
        <f t="shared" si="69"/>
        <v>0</v>
      </c>
      <c r="W505">
        <f>VLOOKUP(E505,parc_nmudou!$A$5:$B$195,2,FALSE)</f>
        <v>0</v>
      </c>
      <c r="X505">
        <v>2</v>
      </c>
    </row>
    <row r="506" spans="1:25" x14ac:dyDescent="0.25">
      <c r="A506">
        <v>494631</v>
      </c>
      <c r="B506">
        <v>1072</v>
      </c>
      <c r="C506">
        <v>98.96</v>
      </c>
      <c r="D506">
        <v>149.36000000000001</v>
      </c>
      <c r="E506">
        <v>1695</v>
      </c>
      <c r="F506">
        <v>59.72</v>
      </c>
      <c r="G506">
        <v>1673.5678539999999</v>
      </c>
      <c r="H506">
        <v>1310.9657970000001</v>
      </c>
      <c r="I506">
        <v>16.826225569999998</v>
      </c>
      <c r="J506">
        <v>20.34462452</v>
      </c>
      <c r="K506">
        <v>27.960923430000001</v>
      </c>
      <c r="L506">
        <v>29.54420296</v>
      </c>
      <c r="M506">
        <v>269.5714491</v>
      </c>
      <c r="N506">
        <v>297.50132780000001</v>
      </c>
      <c r="O506">
        <v>30.381653108888099</v>
      </c>
      <c r="P506">
        <v>19.077427326407498</v>
      </c>
      <c r="Q506">
        <v>21.982084261114299</v>
      </c>
      <c r="R506">
        <v>24.9952138560772</v>
      </c>
      <c r="S506">
        <v>28.110628418080498</v>
      </c>
      <c r="T506">
        <v>31.322981298316101</v>
      </c>
      <c r="U506">
        <f t="shared" si="68"/>
        <v>2</v>
      </c>
      <c r="V506">
        <f t="shared" si="69"/>
        <v>0</v>
      </c>
      <c r="W506">
        <f>VLOOKUP(E506,parc_nmudou!$A$5:$B$195,2,FALSE)</f>
        <v>1</v>
      </c>
      <c r="X506">
        <v>2</v>
      </c>
      <c r="Y506" s="4">
        <f t="shared" ref="Y506:Y511" si="79">IF(X506=1,31.535,IF(X506=2,29.125,IF(X506=3,26.715,24.305)))</f>
        <v>29.125</v>
      </c>
    </row>
    <row r="507" spans="1:25" x14ac:dyDescent="0.25">
      <c r="A507">
        <v>494631</v>
      </c>
      <c r="B507">
        <v>1072</v>
      </c>
      <c r="C507">
        <v>98.96</v>
      </c>
      <c r="D507">
        <v>149.36000000000001</v>
      </c>
      <c r="E507">
        <v>1696</v>
      </c>
      <c r="F507">
        <v>59.72</v>
      </c>
      <c r="G507">
        <v>1732.501037</v>
      </c>
      <c r="H507">
        <v>1703.629469</v>
      </c>
      <c r="I507">
        <v>16.505430369999999</v>
      </c>
      <c r="J507">
        <v>22.383226270000002</v>
      </c>
      <c r="K507">
        <v>27.681521159999999</v>
      </c>
      <c r="L507">
        <v>36.581000860000003</v>
      </c>
      <c r="M507">
        <v>352.84367370000001</v>
      </c>
      <c r="N507">
        <v>389.01074519999997</v>
      </c>
      <c r="O507">
        <v>30.1603139737758</v>
      </c>
      <c r="P507">
        <v>19.077427326407498</v>
      </c>
      <c r="Q507">
        <v>21.982084261114299</v>
      </c>
      <c r="R507">
        <v>24.9952138560772</v>
      </c>
      <c r="S507">
        <v>28.110628418080498</v>
      </c>
      <c r="T507">
        <v>31.322981298316101</v>
      </c>
      <c r="U507">
        <f t="shared" si="68"/>
        <v>2</v>
      </c>
      <c r="V507">
        <f t="shared" si="69"/>
        <v>0</v>
      </c>
      <c r="W507">
        <f>VLOOKUP(E507,parc_nmudou!$A$5:$B$195,2,FALSE)</f>
        <v>1</v>
      </c>
      <c r="X507">
        <v>2</v>
      </c>
      <c r="Y507" s="4">
        <f t="shared" si="79"/>
        <v>29.125</v>
      </c>
    </row>
    <row r="508" spans="1:25" x14ac:dyDescent="0.25">
      <c r="A508">
        <v>494631</v>
      </c>
      <c r="B508">
        <v>1072</v>
      </c>
      <c r="C508">
        <v>98.96</v>
      </c>
      <c r="D508">
        <v>149.36000000000001</v>
      </c>
      <c r="E508">
        <v>1697</v>
      </c>
      <c r="F508">
        <v>59.72</v>
      </c>
      <c r="G508">
        <v>1760.8551930000001</v>
      </c>
      <c r="H508">
        <v>1702.16002</v>
      </c>
      <c r="I508">
        <v>16.288117499999998</v>
      </c>
      <c r="J508">
        <v>23.728496459999999</v>
      </c>
      <c r="K508">
        <v>28.64390676</v>
      </c>
      <c r="L508">
        <v>35.856624609999997</v>
      </c>
      <c r="M508">
        <v>359.3320152</v>
      </c>
      <c r="N508">
        <v>396.14067720000003</v>
      </c>
      <c r="O508">
        <v>30.9201910341523</v>
      </c>
      <c r="P508">
        <v>19.077427326407498</v>
      </c>
      <c r="Q508">
        <v>21.982084261114299</v>
      </c>
      <c r="R508">
        <v>24.9952138560772</v>
      </c>
      <c r="S508">
        <v>28.110628418080498</v>
      </c>
      <c r="T508">
        <v>31.322981298316101</v>
      </c>
      <c r="U508">
        <f t="shared" si="68"/>
        <v>1</v>
      </c>
      <c r="V508">
        <f t="shared" si="69"/>
        <v>0</v>
      </c>
      <c r="W508">
        <f>VLOOKUP(E508,parc_nmudou!$A$5:$B$195,2,FALSE)</f>
        <v>1</v>
      </c>
      <c r="X508">
        <v>1</v>
      </c>
      <c r="Y508" s="4">
        <f t="shared" si="79"/>
        <v>31.535</v>
      </c>
    </row>
    <row r="509" spans="1:25" x14ac:dyDescent="0.25">
      <c r="A509">
        <v>494631</v>
      </c>
      <c r="B509">
        <v>1005</v>
      </c>
      <c r="C509">
        <v>56.84</v>
      </c>
      <c r="D509">
        <v>137.81</v>
      </c>
      <c r="E509">
        <v>1579</v>
      </c>
      <c r="F509">
        <v>59.76</v>
      </c>
      <c r="G509">
        <v>1448.7525089999999</v>
      </c>
      <c r="H509">
        <v>1490.145438</v>
      </c>
      <c r="I509">
        <v>16.443340979999999</v>
      </c>
      <c r="J509">
        <v>23.707799990000002</v>
      </c>
      <c r="K509">
        <v>26.636349710000001</v>
      </c>
      <c r="L509">
        <v>31.27235774</v>
      </c>
      <c r="M509">
        <v>294.21059000000002</v>
      </c>
      <c r="N509">
        <v>338.04570159999997</v>
      </c>
      <c r="O509">
        <v>29.318892583813099</v>
      </c>
      <c r="P509">
        <v>19.091291988731101</v>
      </c>
      <c r="Q509">
        <v>21.994766425684201</v>
      </c>
      <c r="R509">
        <v>25.006240482388101</v>
      </c>
      <c r="S509">
        <v>28.119539583922698</v>
      </c>
      <c r="T509">
        <v>31.3293291143308</v>
      </c>
      <c r="U509">
        <f t="shared" si="68"/>
        <v>2</v>
      </c>
      <c r="V509">
        <f t="shared" si="69"/>
        <v>0</v>
      </c>
      <c r="W509">
        <f>VLOOKUP(E509,parc_nmudou!$A$5:$B$195,2,FALSE)</f>
        <v>1</v>
      </c>
      <c r="X509">
        <v>1</v>
      </c>
      <c r="Y509" s="4">
        <f t="shared" si="79"/>
        <v>31.535</v>
      </c>
    </row>
    <row r="510" spans="1:25" x14ac:dyDescent="0.25">
      <c r="A510">
        <v>494631</v>
      </c>
      <c r="B510">
        <v>1005</v>
      </c>
      <c r="C510">
        <v>56.84</v>
      </c>
      <c r="D510">
        <v>137.81</v>
      </c>
      <c r="E510">
        <v>1580</v>
      </c>
      <c r="F510">
        <v>59.76</v>
      </c>
      <c r="G510">
        <v>1448.7525089999999</v>
      </c>
      <c r="H510">
        <v>1572.931296</v>
      </c>
      <c r="I510">
        <v>15.977670529999999</v>
      </c>
      <c r="J510">
        <v>23.728496459999999</v>
      </c>
      <c r="K510">
        <v>27.257243639999999</v>
      </c>
      <c r="L510">
        <v>31.986385760000001</v>
      </c>
      <c r="M510">
        <v>309.16378550000002</v>
      </c>
      <c r="N510">
        <v>355.23411529999998</v>
      </c>
      <c r="O510">
        <v>29.815444107408599</v>
      </c>
      <c r="P510">
        <v>19.091291988731101</v>
      </c>
      <c r="Q510">
        <v>21.994766425684201</v>
      </c>
      <c r="R510">
        <v>25.006240482388101</v>
      </c>
      <c r="S510">
        <v>28.119539583922698</v>
      </c>
      <c r="T510">
        <v>31.3293291143308</v>
      </c>
      <c r="U510">
        <f t="shared" si="68"/>
        <v>2</v>
      </c>
      <c r="V510">
        <f t="shared" si="69"/>
        <v>0</v>
      </c>
      <c r="W510">
        <f>VLOOKUP(E510,parc_nmudou!$A$5:$B$195,2,FALSE)</f>
        <v>1</v>
      </c>
      <c r="X510">
        <v>1</v>
      </c>
      <c r="Y510" s="4">
        <f t="shared" si="79"/>
        <v>31.535</v>
      </c>
    </row>
    <row r="511" spans="1:25" x14ac:dyDescent="0.25">
      <c r="A511">
        <v>494631</v>
      </c>
      <c r="B511">
        <v>995</v>
      </c>
      <c r="C511">
        <v>69.599999999999994</v>
      </c>
      <c r="D511">
        <v>117.55</v>
      </c>
      <c r="E511">
        <v>1558</v>
      </c>
      <c r="F511">
        <v>59.95</v>
      </c>
      <c r="G511">
        <v>1635.0206889999999</v>
      </c>
      <c r="H511">
        <v>1614.3242250000001</v>
      </c>
      <c r="I511">
        <v>16.857270270000001</v>
      </c>
      <c r="J511">
        <v>25.88092876</v>
      </c>
      <c r="K511">
        <v>29.037139580000002</v>
      </c>
      <c r="L511">
        <v>36.001499860000003</v>
      </c>
      <c r="M511">
        <v>371.16004470000001</v>
      </c>
      <c r="N511">
        <v>426.46099759999998</v>
      </c>
      <c r="O511">
        <v>31.191618644951099</v>
      </c>
      <c r="P511">
        <v>19.1570551214595</v>
      </c>
      <c r="Q511">
        <v>22.0548948879145</v>
      </c>
      <c r="R511">
        <v>25.0584993933753</v>
      </c>
      <c r="S511">
        <v>28.161757587024901</v>
      </c>
      <c r="T511">
        <v>31.3593930024476</v>
      </c>
      <c r="U511">
        <f t="shared" si="68"/>
        <v>1</v>
      </c>
      <c r="V511">
        <f t="shared" si="69"/>
        <v>0</v>
      </c>
      <c r="W511">
        <f>VLOOKUP(E511,parc_nmudou!$A$5:$B$195,2,FALSE)</f>
        <v>1</v>
      </c>
      <c r="X511">
        <v>2</v>
      </c>
      <c r="Y511" s="4">
        <f t="shared" si="79"/>
        <v>29.125</v>
      </c>
    </row>
    <row r="512" spans="1:25" hidden="1" x14ac:dyDescent="0.25">
      <c r="A512">
        <v>494631</v>
      </c>
      <c r="B512">
        <v>995</v>
      </c>
      <c r="C512">
        <v>69.599999999999994</v>
      </c>
      <c r="D512">
        <v>117.55</v>
      </c>
      <c r="E512">
        <v>1559</v>
      </c>
      <c r="F512">
        <v>59.95</v>
      </c>
      <c r="G512">
        <v>1655.7171539999999</v>
      </c>
      <c r="H512">
        <v>1614.3242250000001</v>
      </c>
      <c r="I512">
        <v>16.019063460000002</v>
      </c>
      <c r="J512">
        <v>24.069988120000001</v>
      </c>
      <c r="K512">
        <v>27.11236839</v>
      </c>
      <c r="L512">
        <v>32.183002170000002</v>
      </c>
      <c r="M512">
        <v>305.91444059999998</v>
      </c>
      <c r="N512">
        <v>351.49840349999999</v>
      </c>
      <c r="O512">
        <v>29.663270302106799</v>
      </c>
      <c r="P512">
        <v>19.1570551214595</v>
      </c>
      <c r="Q512">
        <v>22.0548948879145</v>
      </c>
      <c r="R512">
        <v>25.0584993933753</v>
      </c>
      <c r="S512">
        <v>28.161757587024901</v>
      </c>
      <c r="T512">
        <v>31.3593930024476</v>
      </c>
      <c r="U512">
        <f t="shared" si="68"/>
        <v>2</v>
      </c>
      <c r="V512">
        <f t="shared" si="69"/>
        <v>0</v>
      </c>
      <c r="W512">
        <f>VLOOKUP(E512,parc_nmudou!$A$5:$B$195,2,FALSE)</f>
        <v>0</v>
      </c>
      <c r="X512">
        <v>2</v>
      </c>
    </row>
    <row r="513" spans="1:25" hidden="1" x14ac:dyDescent="0.25">
      <c r="A513">
        <v>494631</v>
      </c>
      <c r="B513">
        <v>995</v>
      </c>
      <c r="C513">
        <v>69.599999999999994</v>
      </c>
      <c r="D513">
        <v>117.55</v>
      </c>
      <c r="E513">
        <v>1560</v>
      </c>
      <c r="F513">
        <v>59.95</v>
      </c>
      <c r="G513">
        <v>1738.503011</v>
      </c>
      <c r="H513">
        <v>1717.8065469999999</v>
      </c>
      <c r="I513">
        <v>15.315383669999999</v>
      </c>
      <c r="J513">
        <v>25.53943709</v>
      </c>
      <c r="K513">
        <v>27.671172930000001</v>
      </c>
      <c r="L513">
        <v>30.475543859999998</v>
      </c>
      <c r="M513">
        <v>298.97077680000001</v>
      </c>
      <c r="N513">
        <v>343.5199164</v>
      </c>
      <c r="O513">
        <v>30.109890008600399</v>
      </c>
      <c r="P513">
        <v>19.1570551214595</v>
      </c>
      <c r="Q513">
        <v>22.0548948879145</v>
      </c>
      <c r="R513">
        <v>25.0584993933753</v>
      </c>
      <c r="S513">
        <v>28.161757587024901</v>
      </c>
      <c r="T513">
        <v>31.3593930024476</v>
      </c>
      <c r="U513">
        <f t="shared" si="68"/>
        <v>2</v>
      </c>
      <c r="V513">
        <f t="shared" si="69"/>
        <v>0</v>
      </c>
      <c r="W513">
        <f>VLOOKUP(E513,parc_nmudou!$A$5:$B$195,2,FALSE)</f>
        <v>0</v>
      </c>
      <c r="X513">
        <v>2</v>
      </c>
    </row>
    <row r="514" spans="1:25" x14ac:dyDescent="0.25">
      <c r="A514">
        <v>494631</v>
      </c>
      <c r="B514">
        <v>1044</v>
      </c>
      <c r="C514">
        <v>169.55</v>
      </c>
      <c r="D514">
        <v>128.54</v>
      </c>
      <c r="E514">
        <v>1639</v>
      </c>
      <c r="F514">
        <v>60.02</v>
      </c>
      <c r="G514">
        <v>1739.982808</v>
      </c>
      <c r="H514">
        <v>1739.982808</v>
      </c>
      <c r="I514">
        <v>13.359567780000001</v>
      </c>
      <c r="J514">
        <v>23.035164900000002</v>
      </c>
      <c r="K514">
        <v>25.011677250000002</v>
      </c>
      <c r="L514">
        <v>23.459442419999998</v>
      </c>
      <c r="M514">
        <v>222.8698771</v>
      </c>
      <c r="N514">
        <v>255.72551440000001</v>
      </c>
      <c r="O514">
        <v>27.945879912180601</v>
      </c>
      <c r="P514">
        <v>19.1812444400366</v>
      </c>
      <c r="Q514">
        <v>22.0770009271879</v>
      </c>
      <c r="R514">
        <v>25.0777037855269</v>
      </c>
      <c r="S514">
        <v>28.177265864774899</v>
      </c>
      <c r="T514">
        <v>31.370432528637501</v>
      </c>
      <c r="U514">
        <f t="shared" ref="U514:U577" si="80">IF(K514&lt;Q514,4,IF(K514&lt;R514,3,IF(K514&lt;S514,2,1)))</f>
        <v>3</v>
      </c>
      <c r="V514">
        <f t="shared" ref="V514:V577" si="81">IF(E514=E513,U514-U513,0)</f>
        <v>0</v>
      </c>
      <c r="W514">
        <f>VLOOKUP(E514,parc_nmudou!$A$5:$B$195,2,FALSE)</f>
        <v>1</v>
      </c>
      <c r="X514">
        <v>3</v>
      </c>
      <c r="Y514" s="4">
        <f>IF(X514=1,31.535,IF(X514=2,29.125,IF(X514=3,26.715,24.305)))</f>
        <v>26.715</v>
      </c>
    </row>
    <row r="515" spans="1:25" hidden="1" x14ac:dyDescent="0.25">
      <c r="A515">
        <v>494631</v>
      </c>
      <c r="B515">
        <v>1044</v>
      </c>
      <c r="C515">
        <v>169.55</v>
      </c>
      <c r="D515">
        <v>128.54</v>
      </c>
      <c r="E515">
        <v>1640</v>
      </c>
      <c r="F515">
        <v>60.02</v>
      </c>
      <c r="G515">
        <v>1825.5730370000001</v>
      </c>
      <c r="H515">
        <v>1825.5730370000001</v>
      </c>
      <c r="I515">
        <v>14.953195539999999</v>
      </c>
      <c r="J515">
        <v>24.08033635</v>
      </c>
      <c r="K515">
        <v>26.108589869999999</v>
      </c>
      <c r="L515">
        <v>30.7135532</v>
      </c>
      <c r="M515">
        <v>302.61335450000001</v>
      </c>
      <c r="N515">
        <v>347.21423529999998</v>
      </c>
      <c r="O515">
        <v>28.840149800421901</v>
      </c>
      <c r="P515">
        <v>19.1812444400366</v>
      </c>
      <c r="Q515">
        <v>22.0770009271879</v>
      </c>
      <c r="R515">
        <v>25.0777037855269</v>
      </c>
      <c r="S515">
        <v>28.177265864774899</v>
      </c>
      <c r="T515">
        <v>31.370432528637501</v>
      </c>
      <c r="U515">
        <f t="shared" si="80"/>
        <v>2</v>
      </c>
      <c r="V515">
        <f t="shared" si="81"/>
        <v>0</v>
      </c>
      <c r="W515">
        <f>VLOOKUP(E515,parc_nmudou!$A$5:$B$195,2,FALSE)</f>
        <v>0</v>
      </c>
      <c r="X515">
        <v>2</v>
      </c>
    </row>
    <row r="516" spans="1:25" x14ac:dyDescent="0.25">
      <c r="A516">
        <v>494631</v>
      </c>
      <c r="B516">
        <v>1069</v>
      </c>
      <c r="C516">
        <v>105.67</v>
      </c>
      <c r="D516">
        <v>227.41</v>
      </c>
      <c r="E516">
        <v>1691</v>
      </c>
      <c r="F516">
        <v>60.02</v>
      </c>
      <c r="G516">
        <v>1584.4385299999999</v>
      </c>
      <c r="H516">
        <v>1531.621153</v>
      </c>
      <c r="I516">
        <v>17.31259249</v>
      </c>
      <c r="J516">
        <v>26.087893399999999</v>
      </c>
      <c r="K516">
        <v>28.923309029999999</v>
      </c>
      <c r="L516">
        <v>34.780408459999997</v>
      </c>
      <c r="M516">
        <v>361.04982180000002</v>
      </c>
      <c r="N516">
        <v>405.59896149999997</v>
      </c>
      <c r="O516">
        <v>31.0905633318737</v>
      </c>
      <c r="P516">
        <v>19.1812444400366</v>
      </c>
      <c r="Q516">
        <v>22.0770009271879</v>
      </c>
      <c r="R516">
        <v>25.0777037855269</v>
      </c>
      <c r="S516">
        <v>28.177265864774899</v>
      </c>
      <c r="T516">
        <v>31.370432528637501</v>
      </c>
      <c r="U516">
        <f t="shared" si="80"/>
        <v>1</v>
      </c>
      <c r="V516">
        <f t="shared" si="81"/>
        <v>0</v>
      </c>
      <c r="W516">
        <f>VLOOKUP(E516,parc_nmudou!$A$5:$B$195,2,FALSE)</f>
        <v>1</v>
      </c>
      <c r="X516">
        <v>1</v>
      </c>
      <c r="Y516" s="4">
        <f>IF(X516=1,31.535,IF(X516=2,29.125,IF(X516=3,26.715,24.305)))</f>
        <v>31.535</v>
      </c>
    </row>
    <row r="517" spans="1:25" hidden="1" x14ac:dyDescent="0.25">
      <c r="A517">
        <v>494631</v>
      </c>
      <c r="B517">
        <v>1071</v>
      </c>
      <c r="C517">
        <v>106.98</v>
      </c>
      <c r="D517">
        <v>99.68</v>
      </c>
      <c r="E517">
        <v>1694</v>
      </c>
      <c r="F517">
        <v>60.12</v>
      </c>
      <c r="G517">
        <v>1735.5020239999999</v>
      </c>
      <c r="H517">
        <v>1590.875131</v>
      </c>
      <c r="I517">
        <v>17.385030109999999</v>
      </c>
      <c r="J517">
        <v>27.143413089999999</v>
      </c>
      <c r="K517">
        <v>28.87156787</v>
      </c>
      <c r="L517">
        <v>36.570652629999998</v>
      </c>
      <c r="M517">
        <v>393.35700279999998</v>
      </c>
      <c r="N517">
        <v>433.6426707</v>
      </c>
      <c r="O517">
        <v>31.033285504542</v>
      </c>
      <c r="P517">
        <v>19.2157639353373</v>
      </c>
      <c r="Q517">
        <v>22.1085375212377</v>
      </c>
      <c r="R517">
        <v>25.105093044640501</v>
      </c>
      <c r="S517">
        <v>28.199377954243801</v>
      </c>
      <c r="T517">
        <v>31.3861691714941</v>
      </c>
      <c r="U517">
        <f t="shared" si="80"/>
        <v>1</v>
      </c>
      <c r="V517">
        <f t="shared" si="81"/>
        <v>0</v>
      </c>
      <c r="W517">
        <f>VLOOKUP(E517,parc_nmudou!$A$5:$B$195,2,FALSE)</f>
        <v>0</v>
      </c>
      <c r="X517">
        <v>1</v>
      </c>
    </row>
    <row r="518" spans="1:25" hidden="1" x14ac:dyDescent="0.25">
      <c r="A518">
        <v>494631</v>
      </c>
      <c r="B518">
        <v>1073</v>
      </c>
      <c r="C518">
        <v>90.04</v>
      </c>
      <c r="D518">
        <v>92.63</v>
      </c>
      <c r="E518">
        <v>1698</v>
      </c>
      <c r="F518">
        <v>60.18</v>
      </c>
      <c r="G518">
        <v>1659.6598300000001</v>
      </c>
      <c r="H518">
        <v>1659.6598300000001</v>
      </c>
      <c r="I518">
        <v>16.23637634</v>
      </c>
      <c r="J518">
        <v>24.287300999999999</v>
      </c>
      <c r="K518">
        <v>27.557342370000001</v>
      </c>
      <c r="L518">
        <v>33.693844069999997</v>
      </c>
      <c r="M518">
        <v>337.7145582</v>
      </c>
      <c r="N518">
        <v>372.3500914</v>
      </c>
      <c r="O518">
        <v>29.976313708543302</v>
      </c>
      <c r="P518">
        <v>19.236454902897499</v>
      </c>
      <c r="Q518">
        <v>22.1274349419981</v>
      </c>
      <c r="R518">
        <v>25.121500886009599</v>
      </c>
      <c r="S518">
        <v>28.212621197010101</v>
      </c>
      <c r="T518">
        <v>31.3955919382438</v>
      </c>
      <c r="U518">
        <f t="shared" si="80"/>
        <v>2</v>
      </c>
      <c r="V518">
        <f t="shared" si="81"/>
        <v>0</v>
      </c>
      <c r="W518">
        <f>VLOOKUP(E518,parc_nmudou!$A$5:$B$195,2,FALSE)</f>
        <v>0</v>
      </c>
      <c r="X518">
        <v>2</v>
      </c>
    </row>
    <row r="519" spans="1:25" x14ac:dyDescent="0.25">
      <c r="A519">
        <v>494631</v>
      </c>
      <c r="B519">
        <v>1073</v>
      </c>
      <c r="C519">
        <v>90.04</v>
      </c>
      <c r="D519">
        <v>92.63</v>
      </c>
      <c r="E519">
        <v>1699</v>
      </c>
      <c r="F519">
        <v>60.18</v>
      </c>
      <c r="G519">
        <v>1628.3564280000001</v>
      </c>
      <c r="H519">
        <v>1574.0799500000001</v>
      </c>
      <c r="I519">
        <v>17.5402536</v>
      </c>
      <c r="J519">
        <v>26.046500470000002</v>
      </c>
      <c r="K519">
        <v>28.561120899999999</v>
      </c>
      <c r="L519">
        <v>37.046671310000001</v>
      </c>
      <c r="M519">
        <v>389.14527220000002</v>
      </c>
      <c r="N519">
        <v>429.00666269999999</v>
      </c>
      <c r="O519">
        <v>30.7772090142971</v>
      </c>
      <c r="P519">
        <v>19.236454902897499</v>
      </c>
      <c r="Q519">
        <v>22.1274349419981</v>
      </c>
      <c r="R519">
        <v>25.121500886009599</v>
      </c>
      <c r="S519">
        <v>28.212621197010101</v>
      </c>
      <c r="T519">
        <v>31.3955919382438</v>
      </c>
      <c r="U519">
        <f t="shared" si="80"/>
        <v>1</v>
      </c>
      <c r="V519">
        <f t="shared" si="81"/>
        <v>0</v>
      </c>
      <c r="W519">
        <f>VLOOKUP(E519,parc_nmudou!$A$5:$B$195,2,FALSE)</f>
        <v>1</v>
      </c>
      <c r="X519">
        <v>1</v>
      </c>
      <c r="Y519" s="4">
        <f t="shared" ref="Y519:Y522" si="82">IF(X519=1,31.535,IF(X519=2,29.125,IF(X519=3,26.715,24.305)))</f>
        <v>31.535</v>
      </c>
    </row>
    <row r="520" spans="1:25" x14ac:dyDescent="0.25">
      <c r="A520">
        <v>494631</v>
      </c>
      <c r="B520">
        <v>1084</v>
      </c>
      <c r="C520">
        <v>45.56</v>
      </c>
      <c r="D520">
        <v>67.73</v>
      </c>
      <c r="E520">
        <v>1712</v>
      </c>
      <c r="F520">
        <v>60.22</v>
      </c>
      <c r="G520">
        <v>1636.9868530000001</v>
      </c>
      <c r="H520">
        <v>1555.142685</v>
      </c>
      <c r="I520">
        <v>13.732104140000001</v>
      </c>
      <c r="J520">
        <v>21.958948750000001</v>
      </c>
      <c r="K520">
        <v>22.973075510000001</v>
      </c>
      <c r="L520">
        <v>21.927904049999999</v>
      </c>
      <c r="M520">
        <v>195.13661479999999</v>
      </c>
      <c r="N520">
        <v>221.90749149999999</v>
      </c>
      <c r="O520">
        <v>26.204415729380901</v>
      </c>
      <c r="P520">
        <v>19.2502402369153</v>
      </c>
      <c r="Q520">
        <v>22.140023002102701</v>
      </c>
      <c r="R520">
        <v>25.132428743242201</v>
      </c>
      <c r="S520">
        <v>28.2214400360299</v>
      </c>
      <c r="T520">
        <v>31.4018657902031</v>
      </c>
      <c r="U520">
        <f t="shared" si="80"/>
        <v>3</v>
      </c>
      <c r="V520">
        <f t="shared" si="81"/>
        <v>0</v>
      </c>
      <c r="W520">
        <f>VLOOKUP(E520,parc_nmudou!$A$5:$B$195,2,FALSE)</f>
        <v>1</v>
      </c>
      <c r="X520">
        <v>3</v>
      </c>
      <c r="Y520" s="4">
        <f t="shared" si="82"/>
        <v>26.715</v>
      </c>
    </row>
    <row r="521" spans="1:25" x14ac:dyDescent="0.25">
      <c r="A521">
        <v>494631</v>
      </c>
      <c r="B521">
        <v>1084</v>
      </c>
      <c r="C521">
        <v>45.56</v>
      </c>
      <c r="D521">
        <v>67.73</v>
      </c>
      <c r="E521">
        <v>1713</v>
      </c>
      <c r="F521">
        <v>60.22</v>
      </c>
      <c r="G521">
        <v>1478.5968109999999</v>
      </c>
      <c r="H521">
        <v>1503.2463</v>
      </c>
      <c r="I521">
        <v>13.328523089999999</v>
      </c>
      <c r="J521">
        <v>21.348403050000002</v>
      </c>
      <c r="K521">
        <v>22.093475770000001</v>
      </c>
      <c r="L521">
        <v>19.785819979999999</v>
      </c>
      <c r="M521">
        <v>170.16633049999999</v>
      </c>
      <c r="N521">
        <v>193.51194229999999</v>
      </c>
      <c r="O521">
        <v>25.460437385795501</v>
      </c>
      <c r="P521">
        <v>19.2502402369153</v>
      </c>
      <c r="Q521">
        <v>22.140023002102701</v>
      </c>
      <c r="R521">
        <v>25.132428743242201</v>
      </c>
      <c r="S521">
        <v>28.2214400360299</v>
      </c>
      <c r="T521">
        <v>31.4018657902031</v>
      </c>
      <c r="U521">
        <f t="shared" si="80"/>
        <v>4</v>
      </c>
      <c r="V521">
        <f t="shared" si="81"/>
        <v>0</v>
      </c>
      <c r="W521">
        <f>VLOOKUP(E521,parc_nmudou!$A$5:$B$195,2,FALSE)</f>
        <v>1</v>
      </c>
      <c r="X521">
        <v>4</v>
      </c>
      <c r="Y521" s="4">
        <f t="shared" si="82"/>
        <v>24.305</v>
      </c>
    </row>
    <row r="522" spans="1:25" x14ac:dyDescent="0.25">
      <c r="A522">
        <v>494631</v>
      </c>
      <c r="B522">
        <v>996</v>
      </c>
      <c r="C522">
        <v>135.05000000000001</v>
      </c>
      <c r="D522">
        <v>291.16000000000003</v>
      </c>
      <c r="E522">
        <v>1561</v>
      </c>
      <c r="F522">
        <v>60.25</v>
      </c>
      <c r="G522">
        <v>1614.3242250000001</v>
      </c>
      <c r="H522">
        <v>1531.5383670000001</v>
      </c>
      <c r="I522">
        <v>17.42642304</v>
      </c>
      <c r="J522">
        <v>26.522519150000001</v>
      </c>
      <c r="K522">
        <v>29.285497150000001</v>
      </c>
      <c r="L522">
        <v>36.405080910000002</v>
      </c>
      <c r="M522">
        <v>378.59007539999999</v>
      </c>
      <c r="N522">
        <v>435.0086374</v>
      </c>
      <c r="O522">
        <v>31.339518213793799</v>
      </c>
      <c r="P522">
        <v>19.2605746967679</v>
      </c>
      <c r="Q522">
        <v>22.1494586824337</v>
      </c>
      <c r="R522">
        <v>25.140619020328199</v>
      </c>
      <c r="S522">
        <v>28.2280489259436</v>
      </c>
      <c r="T522">
        <v>31.406566988320201</v>
      </c>
      <c r="U522">
        <f t="shared" si="80"/>
        <v>1</v>
      </c>
      <c r="V522">
        <f t="shared" si="81"/>
        <v>0</v>
      </c>
      <c r="W522">
        <f>VLOOKUP(E522,parc_nmudou!$A$5:$B$195,2,FALSE)</f>
        <v>1</v>
      </c>
      <c r="X522">
        <v>2</v>
      </c>
      <c r="Y522" s="4">
        <f t="shared" si="82"/>
        <v>29.125</v>
      </c>
    </row>
    <row r="523" spans="1:25" hidden="1" x14ac:dyDescent="0.25">
      <c r="A523">
        <v>494631</v>
      </c>
      <c r="B523">
        <v>996</v>
      </c>
      <c r="C523">
        <v>135.05000000000001</v>
      </c>
      <c r="D523">
        <v>291.16000000000003</v>
      </c>
      <c r="E523">
        <v>1562</v>
      </c>
      <c r="F523">
        <v>60.25</v>
      </c>
      <c r="G523">
        <v>1572.931296</v>
      </c>
      <c r="H523">
        <v>1572.931296</v>
      </c>
      <c r="I523">
        <v>16.2570728</v>
      </c>
      <c r="J523">
        <v>23.397353030000001</v>
      </c>
      <c r="K523">
        <v>27.753958789999999</v>
      </c>
      <c r="L523">
        <v>32.431359749999999</v>
      </c>
      <c r="M523">
        <v>304.77613500000001</v>
      </c>
      <c r="N523">
        <v>350.19452619999998</v>
      </c>
      <c r="O523">
        <v>30.120953291000099</v>
      </c>
      <c r="P523">
        <v>19.2605746967679</v>
      </c>
      <c r="Q523">
        <v>22.1494586824337</v>
      </c>
      <c r="R523">
        <v>25.140619020328199</v>
      </c>
      <c r="S523">
        <v>28.2280489259436</v>
      </c>
      <c r="T523">
        <v>31.406566988320201</v>
      </c>
      <c r="U523">
        <f t="shared" si="80"/>
        <v>2</v>
      </c>
      <c r="V523">
        <f t="shared" si="81"/>
        <v>0</v>
      </c>
      <c r="W523">
        <f>VLOOKUP(E523,parc_nmudou!$A$5:$B$195,2,FALSE)</f>
        <v>0</v>
      </c>
      <c r="X523">
        <v>2</v>
      </c>
    </row>
    <row r="524" spans="1:25" hidden="1" x14ac:dyDescent="0.25">
      <c r="A524">
        <v>494631</v>
      </c>
      <c r="B524">
        <v>1012</v>
      </c>
      <c r="C524">
        <v>77.959999999999994</v>
      </c>
      <c r="D524">
        <v>127.13</v>
      </c>
      <c r="E524">
        <v>1588</v>
      </c>
      <c r="F524">
        <v>60.28</v>
      </c>
      <c r="G524">
        <v>1765.1600570000001</v>
      </c>
      <c r="H524">
        <v>1824.000106</v>
      </c>
      <c r="I524">
        <v>14.09429227</v>
      </c>
      <c r="J524">
        <v>23.666407060000001</v>
      </c>
      <c r="K524">
        <v>25.332472450000001</v>
      </c>
      <c r="L524">
        <v>27.26759187</v>
      </c>
      <c r="M524">
        <v>261.03415749999999</v>
      </c>
      <c r="N524">
        <v>295.83526239999998</v>
      </c>
      <c r="O524">
        <v>28.1509584687436</v>
      </c>
      <c r="P524">
        <v>19.270905263068901</v>
      </c>
      <c r="Q524">
        <v>22.158889765049899</v>
      </c>
      <c r="R524">
        <v>25.148804486208501</v>
      </c>
      <c r="S524">
        <v>28.234653328365201</v>
      </c>
      <c r="T524">
        <v>31.411264597722301</v>
      </c>
      <c r="U524">
        <f t="shared" si="80"/>
        <v>2</v>
      </c>
      <c r="V524">
        <f t="shared" si="81"/>
        <v>0</v>
      </c>
      <c r="W524">
        <f>VLOOKUP(E524,parc_nmudou!$A$5:$B$195,2,FALSE)</f>
        <v>0</v>
      </c>
      <c r="X524">
        <v>2</v>
      </c>
    </row>
    <row r="525" spans="1:25" hidden="1" x14ac:dyDescent="0.25">
      <c r="A525">
        <v>494631</v>
      </c>
      <c r="B525">
        <v>1078</v>
      </c>
      <c r="C525">
        <v>45.01</v>
      </c>
      <c r="D525">
        <v>202.23</v>
      </c>
      <c r="E525">
        <v>1704</v>
      </c>
      <c r="F525">
        <v>60.45</v>
      </c>
      <c r="G525">
        <v>1659.83575</v>
      </c>
      <c r="H525">
        <v>1576.842928</v>
      </c>
      <c r="I525">
        <v>15.89488467</v>
      </c>
      <c r="J525">
        <v>22.124520459999999</v>
      </c>
      <c r="K525">
        <v>27.960923430000001</v>
      </c>
      <c r="L525">
        <v>30.889473150000001</v>
      </c>
      <c r="M525">
        <v>295.06949320000001</v>
      </c>
      <c r="N525">
        <v>328.53567620000001</v>
      </c>
      <c r="O525">
        <v>30.250562040903901</v>
      </c>
      <c r="P525">
        <v>19.329371526939301</v>
      </c>
      <c r="Q525">
        <v>22.212245748986899</v>
      </c>
      <c r="R525">
        <v>25.195098017538001</v>
      </c>
      <c r="S525">
        <v>28.271993658319101</v>
      </c>
      <c r="T525">
        <v>31.4378167467714</v>
      </c>
      <c r="U525">
        <f t="shared" si="80"/>
        <v>2</v>
      </c>
      <c r="V525">
        <f t="shared" si="81"/>
        <v>0</v>
      </c>
      <c r="W525">
        <f>VLOOKUP(E525,parc_nmudou!$A$5:$B$195,2,FALSE)</f>
        <v>2</v>
      </c>
      <c r="X525">
        <v>2</v>
      </c>
    </row>
    <row r="526" spans="1:25" x14ac:dyDescent="0.25">
      <c r="A526">
        <v>494631</v>
      </c>
      <c r="B526">
        <v>1088</v>
      </c>
      <c r="C526">
        <v>115.29</v>
      </c>
      <c r="D526">
        <v>127.8</v>
      </c>
      <c r="E526">
        <v>1719</v>
      </c>
      <c r="F526">
        <v>60.68</v>
      </c>
      <c r="G526">
        <v>1761.3415600000001</v>
      </c>
      <c r="H526">
        <v>1761.3415600000001</v>
      </c>
      <c r="I526">
        <v>13.845934700000001</v>
      </c>
      <c r="J526">
        <v>21.76233234</v>
      </c>
      <c r="K526">
        <v>25.166900729999998</v>
      </c>
      <c r="L526">
        <v>26.32590274</v>
      </c>
      <c r="M526">
        <v>229.87563030000001</v>
      </c>
      <c r="N526">
        <v>264.1282789</v>
      </c>
      <c r="O526">
        <v>27.924977245952899</v>
      </c>
      <c r="P526">
        <v>19.408273424539502</v>
      </c>
      <c r="Q526">
        <v>22.2841984840788</v>
      </c>
      <c r="R526">
        <v>25.2574853363251</v>
      </c>
      <c r="S526">
        <v>28.322284704234601</v>
      </c>
      <c r="T526">
        <v>31.473557975318801</v>
      </c>
      <c r="U526">
        <f t="shared" si="80"/>
        <v>3</v>
      </c>
      <c r="V526">
        <f t="shared" si="81"/>
        <v>0</v>
      </c>
      <c r="W526">
        <f>VLOOKUP(E526,parc_nmudou!$A$5:$B$195,2,FALSE)</f>
        <v>1</v>
      </c>
      <c r="X526">
        <v>3</v>
      </c>
      <c r="Y526" s="4">
        <f t="shared" ref="Y526:Y527" si="83">IF(X526=1,31.535,IF(X526=2,29.125,IF(X526=3,26.715,24.305)))</f>
        <v>26.715</v>
      </c>
    </row>
    <row r="527" spans="1:25" x14ac:dyDescent="0.25">
      <c r="A527">
        <v>494631</v>
      </c>
      <c r="B527">
        <v>1089</v>
      </c>
      <c r="C527">
        <v>127.52</v>
      </c>
      <c r="D527">
        <v>136.75</v>
      </c>
      <c r="E527">
        <v>1720</v>
      </c>
      <c r="F527">
        <v>60.71</v>
      </c>
      <c r="G527">
        <v>1646.9728970000001</v>
      </c>
      <c r="H527">
        <v>1624.092956</v>
      </c>
      <c r="I527">
        <v>14.03220288</v>
      </c>
      <c r="J527">
        <v>23.324915399999998</v>
      </c>
      <c r="K527">
        <v>25.166900729999998</v>
      </c>
      <c r="L527">
        <v>23.976854029999998</v>
      </c>
      <c r="M527">
        <v>213.8979598</v>
      </c>
      <c r="N527">
        <v>245.7808632</v>
      </c>
      <c r="O527">
        <v>27.918213381955599</v>
      </c>
      <c r="P527">
        <v>19.418548032938201</v>
      </c>
      <c r="Q527">
        <v>22.293563731395398</v>
      </c>
      <c r="R527">
        <v>25.265602076198601</v>
      </c>
      <c r="S527">
        <v>28.328825119016699</v>
      </c>
      <c r="T527">
        <v>31.4782044851049</v>
      </c>
      <c r="U527">
        <f t="shared" si="80"/>
        <v>3</v>
      </c>
      <c r="V527">
        <f t="shared" si="81"/>
        <v>0</v>
      </c>
      <c r="W527">
        <f>VLOOKUP(E527,parc_nmudou!$A$5:$B$195,2,FALSE)</f>
        <v>1</v>
      </c>
      <c r="X527">
        <v>2</v>
      </c>
      <c r="Y527" s="4">
        <f t="shared" si="83"/>
        <v>29.125</v>
      </c>
    </row>
    <row r="528" spans="1:25" hidden="1" x14ac:dyDescent="0.25">
      <c r="A528">
        <v>494631</v>
      </c>
      <c r="B528">
        <v>1089</v>
      </c>
      <c r="C528">
        <v>127.52</v>
      </c>
      <c r="D528">
        <v>136.75</v>
      </c>
      <c r="E528">
        <v>1721</v>
      </c>
      <c r="F528">
        <v>60.71</v>
      </c>
      <c r="G528">
        <v>1635.0206889999999</v>
      </c>
      <c r="H528">
        <v>1614.3242250000001</v>
      </c>
      <c r="I528">
        <v>14.7151862</v>
      </c>
      <c r="J528">
        <v>24.049291660000002</v>
      </c>
      <c r="K528">
        <v>25.849884060000001</v>
      </c>
      <c r="L528">
        <v>26.32590274</v>
      </c>
      <c r="M528">
        <v>242.8419653</v>
      </c>
      <c r="N528">
        <v>279.02973329999998</v>
      </c>
      <c r="O528">
        <v>28.482512446856301</v>
      </c>
      <c r="P528">
        <v>19.418548032938201</v>
      </c>
      <c r="Q528">
        <v>22.293563731395398</v>
      </c>
      <c r="R528">
        <v>25.265602076198601</v>
      </c>
      <c r="S528">
        <v>28.328825119016699</v>
      </c>
      <c r="T528">
        <v>31.4782044851049</v>
      </c>
      <c r="U528">
        <f t="shared" si="80"/>
        <v>2</v>
      </c>
      <c r="V528">
        <f t="shared" si="81"/>
        <v>0</v>
      </c>
      <c r="W528">
        <f>VLOOKUP(E528,parc_nmudou!$A$5:$B$195,2,FALSE)</f>
        <v>0</v>
      </c>
      <c r="X528">
        <v>2</v>
      </c>
    </row>
    <row r="529" spans="1:25" hidden="1" x14ac:dyDescent="0.25">
      <c r="A529">
        <v>494631</v>
      </c>
      <c r="B529">
        <v>1092</v>
      </c>
      <c r="C529">
        <v>81.239999999999995</v>
      </c>
      <c r="D529">
        <v>209.95</v>
      </c>
      <c r="E529">
        <v>1727</v>
      </c>
      <c r="F529">
        <v>60.71</v>
      </c>
      <c r="G529">
        <v>1510.841903</v>
      </c>
      <c r="H529">
        <v>1490.145438</v>
      </c>
      <c r="I529">
        <v>15.62583064</v>
      </c>
      <c r="J529">
        <v>23.92511287</v>
      </c>
      <c r="K529">
        <v>26.32590274</v>
      </c>
      <c r="L529">
        <v>28.30241509</v>
      </c>
      <c r="M529">
        <v>264.28350239999997</v>
      </c>
      <c r="N529">
        <v>303.65852599999999</v>
      </c>
      <c r="O529">
        <v>28.873583848091499</v>
      </c>
      <c r="P529">
        <v>19.418548032938201</v>
      </c>
      <c r="Q529">
        <v>22.293563731395398</v>
      </c>
      <c r="R529">
        <v>25.265602076198601</v>
      </c>
      <c r="S529">
        <v>28.328825119016699</v>
      </c>
      <c r="T529">
        <v>31.4782044851049</v>
      </c>
      <c r="U529">
        <f t="shared" si="80"/>
        <v>2</v>
      </c>
      <c r="V529">
        <f t="shared" si="81"/>
        <v>0</v>
      </c>
      <c r="W529">
        <f>VLOOKUP(E529,parc_nmudou!$A$5:$B$195,2,FALSE)</f>
        <v>0</v>
      </c>
      <c r="X529">
        <v>2</v>
      </c>
    </row>
    <row r="530" spans="1:25" x14ac:dyDescent="0.25">
      <c r="A530">
        <v>494631</v>
      </c>
      <c r="B530">
        <v>1093</v>
      </c>
      <c r="C530">
        <v>165.84</v>
      </c>
      <c r="D530">
        <v>126.43</v>
      </c>
      <c r="E530">
        <v>1728</v>
      </c>
      <c r="F530">
        <v>60.84</v>
      </c>
      <c r="G530">
        <v>1572.931296</v>
      </c>
      <c r="H530">
        <v>1572.931296</v>
      </c>
      <c r="I530">
        <v>15.48095539</v>
      </c>
      <c r="J530">
        <v>25.839535829999999</v>
      </c>
      <c r="K530">
        <v>28.478335040000001</v>
      </c>
      <c r="L530">
        <v>29.244104220000001</v>
      </c>
      <c r="M530">
        <v>294.66591219999998</v>
      </c>
      <c r="N530">
        <v>338.57346139999999</v>
      </c>
      <c r="O530">
        <v>30.597719220657002</v>
      </c>
      <c r="P530">
        <v>19.463026087597701</v>
      </c>
      <c r="Q530">
        <v>22.334093455504998</v>
      </c>
      <c r="R530">
        <v>25.300719425397698</v>
      </c>
      <c r="S530">
        <v>28.357115635636099</v>
      </c>
      <c r="T530">
        <v>31.4982984747597</v>
      </c>
      <c r="U530">
        <f t="shared" si="80"/>
        <v>1</v>
      </c>
      <c r="V530">
        <f t="shared" si="81"/>
        <v>0</v>
      </c>
      <c r="W530">
        <f>VLOOKUP(E530,parc_nmudou!$A$5:$B$195,2,FALSE)</f>
        <v>1</v>
      </c>
      <c r="X530">
        <v>2</v>
      </c>
      <c r="Y530" s="4">
        <f>IF(X530=1,31.535,IF(X530=2,29.125,IF(X530=3,26.715,24.305)))</f>
        <v>29.125</v>
      </c>
    </row>
    <row r="531" spans="1:25" hidden="1" x14ac:dyDescent="0.25">
      <c r="A531">
        <v>494631</v>
      </c>
      <c r="B531">
        <v>1094</v>
      </c>
      <c r="C531">
        <v>136.88999999999999</v>
      </c>
      <c r="D531">
        <v>136.5</v>
      </c>
      <c r="E531">
        <v>1729</v>
      </c>
      <c r="F531">
        <v>60.87</v>
      </c>
      <c r="G531">
        <v>1697.1100819999999</v>
      </c>
      <c r="H531">
        <v>1676.413618</v>
      </c>
      <c r="I531">
        <v>14.46682863</v>
      </c>
      <c r="J531">
        <v>24.090684580000001</v>
      </c>
      <c r="K531">
        <v>27.298636569999999</v>
      </c>
      <c r="L531">
        <v>26.946796670000001</v>
      </c>
      <c r="M531">
        <v>255.63238029999999</v>
      </c>
      <c r="N531">
        <v>293.72422299999999</v>
      </c>
      <c r="O531">
        <v>29.6364400706277</v>
      </c>
      <c r="P531">
        <v>19.473279804831702</v>
      </c>
      <c r="Q531">
        <v>22.3434342382685</v>
      </c>
      <c r="R531">
        <v>25.3088107048887</v>
      </c>
      <c r="S531">
        <v>28.363632399290701</v>
      </c>
      <c r="T531">
        <v>31.502926131161999</v>
      </c>
      <c r="U531">
        <f t="shared" si="80"/>
        <v>2</v>
      </c>
      <c r="V531">
        <f t="shared" si="81"/>
        <v>0</v>
      </c>
      <c r="W531">
        <f>VLOOKUP(E531,parc_nmudou!$A$5:$B$195,2,FALSE)</f>
        <v>0</v>
      </c>
      <c r="X531">
        <v>2</v>
      </c>
    </row>
    <row r="532" spans="1:25" x14ac:dyDescent="0.25">
      <c r="A532">
        <v>494631</v>
      </c>
      <c r="B532">
        <v>1077</v>
      </c>
      <c r="C532">
        <v>29.96</v>
      </c>
      <c r="D532">
        <v>333.19</v>
      </c>
      <c r="E532">
        <v>1703</v>
      </c>
      <c r="F532">
        <v>61.01</v>
      </c>
      <c r="G532">
        <v>1785.101101</v>
      </c>
      <c r="H532">
        <v>1725.5987660000001</v>
      </c>
      <c r="I532">
        <v>14.001158179999999</v>
      </c>
      <c r="J532">
        <v>24.007898730000001</v>
      </c>
      <c r="K532">
        <v>24.701230280000001</v>
      </c>
      <c r="L532">
        <v>25.332472450000001</v>
      </c>
      <c r="M532">
        <v>234.78069239999999</v>
      </c>
      <c r="N532">
        <v>270.73045109999998</v>
      </c>
      <c r="O532">
        <v>27.461350864476</v>
      </c>
      <c r="P532">
        <v>19.5210786181642</v>
      </c>
      <c r="Q532">
        <v>22.386963943280499</v>
      </c>
      <c r="R532">
        <v>25.346507012811401</v>
      </c>
      <c r="S532">
        <v>28.393985502093098</v>
      </c>
      <c r="T532">
        <v>31.524475296411602</v>
      </c>
      <c r="U532">
        <f t="shared" si="80"/>
        <v>3</v>
      </c>
      <c r="V532">
        <f t="shared" si="81"/>
        <v>0</v>
      </c>
      <c r="W532">
        <f>VLOOKUP(E532,parc_nmudou!$A$5:$B$195,2,FALSE)</f>
        <v>1</v>
      </c>
      <c r="X532">
        <v>3</v>
      </c>
      <c r="Y532" s="4">
        <f t="shared" ref="Y532:Y533" si="84">IF(X532=1,31.535,IF(X532=2,29.125,IF(X532=3,26.715,24.305)))</f>
        <v>26.715</v>
      </c>
    </row>
    <row r="533" spans="1:25" x14ac:dyDescent="0.25">
      <c r="A533">
        <v>494631</v>
      </c>
      <c r="B533">
        <v>1063</v>
      </c>
      <c r="C533">
        <v>182.01</v>
      </c>
      <c r="D533">
        <v>285.3</v>
      </c>
      <c r="E533">
        <v>1681</v>
      </c>
      <c r="F533">
        <v>61.1</v>
      </c>
      <c r="G533">
        <v>1578.312377</v>
      </c>
      <c r="H533">
        <v>1578.312377</v>
      </c>
      <c r="I533">
        <v>15.78105412</v>
      </c>
      <c r="J533">
        <v>26.698439100000002</v>
      </c>
      <c r="K533">
        <v>27.960923430000001</v>
      </c>
      <c r="L533">
        <v>29.213059529999999</v>
      </c>
      <c r="M533">
        <v>304.52777750000001</v>
      </c>
      <c r="N533">
        <v>340.47753619999997</v>
      </c>
      <c r="O533">
        <v>30.132514250544698</v>
      </c>
      <c r="P533">
        <v>19.5517612735871</v>
      </c>
      <c r="Q533">
        <v>22.4148946273672</v>
      </c>
      <c r="R533">
        <v>25.370685633779601</v>
      </c>
      <c r="S533">
        <v>28.4134474642238</v>
      </c>
      <c r="T533">
        <v>31.538287932097699</v>
      </c>
      <c r="U533">
        <f t="shared" si="80"/>
        <v>2</v>
      </c>
      <c r="V533">
        <f t="shared" si="81"/>
        <v>0</v>
      </c>
      <c r="W533">
        <f>VLOOKUP(E533,parc_nmudou!$A$5:$B$195,2,FALSE)</f>
        <v>1</v>
      </c>
      <c r="X533">
        <v>2</v>
      </c>
      <c r="Y533" s="4">
        <f t="shared" si="84"/>
        <v>29.125</v>
      </c>
    </row>
    <row r="534" spans="1:25" hidden="1" x14ac:dyDescent="0.25">
      <c r="A534">
        <v>494631</v>
      </c>
      <c r="B534">
        <v>1059</v>
      </c>
      <c r="C534">
        <v>102.08</v>
      </c>
      <c r="D534">
        <v>225.1</v>
      </c>
      <c r="E534">
        <v>1674</v>
      </c>
      <c r="F534">
        <v>61.14</v>
      </c>
      <c r="G534">
        <v>1739.486093</v>
      </c>
      <c r="H534">
        <v>1855.4587320000001</v>
      </c>
      <c r="I534">
        <v>14.228819290000001</v>
      </c>
      <c r="J534">
        <v>23.531880040000001</v>
      </c>
      <c r="K534">
        <v>27.526297679999999</v>
      </c>
      <c r="L534">
        <v>28.995746650000001</v>
      </c>
      <c r="M534">
        <v>291.61318369999998</v>
      </c>
      <c r="N534">
        <v>321.22982430000002</v>
      </c>
      <c r="O534">
        <v>29.7705995195208</v>
      </c>
      <c r="P534">
        <v>19.5653866557169</v>
      </c>
      <c r="Q534">
        <v>22.427295032387601</v>
      </c>
      <c r="R534">
        <v>25.3814179600556</v>
      </c>
      <c r="S534">
        <v>28.4220845030781</v>
      </c>
      <c r="T534">
        <v>31.544416758835101</v>
      </c>
      <c r="U534">
        <f t="shared" si="80"/>
        <v>2</v>
      </c>
      <c r="V534">
        <f t="shared" si="81"/>
        <v>0</v>
      </c>
      <c r="W534">
        <f>VLOOKUP(E534,parc_nmudou!$A$5:$B$195,2,FALSE)</f>
        <v>0</v>
      </c>
      <c r="X534">
        <v>2</v>
      </c>
    </row>
    <row r="535" spans="1:25" x14ac:dyDescent="0.25">
      <c r="A535">
        <v>494631</v>
      </c>
      <c r="B535">
        <v>1059</v>
      </c>
      <c r="C535">
        <v>102.08</v>
      </c>
      <c r="D535">
        <v>225.1</v>
      </c>
      <c r="E535">
        <v>1675</v>
      </c>
      <c r="F535">
        <v>61.14</v>
      </c>
      <c r="G535">
        <v>1759.4995739999999</v>
      </c>
      <c r="H535">
        <v>1730.183033</v>
      </c>
      <c r="I535">
        <v>16.722743250000001</v>
      </c>
      <c r="J535">
        <v>27.72291409</v>
      </c>
      <c r="K535">
        <v>29.492461800000001</v>
      </c>
      <c r="L535">
        <v>36.136026880000003</v>
      </c>
      <c r="M535">
        <v>408.51716290000002</v>
      </c>
      <c r="N535">
        <v>449.99287759999999</v>
      </c>
      <c r="O535">
        <v>31.364246532787799</v>
      </c>
      <c r="P535">
        <v>19.5653866557169</v>
      </c>
      <c r="Q535">
        <v>22.427295032387601</v>
      </c>
      <c r="R535">
        <v>25.3814179600556</v>
      </c>
      <c r="S535">
        <v>28.4220845030781</v>
      </c>
      <c r="T535">
        <v>31.544416758835101</v>
      </c>
      <c r="U535">
        <f t="shared" si="80"/>
        <v>1</v>
      </c>
      <c r="V535">
        <f t="shared" si="81"/>
        <v>0</v>
      </c>
      <c r="W535">
        <f>VLOOKUP(E535,parc_nmudou!$A$5:$B$195,2,FALSE)</f>
        <v>1</v>
      </c>
      <c r="X535">
        <v>1</v>
      </c>
      <c r="Y535" s="4">
        <f t="shared" ref="Y535:Y538" si="85">IF(X535=1,31.535,IF(X535=2,29.125,IF(X535=3,26.715,24.305)))</f>
        <v>31.535</v>
      </c>
    </row>
    <row r="536" spans="1:25" x14ac:dyDescent="0.25">
      <c r="A536">
        <v>494631</v>
      </c>
      <c r="B536">
        <v>1047</v>
      </c>
      <c r="C536">
        <v>151.21</v>
      </c>
      <c r="D536">
        <v>193.7</v>
      </c>
      <c r="E536">
        <v>1646</v>
      </c>
      <c r="F536">
        <v>61.17</v>
      </c>
      <c r="G536">
        <v>1635.0931270000001</v>
      </c>
      <c r="H536">
        <v>1524.2428629999999</v>
      </c>
      <c r="I536">
        <v>17.08493138</v>
      </c>
      <c r="J536">
        <v>25.953366379999999</v>
      </c>
      <c r="K536">
        <v>29.937435780000001</v>
      </c>
      <c r="L536">
        <v>34.459613259999998</v>
      </c>
      <c r="M536">
        <v>365.31329349999999</v>
      </c>
      <c r="N536">
        <v>416.24729239999999</v>
      </c>
      <c r="O536">
        <v>31.716783198656</v>
      </c>
      <c r="P536">
        <v>19.575601104647401</v>
      </c>
      <c r="Q536">
        <v>22.436589993703201</v>
      </c>
      <c r="R536">
        <v>25.389461665412501</v>
      </c>
      <c r="S536">
        <v>28.428557150638198</v>
      </c>
      <c r="T536">
        <v>31.549009297205998</v>
      </c>
      <c r="U536">
        <f t="shared" si="80"/>
        <v>1</v>
      </c>
      <c r="V536">
        <f t="shared" si="81"/>
        <v>0</v>
      </c>
      <c r="W536">
        <f>VLOOKUP(E536,parc_nmudou!$A$5:$B$195,2,FALSE)</f>
        <v>1</v>
      </c>
      <c r="X536">
        <v>1</v>
      </c>
      <c r="Y536" s="4">
        <f t="shared" si="85"/>
        <v>31.535</v>
      </c>
    </row>
    <row r="537" spans="1:25" x14ac:dyDescent="0.25">
      <c r="A537">
        <v>494631</v>
      </c>
      <c r="B537">
        <v>1047</v>
      </c>
      <c r="C537">
        <v>151.21</v>
      </c>
      <c r="D537">
        <v>193.7</v>
      </c>
      <c r="E537">
        <v>1647</v>
      </c>
      <c r="F537">
        <v>61.17</v>
      </c>
      <c r="G537">
        <v>1633.7375079999999</v>
      </c>
      <c r="H537">
        <v>1522.9803790000001</v>
      </c>
      <c r="I537">
        <v>17.291896019999999</v>
      </c>
      <c r="J537">
        <v>27.319333029999999</v>
      </c>
      <c r="K537">
        <v>29.25445246</v>
      </c>
      <c r="L537">
        <v>34.294041540000002</v>
      </c>
      <c r="M537">
        <v>369.68024750000001</v>
      </c>
      <c r="N537">
        <v>421.2247921</v>
      </c>
      <c r="O537">
        <v>31.167911386582499</v>
      </c>
      <c r="P537">
        <v>19.575601104647401</v>
      </c>
      <c r="Q537">
        <v>22.436589993703201</v>
      </c>
      <c r="R537">
        <v>25.389461665412501</v>
      </c>
      <c r="S537">
        <v>28.428557150638198</v>
      </c>
      <c r="T537">
        <v>31.549009297205998</v>
      </c>
      <c r="U537">
        <f t="shared" si="80"/>
        <v>1</v>
      </c>
      <c r="V537">
        <f t="shared" si="81"/>
        <v>0</v>
      </c>
      <c r="W537">
        <f>VLOOKUP(E537,parc_nmudou!$A$5:$B$195,2,FALSE)</f>
        <v>1</v>
      </c>
      <c r="X537">
        <v>1</v>
      </c>
      <c r="Y537" s="4">
        <f t="shared" si="85"/>
        <v>31.535</v>
      </c>
    </row>
    <row r="538" spans="1:25" x14ac:dyDescent="0.25">
      <c r="A538">
        <v>494631</v>
      </c>
      <c r="B538">
        <v>1047</v>
      </c>
      <c r="C538">
        <v>151.21</v>
      </c>
      <c r="D538">
        <v>193.7</v>
      </c>
      <c r="E538">
        <v>1648</v>
      </c>
      <c r="F538">
        <v>61.17</v>
      </c>
      <c r="G538">
        <v>1529.7274259999999</v>
      </c>
      <c r="H538">
        <v>1581.582418</v>
      </c>
      <c r="I538">
        <v>15.36712483</v>
      </c>
      <c r="J538">
        <v>25.435954769999999</v>
      </c>
      <c r="K538">
        <v>29.47176533</v>
      </c>
      <c r="L538">
        <v>29.399327710000001</v>
      </c>
      <c r="M538">
        <v>304.2173305</v>
      </c>
      <c r="N538">
        <v>346.62438609999998</v>
      </c>
      <c r="O538">
        <v>31.342887649713099</v>
      </c>
      <c r="P538">
        <v>19.575601104647401</v>
      </c>
      <c r="Q538">
        <v>22.436589993703201</v>
      </c>
      <c r="R538">
        <v>25.389461665412501</v>
      </c>
      <c r="S538">
        <v>28.428557150638198</v>
      </c>
      <c r="T538">
        <v>31.549009297205998</v>
      </c>
      <c r="U538">
        <f t="shared" si="80"/>
        <v>1</v>
      </c>
      <c r="V538">
        <f t="shared" si="81"/>
        <v>0</v>
      </c>
      <c r="W538">
        <f>VLOOKUP(E538,parc_nmudou!$A$5:$B$195,2,FALSE)</f>
        <v>1</v>
      </c>
      <c r="X538">
        <v>1</v>
      </c>
      <c r="Y538" s="4">
        <f t="shared" si="85"/>
        <v>31.535</v>
      </c>
    </row>
    <row r="539" spans="1:25" hidden="1" x14ac:dyDescent="0.25">
      <c r="A539">
        <v>494631</v>
      </c>
      <c r="B539">
        <v>1047</v>
      </c>
      <c r="C539">
        <v>151.21</v>
      </c>
      <c r="D539">
        <v>193.7</v>
      </c>
      <c r="E539">
        <v>1649</v>
      </c>
      <c r="F539">
        <v>61.17</v>
      </c>
      <c r="G539">
        <v>1687.2585650000001</v>
      </c>
      <c r="H539">
        <v>1602.899776</v>
      </c>
      <c r="I539">
        <v>16.650305629999998</v>
      </c>
      <c r="J539">
        <v>27.49525298</v>
      </c>
      <c r="K539">
        <v>29.47176533</v>
      </c>
      <c r="L539">
        <v>34.728667299999998</v>
      </c>
      <c r="M539">
        <v>381.18748169999998</v>
      </c>
      <c r="N539">
        <v>434.33600230000002</v>
      </c>
      <c r="O539">
        <v>31.342887649713099</v>
      </c>
      <c r="P539">
        <v>19.575601104647401</v>
      </c>
      <c r="Q539">
        <v>22.436589993703201</v>
      </c>
      <c r="R539">
        <v>25.389461665412501</v>
      </c>
      <c r="S539">
        <v>28.428557150638198</v>
      </c>
      <c r="T539">
        <v>31.549009297205998</v>
      </c>
      <c r="U539">
        <f t="shared" si="80"/>
        <v>1</v>
      </c>
      <c r="V539">
        <f t="shared" si="81"/>
        <v>0</v>
      </c>
      <c r="W539">
        <f>VLOOKUP(E539,parc_nmudou!$A$5:$B$195,2,FALSE)</f>
        <v>0</v>
      </c>
      <c r="X539">
        <v>1</v>
      </c>
    </row>
    <row r="540" spans="1:25" hidden="1" x14ac:dyDescent="0.25">
      <c r="A540">
        <v>494631</v>
      </c>
      <c r="B540">
        <v>1049</v>
      </c>
      <c r="C540">
        <v>149.51</v>
      </c>
      <c r="D540">
        <v>210.86</v>
      </c>
      <c r="E540">
        <v>1652</v>
      </c>
      <c r="F540">
        <v>61.27</v>
      </c>
      <c r="G540">
        <v>1597.1565069999999</v>
      </c>
      <c r="H540">
        <v>1570.5305060000001</v>
      </c>
      <c r="I540">
        <v>15.822447049999999</v>
      </c>
      <c r="J540">
        <v>23.56292474</v>
      </c>
      <c r="K540">
        <v>27.060627230000001</v>
      </c>
      <c r="L540">
        <v>30.434150930000001</v>
      </c>
      <c r="M540">
        <v>296.34232580000003</v>
      </c>
      <c r="N540">
        <v>328.86681959999999</v>
      </c>
      <c r="O540">
        <v>29.363460816196099</v>
      </c>
      <c r="P540">
        <v>19.609620851279601</v>
      </c>
      <c r="Q540">
        <v>22.467540134978002</v>
      </c>
      <c r="R540">
        <v>25.416239754616701</v>
      </c>
      <c r="S540">
        <v>28.450100916217501</v>
      </c>
      <c r="T540">
        <v>31.564292531788801</v>
      </c>
      <c r="U540">
        <f t="shared" si="80"/>
        <v>2</v>
      </c>
      <c r="V540">
        <f t="shared" si="81"/>
        <v>0</v>
      </c>
      <c r="W540">
        <f>VLOOKUP(E540,parc_nmudou!$A$5:$B$195,2,FALSE)</f>
        <v>0</v>
      </c>
      <c r="X540">
        <v>2</v>
      </c>
    </row>
    <row r="541" spans="1:25" x14ac:dyDescent="0.25">
      <c r="A541">
        <v>494631</v>
      </c>
      <c r="B541">
        <v>1057</v>
      </c>
      <c r="C541">
        <v>180.69</v>
      </c>
      <c r="D541">
        <v>323.36</v>
      </c>
      <c r="E541">
        <v>1669</v>
      </c>
      <c r="F541">
        <v>61.33</v>
      </c>
      <c r="G541">
        <v>1565.82206</v>
      </c>
      <c r="H541">
        <v>1722.4011620000001</v>
      </c>
      <c r="I541">
        <v>13.732104140000001</v>
      </c>
      <c r="J541">
        <v>21.51397476</v>
      </c>
      <c r="K541">
        <v>26.522519150000001</v>
      </c>
      <c r="L541">
        <v>26.129286329999999</v>
      </c>
      <c r="M541">
        <v>234.92556759999999</v>
      </c>
      <c r="N541">
        <v>273.6590008</v>
      </c>
      <c r="O541">
        <v>28.907161029095199</v>
      </c>
      <c r="P541">
        <v>19.630011701187701</v>
      </c>
      <c r="Q541">
        <v>22.486085811562599</v>
      </c>
      <c r="R541">
        <v>25.432281331111</v>
      </c>
      <c r="S541">
        <v>28.463003780419498</v>
      </c>
      <c r="T541">
        <v>31.573443877315</v>
      </c>
      <c r="U541">
        <f t="shared" si="80"/>
        <v>2</v>
      </c>
      <c r="V541">
        <f t="shared" si="81"/>
        <v>0</v>
      </c>
      <c r="W541">
        <f>VLOOKUP(E541,parc_nmudou!$A$5:$B$195,2,FALSE)</f>
        <v>1</v>
      </c>
      <c r="X541">
        <v>2</v>
      </c>
      <c r="Y541" s="4">
        <f t="shared" ref="Y541:Y545" si="86">IF(X541=1,31.535,IF(X541=2,29.125,IF(X541=3,26.715,24.305)))</f>
        <v>29.125</v>
      </c>
    </row>
    <row r="542" spans="1:25" x14ac:dyDescent="0.25">
      <c r="A542">
        <v>494631</v>
      </c>
      <c r="B542">
        <v>1057</v>
      </c>
      <c r="C542">
        <v>180.69</v>
      </c>
      <c r="D542">
        <v>323.36</v>
      </c>
      <c r="E542">
        <v>1670</v>
      </c>
      <c r="F542">
        <v>61.33</v>
      </c>
      <c r="G542">
        <v>1689.1833369999999</v>
      </c>
      <c r="H542">
        <v>1717.340876</v>
      </c>
      <c r="I542">
        <v>16.9297079</v>
      </c>
      <c r="J542">
        <v>26.243116879999999</v>
      </c>
      <c r="K542">
        <v>27.76430702</v>
      </c>
      <c r="L542">
        <v>37.025974849999997</v>
      </c>
      <c r="M542">
        <v>366.75169770000002</v>
      </c>
      <c r="N542">
        <v>427.20607030000002</v>
      </c>
      <c r="O542">
        <v>29.929579167300101</v>
      </c>
      <c r="P542">
        <v>19.630011701187701</v>
      </c>
      <c r="Q542">
        <v>22.486085811562599</v>
      </c>
      <c r="R542">
        <v>25.432281331111</v>
      </c>
      <c r="S542">
        <v>28.463003780419498</v>
      </c>
      <c r="T542">
        <v>31.573443877315</v>
      </c>
      <c r="U542">
        <f t="shared" si="80"/>
        <v>2</v>
      </c>
      <c r="V542">
        <f t="shared" si="81"/>
        <v>0</v>
      </c>
      <c r="W542">
        <f>VLOOKUP(E542,parc_nmudou!$A$5:$B$195,2,FALSE)</f>
        <v>1</v>
      </c>
      <c r="X542">
        <v>2</v>
      </c>
      <c r="Y542" s="4">
        <f t="shared" si="86"/>
        <v>29.125</v>
      </c>
    </row>
    <row r="543" spans="1:25" x14ac:dyDescent="0.25">
      <c r="A543">
        <v>494631</v>
      </c>
      <c r="B543">
        <v>1058</v>
      </c>
      <c r="C543">
        <v>62.16</v>
      </c>
      <c r="D543">
        <v>197.33</v>
      </c>
      <c r="E543">
        <v>1671</v>
      </c>
      <c r="F543">
        <v>61.33</v>
      </c>
      <c r="G543">
        <v>1539.920435</v>
      </c>
      <c r="H543">
        <v>1385.928392</v>
      </c>
      <c r="I543">
        <v>17.240154860000001</v>
      </c>
      <c r="J543">
        <v>26.70878733</v>
      </c>
      <c r="K543">
        <v>28.79913024</v>
      </c>
      <c r="L543">
        <v>30.899821379999999</v>
      </c>
      <c r="M543">
        <v>340.17743739999997</v>
      </c>
      <c r="N543">
        <v>374.70948829999998</v>
      </c>
      <c r="O543">
        <v>30.7732139555463</v>
      </c>
      <c r="P543">
        <v>19.630011701187701</v>
      </c>
      <c r="Q543">
        <v>22.486085811562599</v>
      </c>
      <c r="R543">
        <v>25.432281331111</v>
      </c>
      <c r="S543">
        <v>28.463003780419498</v>
      </c>
      <c r="T543">
        <v>31.573443877315</v>
      </c>
      <c r="U543">
        <f t="shared" si="80"/>
        <v>1</v>
      </c>
      <c r="V543">
        <f t="shared" si="81"/>
        <v>0</v>
      </c>
      <c r="W543">
        <f>VLOOKUP(E543,parc_nmudou!$A$5:$B$195,2,FALSE)</f>
        <v>1</v>
      </c>
      <c r="X543">
        <v>1</v>
      </c>
      <c r="Y543" s="4">
        <f t="shared" si="86"/>
        <v>31.535</v>
      </c>
    </row>
    <row r="544" spans="1:25" x14ac:dyDescent="0.25">
      <c r="A544">
        <v>494631</v>
      </c>
      <c r="B544">
        <v>1058</v>
      </c>
      <c r="C544">
        <v>62.16</v>
      </c>
      <c r="D544">
        <v>197.33</v>
      </c>
      <c r="E544">
        <v>1672</v>
      </c>
      <c r="F544">
        <v>61.33</v>
      </c>
      <c r="G544">
        <v>1682.4569859999999</v>
      </c>
      <c r="H544">
        <v>1598.3362059999999</v>
      </c>
      <c r="I544">
        <v>17.147020770000001</v>
      </c>
      <c r="J544">
        <v>26.274161580000001</v>
      </c>
      <c r="K544">
        <v>28.333459789999999</v>
      </c>
      <c r="L544">
        <v>35.194337750000003</v>
      </c>
      <c r="M544">
        <v>380.38031960000001</v>
      </c>
      <c r="N544">
        <v>418.98957389999998</v>
      </c>
      <c r="O544">
        <v>30.3944959163045</v>
      </c>
      <c r="P544">
        <v>19.630011701187701</v>
      </c>
      <c r="Q544">
        <v>22.486085811562599</v>
      </c>
      <c r="R544">
        <v>25.432281331111</v>
      </c>
      <c r="S544">
        <v>28.463003780419498</v>
      </c>
      <c r="T544">
        <v>31.573443877315</v>
      </c>
      <c r="U544">
        <f t="shared" si="80"/>
        <v>2</v>
      </c>
      <c r="V544">
        <f t="shared" si="81"/>
        <v>0</v>
      </c>
      <c r="W544">
        <f>VLOOKUP(E544,parc_nmudou!$A$5:$B$195,2,FALSE)</f>
        <v>1</v>
      </c>
      <c r="X544">
        <v>1</v>
      </c>
      <c r="Y544" s="4">
        <f t="shared" si="86"/>
        <v>31.535</v>
      </c>
    </row>
    <row r="545" spans="1:25" x14ac:dyDescent="0.25">
      <c r="A545">
        <v>494631</v>
      </c>
      <c r="B545">
        <v>1058</v>
      </c>
      <c r="C545">
        <v>62.16</v>
      </c>
      <c r="D545">
        <v>197.33</v>
      </c>
      <c r="E545">
        <v>1673</v>
      </c>
      <c r="F545">
        <v>61.33</v>
      </c>
      <c r="G545">
        <v>1715.6955069999999</v>
      </c>
      <c r="H545">
        <v>1544.1321660000001</v>
      </c>
      <c r="I545">
        <v>16.877966730000001</v>
      </c>
      <c r="J545">
        <v>27.981619890000001</v>
      </c>
      <c r="K545">
        <v>28.66460322</v>
      </c>
      <c r="L545">
        <v>32.928074889999998</v>
      </c>
      <c r="M545">
        <v>374.49217540000001</v>
      </c>
      <c r="N545">
        <v>412.5115806</v>
      </c>
      <c r="O545">
        <v>30.6639587404933</v>
      </c>
      <c r="P545">
        <v>19.630011701187701</v>
      </c>
      <c r="Q545">
        <v>22.486085811562599</v>
      </c>
      <c r="R545">
        <v>25.432281331111</v>
      </c>
      <c r="S545">
        <v>28.463003780419498</v>
      </c>
      <c r="T545">
        <v>31.573443877315</v>
      </c>
      <c r="U545">
        <f t="shared" si="80"/>
        <v>1</v>
      </c>
      <c r="V545">
        <f t="shared" si="81"/>
        <v>0</v>
      </c>
      <c r="W545">
        <f>VLOOKUP(E545,parc_nmudou!$A$5:$B$195,2,FALSE)</f>
        <v>1</v>
      </c>
      <c r="X545">
        <v>1</v>
      </c>
      <c r="Y545" s="4">
        <f t="shared" si="86"/>
        <v>31.535</v>
      </c>
    </row>
    <row r="546" spans="1:25" hidden="1" x14ac:dyDescent="0.25">
      <c r="A546">
        <v>494631</v>
      </c>
      <c r="B546">
        <v>1061</v>
      </c>
      <c r="C546">
        <v>22.68</v>
      </c>
      <c r="D546">
        <v>332.12</v>
      </c>
      <c r="E546">
        <v>1678</v>
      </c>
      <c r="F546">
        <v>61.47</v>
      </c>
      <c r="G546">
        <v>1579.160932</v>
      </c>
      <c r="H546">
        <v>1605.476486</v>
      </c>
      <c r="I546">
        <v>15.832795279999999</v>
      </c>
      <c r="J546">
        <v>25.88092876</v>
      </c>
      <c r="K546">
        <v>26.832966119999998</v>
      </c>
      <c r="L546">
        <v>30.475543859999998</v>
      </c>
      <c r="M546">
        <v>310.00199229999998</v>
      </c>
      <c r="N546">
        <v>351.9123328</v>
      </c>
      <c r="O546">
        <v>29.1355750011104</v>
      </c>
      <c r="P546">
        <v>19.677529044765802</v>
      </c>
      <c r="Q546">
        <v>22.529287902082899</v>
      </c>
      <c r="R546">
        <v>25.469638062760598</v>
      </c>
      <c r="S546">
        <v>28.493042381697201</v>
      </c>
      <c r="T546">
        <v>31.5947429355076</v>
      </c>
      <c r="U546">
        <f t="shared" si="80"/>
        <v>2</v>
      </c>
      <c r="V546">
        <f t="shared" si="81"/>
        <v>0</v>
      </c>
      <c r="W546">
        <f>VLOOKUP(E546,parc_nmudou!$A$5:$B$195,2,FALSE)</f>
        <v>0</v>
      </c>
      <c r="X546">
        <v>2</v>
      </c>
    </row>
    <row r="547" spans="1:25" x14ac:dyDescent="0.25">
      <c r="A547">
        <v>494631</v>
      </c>
      <c r="B547">
        <v>1061</v>
      </c>
      <c r="C547">
        <v>22.68</v>
      </c>
      <c r="D547">
        <v>332.12</v>
      </c>
      <c r="E547">
        <v>1679</v>
      </c>
      <c r="F547">
        <v>61.47</v>
      </c>
      <c r="G547">
        <v>1755.7224699999999</v>
      </c>
      <c r="H547">
        <v>1726.4576689999999</v>
      </c>
      <c r="I547">
        <v>16.039759929999999</v>
      </c>
      <c r="J547">
        <v>25.00132902</v>
      </c>
      <c r="K547">
        <v>27.960923430000001</v>
      </c>
      <c r="L547">
        <v>33.85941579</v>
      </c>
      <c r="M547">
        <v>339.18400709999997</v>
      </c>
      <c r="N547">
        <v>385.0370241</v>
      </c>
      <c r="O547">
        <v>30.0647581860424</v>
      </c>
      <c r="P547">
        <v>19.677529044765802</v>
      </c>
      <c r="Q547">
        <v>22.529287902082899</v>
      </c>
      <c r="R547">
        <v>25.469638062760598</v>
      </c>
      <c r="S547">
        <v>28.493042381697201</v>
      </c>
      <c r="T547">
        <v>31.5947429355076</v>
      </c>
      <c r="U547">
        <f t="shared" si="80"/>
        <v>2</v>
      </c>
      <c r="V547">
        <f t="shared" si="81"/>
        <v>0</v>
      </c>
      <c r="W547">
        <f>VLOOKUP(E547,parc_nmudou!$A$5:$B$195,2,FALSE)</f>
        <v>1</v>
      </c>
      <c r="X547">
        <v>2</v>
      </c>
      <c r="Y547" s="4">
        <f t="shared" ref="Y547:Y548" si="87">IF(X547=1,31.535,IF(X547=2,29.125,IF(X547=3,26.715,24.305)))</f>
        <v>29.125</v>
      </c>
    </row>
    <row r="548" spans="1:25" x14ac:dyDescent="0.25">
      <c r="A548">
        <v>494631</v>
      </c>
      <c r="B548">
        <v>1080</v>
      </c>
      <c r="C548">
        <v>109.22</v>
      </c>
      <c r="D548">
        <v>301.04000000000002</v>
      </c>
      <c r="E548">
        <v>1706</v>
      </c>
      <c r="F548">
        <v>61.5</v>
      </c>
      <c r="G548">
        <v>1774.74252</v>
      </c>
      <c r="H548">
        <v>1774.74252</v>
      </c>
      <c r="I548">
        <v>14.84971322</v>
      </c>
      <c r="J548">
        <v>24.19416691</v>
      </c>
      <c r="K548">
        <v>27.76430702</v>
      </c>
      <c r="L548">
        <v>30.527285020000001</v>
      </c>
      <c r="M548">
        <v>313.8825794</v>
      </c>
      <c r="N548">
        <v>356.95192179999998</v>
      </c>
      <c r="O548">
        <v>29.897832313970198</v>
      </c>
      <c r="P548">
        <v>19.687700157664899</v>
      </c>
      <c r="Q548">
        <v>22.538532537604102</v>
      </c>
      <c r="R548">
        <v>25.4776296840393</v>
      </c>
      <c r="S548">
        <v>28.499466845666198</v>
      </c>
      <c r="T548">
        <v>31.599297190411001</v>
      </c>
      <c r="U548">
        <f t="shared" si="80"/>
        <v>2</v>
      </c>
      <c r="V548">
        <f t="shared" si="81"/>
        <v>0</v>
      </c>
      <c r="W548">
        <f>VLOOKUP(E548,parc_nmudou!$A$5:$B$195,2,FALSE)</f>
        <v>1</v>
      </c>
      <c r="X548">
        <v>2</v>
      </c>
      <c r="Y548" s="4">
        <f t="shared" si="87"/>
        <v>29.125</v>
      </c>
    </row>
    <row r="549" spans="1:25" hidden="1" x14ac:dyDescent="0.25">
      <c r="A549">
        <v>494631</v>
      </c>
      <c r="B549">
        <v>1080</v>
      </c>
      <c r="C549">
        <v>109.22</v>
      </c>
      <c r="D549">
        <v>301.04000000000002</v>
      </c>
      <c r="E549">
        <v>1707</v>
      </c>
      <c r="F549">
        <v>61.5</v>
      </c>
      <c r="G549">
        <v>1719.9279340000001</v>
      </c>
      <c r="H549">
        <v>1777.257141</v>
      </c>
      <c r="I549">
        <v>15.20155312</v>
      </c>
      <c r="J549">
        <v>25.00132902</v>
      </c>
      <c r="K549">
        <v>26.336250969999998</v>
      </c>
      <c r="L549">
        <v>31.07574133</v>
      </c>
      <c r="M549">
        <v>317.15262080000002</v>
      </c>
      <c r="N549">
        <v>360.66693720000001</v>
      </c>
      <c r="O549">
        <v>28.717165718292499</v>
      </c>
      <c r="P549">
        <v>19.687700157664899</v>
      </c>
      <c r="Q549">
        <v>22.538532537604102</v>
      </c>
      <c r="R549">
        <v>25.4776296840393</v>
      </c>
      <c r="S549">
        <v>28.499466845666198</v>
      </c>
      <c r="T549">
        <v>31.599297190411001</v>
      </c>
      <c r="U549">
        <f t="shared" si="80"/>
        <v>2</v>
      </c>
      <c r="V549">
        <f t="shared" si="81"/>
        <v>0</v>
      </c>
      <c r="W549">
        <f>VLOOKUP(E549,parc_nmudou!$A$5:$B$195,2,FALSE)</f>
        <v>0</v>
      </c>
      <c r="X549">
        <v>2</v>
      </c>
    </row>
    <row r="550" spans="1:25" hidden="1" x14ac:dyDescent="0.25">
      <c r="A550">
        <v>494631</v>
      </c>
      <c r="B550">
        <v>1040</v>
      </c>
      <c r="C550">
        <v>66.59</v>
      </c>
      <c r="D550">
        <v>280.08</v>
      </c>
      <c r="E550">
        <v>1632</v>
      </c>
      <c r="F550">
        <v>61.63</v>
      </c>
      <c r="G550">
        <v>1511.4214039999999</v>
      </c>
      <c r="H550">
        <v>1410.6606670000001</v>
      </c>
      <c r="I550">
        <v>14.18742636</v>
      </c>
      <c r="J550">
        <v>24.556355029999999</v>
      </c>
      <c r="K550">
        <v>27.039930760000001</v>
      </c>
      <c r="L550">
        <v>21.400144210000001</v>
      </c>
      <c r="M550">
        <v>210.87627599999999</v>
      </c>
      <c r="N550">
        <v>240.72057770000001</v>
      </c>
      <c r="O550">
        <v>29.274923040944302</v>
      </c>
      <c r="P550">
        <v>19.731729359022701</v>
      </c>
      <c r="Q550">
        <v>22.578539814705</v>
      </c>
      <c r="R550">
        <v>25.512205504554</v>
      </c>
      <c r="S550">
        <v>28.527255815912198</v>
      </c>
      <c r="T550">
        <v>31.618992322334702</v>
      </c>
      <c r="U550">
        <f t="shared" si="80"/>
        <v>2</v>
      </c>
      <c r="V550">
        <f t="shared" si="81"/>
        <v>0</v>
      </c>
      <c r="W550">
        <f>VLOOKUP(E550,parc_nmudou!$A$5:$B$195,2,FALSE)</f>
        <v>0</v>
      </c>
      <c r="X550">
        <v>2</v>
      </c>
    </row>
    <row r="551" spans="1:25" hidden="1" x14ac:dyDescent="0.25">
      <c r="A551">
        <v>494631</v>
      </c>
      <c r="B551">
        <v>1040</v>
      </c>
      <c r="C551">
        <v>66.59</v>
      </c>
      <c r="D551">
        <v>280.08</v>
      </c>
      <c r="E551">
        <v>1633</v>
      </c>
      <c r="F551">
        <v>61.63</v>
      </c>
      <c r="G551">
        <v>1702.80161</v>
      </c>
      <c r="H551">
        <v>1617.666704</v>
      </c>
      <c r="I551">
        <v>13.28713016</v>
      </c>
      <c r="J551">
        <v>22.59019091</v>
      </c>
      <c r="K551">
        <v>25.373865380000002</v>
      </c>
      <c r="L551">
        <v>21.296661889999999</v>
      </c>
      <c r="M551">
        <v>193.4291565</v>
      </c>
      <c r="N551">
        <v>220.76918599999999</v>
      </c>
      <c r="O551">
        <v>27.883681544298302</v>
      </c>
      <c r="P551">
        <v>19.731729359022701</v>
      </c>
      <c r="Q551">
        <v>22.578539814705</v>
      </c>
      <c r="R551">
        <v>25.512205504554</v>
      </c>
      <c r="S551">
        <v>28.527255815912198</v>
      </c>
      <c r="T551">
        <v>31.618992322334702</v>
      </c>
      <c r="U551">
        <f t="shared" si="80"/>
        <v>3</v>
      </c>
      <c r="V551">
        <f t="shared" si="81"/>
        <v>0</v>
      </c>
      <c r="W551">
        <f>VLOOKUP(E551,parc_nmudou!$A$5:$B$195,2,FALSE)</f>
        <v>0</v>
      </c>
      <c r="X551">
        <v>3</v>
      </c>
    </row>
    <row r="552" spans="1:25" x14ac:dyDescent="0.25">
      <c r="A552">
        <v>494631</v>
      </c>
      <c r="B552">
        <v>1034</v>
      </c>
      <c r="C552">
        <v>115.33</v>
      </c>
      <c r="D552">
        <v>344.1</v>
      </c>
      <c r="E552">
        <v>1620</v>
      </c>
      <c r="F552">
        <v>61.76</v>
      </c>
      <c r="G552">
        <v>1552.234831</v>
      </c>
      <c r="H552">
        <v>1593.6277600000001</v>
      </c>
      <c r="I552">
        <v>14.435783929999999</v>
      </c>
      <c r="J552">
        <v>23.790585849999999</v>
      </c>
      <c r="K552">
        <v>27.236547179999999</v>
      </c>
      <c r="L552">
        <v>25.466999470000001</v>
      </c>
      <c r="M552">
        <v>238.19560899999999</v>
      </c>
      <c r="N552">
        <v>273.6900455</v>
      </c>
      <c r="O552">
        <v>29.4122543066788</v>
      </c>
      <c r="P552">
        <v>19.7756843569239</v>
      </c>
      <c r="Q552">
        <v>22.618461318604801</v>
      </c>
      <c r="R552">
        <v>25.546692830078801</v>
      </c>
      <c r="S552">
        <v>28.554963107581401</v>
      </c>
      <c r="T552">
        <v>31.638622677438399</v>
      </c>
      <c r="U552">
        <f t="shared" si="80"/>
        <v>2</v>
      </c>
      <c r="V552">
        <f t="shared" si="81"/>
        <v>0</v>
      </c>
      <c r="W552">
        <f>VLOOKUP(E552,parc_nmudou!$A$5:$B$195,2,FALSE)</f>
        <v>1</v>
      </c>
      <c r="X552">
        <v>2</v>
      </c>
      <c r="Y552" s="4">
        <f t="shared" ref="Y552:Y554" si="88">IF(X552=1,31.535,IF(X552=2,29.125,IF(X552=3,26.715,24.305)))</f>
        <v>29.125</v>
      </c>
    </row>
    <row r="553" spans="1:25" x14ac:dyDescent="0.25">
      <c r="A553">
        <v>494631</v>
      </c>
      <c r="B553">
        <v>1034</v>
      </c>
      <c r="C553">
        <v>115.33</v>
      </c>
      <c r="D553">
        <v>344.1</v>
      </c>
      <c r="E553">
        <v>1621</v>
      </c>
      <c r="F553">
        <v>61.76</v>
      </c>
      <c r="G553">
        <v>1635.0206889999999</v>
      </c>
      <c r="H553">
        <v>1572.931296</v>
      </c>
      <c r="I553">
        <v>15.967322299999999</v>
      </c>
      <c r="J553">
        <v>24.59774796</v>
      </c>
      <c r="K553">
        <v>28.87156787</v>
      </c>
      <c r="L553">
        <v>30.692856729999999</v>
      </c>
      <c r="M553">
        <v>299.48818840000001</v>
      </c>
      <c r="N553">
        <v>344.10976570000003</v>
      </c>
      <c r="O553">
        <v>30.759462200686301</v>
      </c>
      <c r="P553">
        <v>19.7756843569239</v>
      </c>
      <c r="Q553">
        <v>22.618461318604801</v>
      </c>
      <c r="R553">
        <v>25.546692830078801</v>
      </c>
      <c r="S553">
        <v>28.554963107581401</v>
      </c>
      <c r="T553">
        <v>31.638622677438399</v>
      </c>
      <c r="U553">
        <f t="shared" si="80"/>
        <v>1</v>
      </c>
      <c r="V553">
        <f t="shared" si="81"/>
        <v>0</v>
      </c>
      <c r="W553">
        <f>VLOOKUP(E553,parc_nmudou!$A$5:$B$195,2,FALSE)</f>
        <v>1</v>
      </c>
      <c r="X553">
        <v>1</v>
      </c>
      <c r="Y553" s="4">
        <f t="shared" si="88"/>
        <v>31.535</v>
      </c>
    </row>
    <row r="554" spans="1:25" x14ac:dyDescent="0.25">
      <c r="A554">
        <v>494631</v>
      </c>
      <c r="B554">
        <v>1000</v>
      </c>
      <c r="C554">
        <v>93.55</v>
      </c>
      <c r="D554">
        <v>326</v>
      </c>
      <c r="E554">
        <v>1569</v>
      </c>
      <c r="F554">
        <v>61.83</v>
      </c>
      <c r="G554">
        <v>1593.6277600000001</v>
      </c>
      <c r="H554">
        <v>1490.145438</v>
      </c>
      <c r="I554">
        <v>17.892093490000001</v>
      </c>
      <c r="J554">
        <v>27.867789340000002</v>
      </c>
      <c r="K554">
        <v>30.75494613</v>
      </c>
      <c r="L554">
        <v>37.357118280000002</v>
      </c>
      <c r="M554">
        <v>409.84173670000001</v>
      </c>
      <c r="N554">
        <v>466.46726330000001</v>
      </c>
      <c r="O554">
        <v>32.280029560159001</v>
      </c>
      <c r="P554">
        <v>19.799321665509101</v>
      </c>
      <c r="Q554">
        <v>22.639922006310599</v>
      </c>
      <c r="R554">
        <v>25.5652263349265</v>
      </c>
      <c r="S554">
        <v>28.5698486711056</v>
      </c>
      <c r="T554">
        <v>31.649166121996899</v>
      </c>
      <c r="U554">
        <f t="shared" si="80"/>
        <v>1</v>
      </c>
      <c r="V554">
        <f t="shared" si="81"/>
        <v>0</v>
      </c>
      <c r="W554">
        <f>VLOOKUP(E554,parc_nmudou!$A$5:$B$195,2,FALSE)</f>
        <v>1</v>
      </c>
      <c r="X554">
        <v>1</v>
      </c>
      <c r="Y554" s="4">
        <f t="shared" si="88"/>
        <v>31.535</v>
      </c>
    </row>
    <row r="555" spans="1:25" hidden="1" x14ac:dyDescent="0.25">
      <c r="A555">
        <v>494631</v>
      </c>
      <c r="B555">
        <v>1000</v>
      </c>
      <c r="C555">
        <v>93.55</v>
      </c>
      <c r="D555">
        <v>326</v>
      </c>
      <c r="E555">
        <v>1570</v>
      </c>
      <c r="F555">
        <v>61.83</v>
      </c>
      <c r="G555">
        <v>1428.056045</v>
      </c>
      <c r="H555">
        <v>1303.877258</v>
      </c>
      <c r="I555">
        <v>17.33328895</v>
      </c>
      <c r="J555">
        <v>26.046500470000002</v>
      </c>
      <c r="K555">
        <v>28.250673930000001</v>
      </c>
      <c r="L555">
        <v>29.720122910000001</v>
      </c>
      <c r="M555">
        <v>298.93973210000001</v>
      </c>
      <c r="N555">
        <v>340.23952680000002</v>
      </c>
      <c r="O555">
        <v>30.2374134448314</v>
      </c>
      <c r="P555">
        <v>19.799321665509101</v>
      </c>
      <c r="Q555">
        <v>22.639922006310599</v>
      </c>
      <c r="R555">
        <v>25.5652263349265</v>
      </c>
      <c r="S555">
        <v>28.5698486711056</v>
      </c>
      <c r="T555">
        <v>31.649166121996899</v>
      </c>
      <c r="U555">
        <f t="shared" si="80"/>
        <v>2</v>
      </c>
      <c r="V555">
        <f t="shared" si="81"/>
        <v>0</v>
      </c>
      <c r="W555">
        <f>VLOOKUP(E555,parc_nmudou!$A$5:$B$195,2,FALSE)</f>
        <v>0</v>
      </c>
      <c r="X555">
        <v>2</v>
      </c>
    </row>
    <row r="556" spans="1:25" x14ac:dyDescent="0.25">
      <c r="A556">
        <v>494631</v>
      </c>
      <c r="B556">
        <v>985</v>
      </c>
      <c r="C556">
        <v>119.53</v>
      </c>
      <c r="D556">
        <v>283.38</v>
      </c>
      <c r="E556">
        <v>1539</v>
      </c>
      <c r="F556">
        <v>61.86</v>
      </c>
      <c r="G556">
        <v>1440.856808</v>
      </c>
      <c r="H556">
        <v>1416.838561</v>
      </c>
      <c r="I556">
        <v>14.518569790000001</v>
      </c>
      <c r="J556">
        <v>23.076557829999999</v>
      </c>
      <c r="K556">
        <v>24.421828009999999</v>
      </c>
      <c r="L556">
        <v>22.310788639999998</v>
      </c>
      <c r="M556">
        <v>206.60245610000001</v>
      </c>
      <c r="N556">
        <v>245.64633620000001</v>
      </c>
      <c r="O556">
        <v>27.023910222915099</v>
      </c>
      <c r="P556">
        <v>19.809445342927901</v>
      </c>
      <c r="Q556">
        <v>22.649111838442401</v>
      </c>
      <c r="R556">
        <v>25.573161433254199</v>
      </c>
      <c r="S556">
        <v>28.576220979268399</v>
      </c>
      <c r="T556">
        <v>31.653679022171598</v>
      </c>
      <c r="U556">
        <f t="shared" si="80"/>
        <v>3</v>
      </c>
      <c r="V556">
        <f t="shared" si="81"/>
        <v>0</v>
      </c>
      <c r="W556">
        <f>VLOOKUP(E556,parc_nmudou!$A$5:$B$195,2,FALSE)</f>
        <v>1</v>
      </c>
      <c r="X556">
        <v>3</v>
      </c>
      <c r="Y556" s="4">
        <f t="shared" ref="Y556:Y557" si="89">IF(X556=1,31.535,IF(X556=2,29.125,IF(X556=3,26.715,24.305)))</f>
        <v>26.715</v>
      </c>
    </row>
    <row r="557" spans="1:25" x14ac:dyDescent="0.25">
      <c r="A557">
        <v>494631</v>
      </c>
      <c r="B557">
        <v>985</v>
      </c>
      <c r="C557">
        <v>119.53</v>
      </c>
      <c r="D557">
        <v>283.38</v>
      </c>
      <c r="E557">
        <v>1540</v>
      </c>
      <c r="F557">
        <v>61.86</v>
      </c>
      <c r="G557">
        <v>1465.268288</v>
      </c>
      <c r="H557">
        <v>1392.002804</v>
      </c>
      <c r="I557">
        <v>14.911802610000001</v>
      </c>
      <c r="J557">
        <v>22.89028965</v>
      </c>
      <c r="K557">
        <v>24.556355029999999</v>
      </c>
      <c r="L557">
        <v>23.15934369</v>
      </c>
      <c r="M557">
        <v>212.70791310000001</v>
      </c>
      <c r="N557">
        <v>252.90044700000001</v>
      </c>
      <c r="O557">
        <v>27.138497846929798</v>
      </c>
      <c r="P557">
        <v>19.809445342927901</v>
      </c>
      <c r="Q557">
        <v>22.649111838442401</v>
      </c>
      <c r="R557">
        <v>25.573161433254199</v>
      </c>
      <c r="S557">
        <v>28.576220979268399</v>
      </c>
      <c r="T557">
        <v>31.653679022171598</v>
      </c>
      <c r="U557">
        <f t="shared" si="80"/>
        <v>3</v>
      </c>
      <c r="V557">
        <f t="shared" si="81"/>
        <v>0</v>
      </c>
      <c r="W557">
        <f>VLOOKUP(E557,parc_nmudou!$A$5:$B$195,2,FALSE)</f>
        <v>1</v>
      </c>
      <c r="X557">
        <v>3</v>
      </c>
      <c r="Y557" s="4">
        <f t="shared" si="89"/>
        <v>26.715</v>
      </c>
    </row>
    <row r="558" spans="1:25" hidden="1" x14ac:dyDescent="0.25">
      <c r="A558">
        <v>494631</v>
      </c>
      <c r="B558">
        <v>1021</v>
      </c>
      <c r="C558">
        <v>59.85</v>
      </c>
      <c r="D558">
        <v>243.01</v>
      </c>
      <c r="E558">
        <v>1599</v>
      </c>
      <c r="F558">
        <v>61.86</v>
      </c>
      <c r="G558">
        <v>1593.6277600000001</v>
      </c>
      <c r="H558">
        <v>1635.0206889999999</v>
      </c>
      <c r="I558">
        <v>15.822447049999999</v>
      </c>
      <c r="J558">
        <v>24.949587860000001</v>
      </c>
      <c r="K558">
        <v>28.271370399999999</v>
      </c>
      <c r="L558">
        <v>31.36549183</v>
      </c>
      <c r="M558">
        <v>305.51085949999998</v>
      </c>
      <c r="N558">
        <v>351.03273300000001</v>
      </c>
      <c r="O558">
        <v>30.249072215470001</v>
      </c>
      <c r="P558">
        <v>19.809445342927901</v>
      </c>
      <c r="Q558">
        <v>22.649111838442401</v>
      </c>
      <c r="R558">
        <v>25.573161433254199</v>
      </c>
      <c r="S558">
        <v>28.576220979268399</v>
      </c>
      <c r="T558">
        <v>31.653679022171598</v>
      </c>
      <c r="U558">
        <f t="shared" si="80"/>
        <v>2</v>
      </c>
      <c r="V558">
        <f t="shared" si="81"/>
        <v>0</v>
      </c>
      <c r="W558">
        <f>VLOOKUP(E558,parc_nmudou!$A$5:$B$195,2,FALSE)</f>
        <v>0</v>
      </c>
      <c r="X558">
        <v>2</v>
      </c>
    </row>
    <row r="559" spans="1:25" x14ac:dyDescent="0.25">
      <c r="A559">
        <v>494631</v>
      </c>
      <c r="B559">
        <v>1083</v>
      </c>
      <c r="C559">
        <v>161.83000000000001</v>
      </c>
      <c r="D559">
        <v>227.19</v>
      </c>
      <c r="E559">
        <v>1710</v>
      </c>
      <c r="F559">
        <v>61.86</v>
      </c>
      <c r="G559">
        <v>1554.1802990000001</v>
      </c>
      <c r="H559">
        <v>1554.1802990000001</v>
      </c>
      <c r="I559">
        <v>14.83936499</v>
      </c>
      <c r="J559">
        <v>25.208293659999999</v>
      </c>
      <c r="K559">
        <v>26.59495678</v>
      </c>
      <c r="L559">
        <v>25.67396411</v>
      </c>
      <c r="M559">
        <v>262.27594540000001</v>
      </c>
      <c r="N559">
        <v>298.2567487</v>
      </c>
      <c r="O559">
        <v>28.8578357015124</v>
      </c>
      <c r="P559">
        <v>19.809445342927901</v>
      </c>
      <c r="Q559">
        <v>22.649111838442401</v>
      </c>
      <c r="R559">
        <v>25.573161433254199</v>
      </c>
      <c r="S559">
        <v>28.576220979268399</v>
      </c>
      <c r="T559">
        <v>31.653679022171598</v>
      </c>
      <c r="U559">
        <f t="shared" si="80"/>
        <v>2</v>
      </c>
      <c r="V559">
        <f t="shared" si="81"/>
        <v>0</v>
      </c>
      <c r="W559">
        <f>VLOOKUP(E559,parc_nmudou!$A$5:$B$195,2,FALSE)</f>
        <v>1</v>
      </c>
      <c r="X559">
        <v>2</v>
      </c>
      <c r="Y559" s="4">
        <f>IF(X559=1,31.535,IF(X559=2,29.125,IF(X559=3,26.715,24.305)))</f>
        <v>29.125</v>
      </c>
    </row>
    <row r="560" spans="1:25" hidden="1" x14ac:dyDescent="0.25">
      <c r="A560">
        <v>494631</v>
      </c>
      <c r="B560">
        <v>1083</v>
      </c>
      <c r="C560">
        <v>161.83000000000001</v>
      </c>
      <c r="D560">
        <v>227.19</v>
      </c>
      <c r="E560">
        <v>1711</v>
      </c>
      <c r="F560">
        <v>61.86</v>
      </c>
      <c r="G560">
        <v>1793.71083</v>
      </c>
      <c r="H560">
        <v>1793.71083</v>
      </c>
      <c r="I560">
        <v>13.26643369</v>
      </c>
      <c r="J560">
        <v>22.072779300000001</v>
      </c>
      <c r="K560">
        <v>24.452872710000001</v>
      </c>
      <c r="L560">
        <v>23.6767553</v>
      </c>
      <c r="M560">
        <v>213.5668163</v>
      </c>
      <c r="N560">
        <v>242.87300999999999</v>
      </c>
      <c r="O560">
        <v>27.0503663672641</v>
      </c>
      <c r="P560">
        <v>19.809445342927901</v>
      </c>
      <c r="Q560">
        <v>22.649111838442401</v>
      </c>
      <c r="R560">
        <v>25.573161433254199</v>
      </c>
      <c r="S560">
        <v>28.576220979268399</v>
      </c>
      <c r="T560">
        <v>31.653679022171598</v>
      </c>
      <c r="U560">
        <f t="shared" si="80"/>
        <v>3</v>
      </c>
      <c r="V560">
        <f t="shared" si="81"/>
        <v>0</v>
      </c>
      <c r="W560">
        <f>VLOOKUP(E560,parc_nmudou!$A$5:$B$195,2,FALSE)</f>
        <v>0</v>
      </c>
      <c r="X560">
        <v>3</v>
      </c>
    </row>
    <row r="561" spans="1:25" x14ac:dyDescent="0.25">
      <c r="A561">
        <v>494631</v>
      </c>
      <c r="B561">
        <v>1019</v>
      </c>
      <c r="C561">
        <v>95.01</v>
      </c>
      <c r="D561">
        <v>203.36</v>
      </c>
      <c r="E561">
        <v>1596</v>
      </c>
      <c r="F561">
        <v>61.89</v>
      </c>
      <c r="G561">
        <v>1552.234831</v>
      </c>
      <c r="H561">
        <v>1345.2701870000001</v>
      </c>
      <c r="I561">
        <v>16.422644519999999</v>
      </c>
      <c r="J561">
        <v>27.22619894</v>
      </c>
      <c r="K561">
        <v>30.092659269999999</v>
      </c>
      <c r="L561">
        <v>27.56769061</v>
      </c>
      <c r="M561">
        <v>291.59248719999999</v>
      </c>
      <c r="N561">
        <v>335.03436599999998</v>
      </c>
      <c r="O561">
        <v>31.734775788512401</v>
      </c>
      <c r="P561">
        <v>19.819565060151</v>
      </c>
      <c r="Q561">
        <v>22.658297108368199</v>
      </c>
      <c r="R561">
        <v>25.5810918352913</v>
      </c>
      <c r="S561">
        <v>28.582588960233299</v>
      </c>
      <c r="T561">
        <v>31.658188495224</v>
      </c>
      <c r="U561">
        <f t="shared" si="80"/>
        <v>1</v>
      </c>
      <c r="V561">
        <f t="shared" si="81"/>
        <v>0</v>
      </c>
      <c r="W561">
        <f>VLOOKUP(E561,parc_nmudou!$A$5:$B$195,2,FALSE)</f>
        <v>1</v>
      </c>
      <c r="X561">
        <v>2</v>
      </c>
      <c r="Y561" s="4">
        <f t="shared" ref="Y561:Y562" si="90">IF(X561=1,31.535,IF(X561=2,29.125,IF(X561=3,26.715,24.305)))</f>
        <v>29.125</v>
      </c>
    </row>
    <row r="562" spans="1:25" x14ac:dyDescent="0.25">
      <c r="A562">
        <v>494631</v>
      </c>
      <c r="B562">
        <v>1029</v>
      </c>
      <c r="C562">
        <v>67.75</v>
      </c>
      <c r="D562">
        <v>270.20999999999998</v>
      </c>
      <c r="E562">
        <v>1612</v>
      </c>
      <c r="F562">
        <v>62.02</v>
      </c>
      <c r="G562">
        <v>1593.6277600000001</v>
      </c>
      <c r="H562">
        <v>1552.234831</v>
      </c>
      <c r="I562">
        <v>16.360555120000001</v>
      </c>
      <c r="J562">
        <v>26.294858040000001</v>
      </c>
      <c r="K562">
        <v>30.175445119999999</v>
      </c>
      <c r="L562">
        <v>32.524493839999998</v>
      </c>
      <c r="M562">
        <v>345.49642879999999</v>
      </c>
      <c r="N562">
        <v>396.96853579999998</v>
      </c>
      <c r="O562">
        <v>31.7828996985067</v>
      </c>
      <c r="P562">
        <v>19.863371379423199</v>
      </c>
      <c r="Q562">
        <v>22.698047244076101</v>
      </c>
      <c r="R562">
        <v>25.6154026949391</v>
      </c>
      <c r="S562">
        <v>28.6101336127285</v>
      </c>
      <c r="T562">
        <v>31.677690014103302</v>
      </c>
      <c r="U562">
        <f t="shared" si="80"/>
        <v>1</v>
      </c>
      <c r="V562">
        <f t="shared" si="81"/>
        <v>0</v>
      </c>
      <c r="W562">
        <f>VLOOKUP(E562,parc_nmudou!$A$5:$B$195,2,FALSE)</f>
        <v>1</v>
      </c>
      <c r="X562">
        <v>1</v>
      </c>
      <c r="Y562" s="4">
        <f t="shared" si="90"/>
        <v>31.535</v>
      </c>
    </row>
    <row r="563" spans="1:25" hidden="1" x14ac:dyDescent="0.25">
      <c r="A563">
        <v>494631</v>
      </c>
      <c r="B563">
        <v>1082</v>
      </c>
      <c r="C563">
        <v>106.12</v>
      </c>
      <c r="D563">
        <v>289.58999999999997</v>
      </c>
      <c r="E563">
        <v>1709</v>
      </c>
      <c r="F563">
        <v>62.06</v>
      </c>
      <c r="G563">
        <v>1683.822952</v>
      </c>
      <c r="H563">
        <v>1655.758546</v>
      </c>
      <c r="I563">
        <v>14.870409690000001</v>
      </c>
      <c r="J563">
        <v>24.525310340000001</v>
      </c>
      <c r="K563">
        <v>26.884707280000001</v>
      </c>
      <c r="L563">
        <v>27.536645910000001</v>
      </c>
      <c r="M563">
        <v>278.27431239999999</v>
      </c>
      <c r="N563">
        <v>316.4592892</v>
      </c>
      <c r="O563">
        <v>29.059164872080402</v>
      </c>
      <c r="P563">
        <v>19.876835268501601</v>
      </c>
      <c r="Q563">
        <v>22.710260832313001</v>
      </c>
      <c r="R563">
        <v>25.6259421761476</v>
      </c>
      <c r="S563">
        <v>28.6185925911692</v>
      </c>
      <c r="T563">
        <v>31.6836775823332</v>
      </c>
      <c r="U563">
        <f t="shared" si="80"/>
        <v>2</v>
      </c>
      <c r="V563">
        <f t="shared" si="81"/>
        <v>0</v>
      </c>
      <c r="W563">
        <f>VLOOKUP(E563,parc_nmudou!$A$5:$B$195,2,FALSE)</f>
        <v>0</v>
      </c>
      <c r="X563">
        <v>2</v>
      </c>
    </row>
    <row r="564" spans="1:25" hidden="1" x14ac:dyDescent="0.25">
      <c r="A564">
        <v>494631</v>
      </c>
      <c r="B564">
        <v>1020</v>
      </c>
      <c r="C564">
        <v>93.91</v>
      </c>
      <c r="D564">
        <v>329.17</v>
      </c>
      <c r="E564">
        <v>1597</v>
      </c>
      <c r="F564">
        <v>62.09</v>
      </c>
      <c r="G564">
        <v>1697.1100819999999</v>
      </c>
      <c r="H564">
        <v>1676.413618</v>
      </c>
      <c r="I564">
        <v>15.22224958</v>
      </c>
      <c r="J564">
        <v>25.705008809999999</v>
      </c>
      <c r="K564">
        <v>27.795351719999999</v>
      </c>
      <c r="L564">
        <v>29.109577210000001</v>
      </c>
      <c r="M564">
        <v>285.59051249999999</v>
      </c>
      <c r="N564">
        <v>328.1527916</v>
      </c>
      <c r="O564">
        <v>29.812783510346598</v>
      </c>
      <c r="P564">
        <v>19.886928556875901</v>
      </c>
      <c r="Q564">
        <v>22.719415706661099</v>
      </c>
      <c r="R564">
        <v>25.633841324479398</v>
      </c>
      <c r="S564">
        <v>28.624931798985902</v>
      </c>
      <c r="T564">
        <v>31.688164282500502</v>
      </c>
      <c r="U564">
        <f t="shared" si="80"/>
        <v>2</v>
      </c>
      <c r="V564">
        <f t="shared" si="81"/>
        <v>0</v>
      </c>
      <c r="W564">
        <f>VLOOKUP(E564,parc_nmudou!$A$5:$B$195,2,FALSE)</f>
        <v>0</v>
      </c>
      <c r="X564">
        <v>2</v>
      </c>
    </row>
    <row r="565" spans="1:25" hidden="1" x14ac:dyDescent="0.25">
      <c r="A565">
        <v>494631</v>
      </c>
      <c r="B565">
        <v>1020</v>
      </c>
      <c r="C565">
        <v>93.91</v>
      </c>
      <c r="D565">
        <v>329.17</v>
      </c>
      <c r="E565">
        <v>1598</v>
      </c>
      <c r="F565">
        <v>62.09</v>
      </c>
      <c r="G565">
        <v>1738.503011</v>
      </c>
      <c r="H565">
        <v>1738.503011</v>
      </c>
      <c r="I565">
        <v>15.0670261</v>
      </c>
      <c r="J565">
        <v>25.7670982</v>
      </c>
      <c r="K565">
        <v>28.37485272</v>
      </c>
      <c r="L565">
        <v>30.08231103</v>
      </c>
      <c r="M565">
        <v>301.47504900000001</v>
      </c>
      <c r="N565">
        <v>346.396725</v>
      </c>
      <c r="O565">
        <v>30.2933146340721</v>
      </c>
      <c r="P565">
        <v>19.886928556875901</v>
      </c>
      <c r="Q565">
        <v>22.719415706661099</v>
      </c>
      <c r="R565">
        <v>25.633841324479398</v>
      </c>
      <c r="S565">
        <v>28.624931798985902</v>
      </c>
      <c r="T565">
        <v>31.688164282500502</v>
      </c>
      <c r="U565">
        <f t="shared" si="80"/>
        <v>2</v>
      </c>
      <c r="V565">
        <f t="shared" si="81"/>
        <v>0</v>
      </c>
      <c r="W565">
        <f>VLOOKUP(E565,parc_nmudou!$A$5:$B$195,2,FALSE)</f>
        <v>0</v>
      </c>
      <c r="X565">
        <v>2</v>
      </c>
    </row>
    <row r="566" spans="1:25" hidden="1" x14ac:dyDescent="0.25">
      <c r="A566">
        <v>494631</v>
      </c>
      <c r="B566">
        <v>1028</v>
      </c>
      <c r="C566">
        <v>90.18</v>
      </c>
      <c r="D566">
        <v>284.16000000000003</v>
      </c>
      <c r="E566">
        <v>1610</v>
      </c>
      <c r="F566">
        <v>62.12</v>
      </c>
      <c r="G566">
        <v>1593.6277600000001</v>
      </c>
      <c r="H566">
        <v>1614.3242250000001</v>
      </c>
      <c r="I566">
        <v>15.3567766</v>
      </c>
      <c r="J566">
        <v>25.084114880000001</v>
      </c>
      <c r="K566">
        <v>27.85744111</v>
      </c>
      <c r="L566">
        <v>29.761515840000001</v>
      </c>
      <c r="M566">
        <v>294.12780409999999</v>
      </c>
      <c r="N566">
        <v>337.95256749999999</v>
      </c>
      <c r="O566">
        <v>29.8587575217311</v>
      </c>
      <c r="P566">
        <v>19.8970178768514</v>
      </c>
      <c r="Q566">
        <v>22.728566024573301</v>
      </c>
      <c r="R566">
        <v>25.641735792992201</v>
      </c>
      <c r="S566">
        <v>28.631266702034299</v>
      </c>
      <c r="T566">
        <v>31.6926475778906</v>
      </c>
      <c r="U566">
        <f t="shared" si="80"/>
        <v>2</v>
      </c>
      <c r="V566">
        <f t="shared" si="81"/>
        <v>0</v>
      </c>
      <c r="W566">
        <f>VLOOKUP(E566,parc_nmudou!$A$5:$B$195,2,FALSE)</f>
        <v>0</v>
      </c>
      <c r="X566">
        <v>2</v>
      </c>
    </row>
    <row r="567" spans="1:25" hidden="1" x14ac:dyDescent="0.25">
      <c r="A567">
        <v>494631</v>
      </c>
      <c r="B567">
        <v>1028</v>
      </c>
      <c r="C567">
        <v>90.18</v>
      </c>
      <c r="D567">
        <v>284.16000000000003</v>
      </c>
      <c r="E567">
        <v>1611</v>
      </c>
      <c r="F567">
        <v>62.12</v>
      </c>
      <c r="G567">
        <v>1738.503011</v>
      </c>
      <c r="H567">
        <v>1738.503011</v>
      </c>
      <c r="I567">
        <v>15.170508420000001</v>
      </c>
      <c r="J567">
        <v>24.142425750000001</v>
      </c>
      <c r="K567">
        <v>27.381422430000001</v>
      </c>
      <c r="L567">
        <v>31.065393090000001</v>
      </c>
      <c r="M567">
        <v>298.20500759999999</v>
      </c>
      <c r="N567">
        <v>342.65066489999998</v>
      </c>
      <c r="O567">
        <v>29.462313162866799</v>
      </c>
      <c r="P567">
        <v>19.8970178768514</v>
      </c>
      <c r="Q567">
        <v>22.728566024573301</v>
      </c>
      <c r="R567">
        <v>25.641735792992201</v>
      </c>
      <c r="S567">
        <v>28.631266702034299</v>
      </c>
      <c r="T567">
        <v>31.6926475778906</v>
      </c>
      <c r="U567">
        <f t="shared" si="80"/>
        <v>2</v>
      </c>
      <c r="V567">
        <f t="shared" si="81"/>
        <v>0</v>
      </c>
      <c r="W567">
        <f>VLOOKUP(E567,parc_nmudou!$A$5:$B$195,2,FALSE)</f>
        <v>0</v>
      </c>
      <c r="X567">
        <v>2</v>
      </c>
    </row>
    <row r="568" spans="1:25" hidden="1" x14ac:dyDescent="0.25">
      <c r="A568">
        <v>494631</v>
      </c>
      <c r="B568">
        <v>1076</v>
      </c>
      <c r="C568">
        <v>43.55</v>
      </c>
      <c r="D568">
        <v>227.58</v>
      </c>
      <c r="E568">
        <v>1702</v>
      </c>
      <c r="F568">
        <v>62.12</v>
      </c>
      <c r="G568">
        <v>1692.6810390000001</v>
      </c>
      <c r="H568">
        <v>1624.061911</v>
      </c>
      <c r="I568">
        <v>14.99458847</v>
      </c>
      <c r="J568">
        <v>24.63914089</v>
      </c>
      <c r="K568">
        <v>27.298636569999999</v>
      </c>
      <c r="L568">
        <v>27.929878729999999</v>
      </c>
      <c r="M568">
        <v>270.83393339999998</v>
      </c>
      <c r="N568">
        <v>311.18169080000001</v>
      </c>
      <c r="O568">
        <v>29.3932089928193</v>
      </c>
      <c r="P568">
        <v>19.8970178768514</v>
      </c>
      <c r="Q568">
        <v>22.728566024573301</v>
      </c>
      <c r="R568">
        <v>25.641735792992201</v>
      </c>
      <c r="S568">
        <v>28.631266702034299</v>
      </c>
      <c r="T568">
        <v>31.6926475778906</v>
      </c>
      <c r="U568">
        <f t="shared" si="80"/>
        <v>2</v>
      </c>
      <c r="V568">
        <f t="shared" si="81"/>
        <v>0</v>
      </c>
      <c r="W568">
        <f>VLOOKUP(E568,parc_nmudou!$A$5:$B$195,2,FALSE)</f>
        <v>0</v>
      </c>
      <c r="X568">
        <v>2</v>
      </c>
    </row>
    <row r="569" spans="1:25" hidden="1" x14ac:dyDescent="0.25">
      <c r="A569">
        <v>494631</v>
      </c>
      <c r="B569">
        <v>992</v>
      </c>
      <c r="C569">
        <v>171.98</v>
      </c>
      <c r="D569">
        <v>199</v>
      </c>
      <c r="E569">
        <v>1549</v>
      </c>
      <c r="F569">
        <v>62.19</v>
      </c>
      <c r="G569">
        <v>1676.413618</v>
      </c>
      <c r="H569">
        <v>1635.0206889999999</v>
      </c>
      <c r="I569">
        <v>14.942847309999999</v>
      </c>
      <c r="J569">
        <v>24.297649230000001</v>
      </c>
      <c r="K569">
        <v>25.953366379999999</v>
      </c>
      <c r="L569">
        <v>27.350377730000002</v>
      </c>
      <c r="M569">
        <v>254.33885119999999</v>
      </c>
      <c r="N569">
        <v>289.4710996</v>
      </c>
      <c r="O569">
        <v>28.248278486718899</v>
      </c>
      <c r="P569">
        <v>19.920544184930101</v>
      </c>
      <c r="Q569">
        <v>22.749899051196401</v>
      </c>
      <c r="R569">
        <v>25.660138032299098</v>
      </c>
      <c r="S569">
        <v>28.6460314180969</v>
      </c>
      <c r="T569">
        <v>31.703095375960299</v>
      </c>
      <c r="U569">
        <f t="shared" si="80"/>
        <v>2</v>
      </c>
      <c r="V569">
        <f t="shared" si="81"/>
        <v>0</v>
      </c>
      <c r="W569">
        <f>VLOOKUP(E569,parc_nmudou!$A$5:$B$195,2,FALSE)</f>
        <v>0</v>
      </c>
      <c r="X569">
        <v>2</v>
      </c>
    </row>
    <row r="570" spans="1:25" x14ac:dyDescent="0.25">
      <c r="A570">
        <v>494631</v>
      </c>
      <c r="B570">
        <v>992</v>
      </c>
      <c r="C570">
        <v>171.98</v>
      </c>
      <c r="D570">
        <v>199</v>
      </c>
      <c r="E570">
        <v>1550</v>
      </c>
      <c r="F570">
        <v>62.19</v>
      </c>
      <c r="G570">
        <v>1635.0206889999999</v>
      </c>
      <c r="H570">
        <v>1593.6277600000001</v>
      </c>
      <c r="I570">
        <v>14.673793270000001</v>
      </c>
      <c r="J570">
        <v>21.803725270000001</v>
      </c>
      <c r="K570">
        <v>23.42839772</v>
      </c>
      <c r="L570">
        <v>25.435954769999999</v>
      </c>
      <c r="M570">
        <v>210.47269489999999</v>
      </c>
      <c r="N570">
        <v>239.54087920000001</v>
      </c>
      <c r="O570">
        <v>26.088932355340301</v>
      </c>
      <c r="P570">
        <v>19.920544184930101</v>
      </c>
      <c r="Q570">
        <v>22.749899051196401</v>
      </c>
      <c r="R570">
        <v>25.660138032299098</v>
      </c>
      <c r="S570">
        <v>28.6460314180969</v>
      </c>
      <c r="T570">
        <v>31.703095375960299</v>
      </c>
      <c r="U570">
        <f t="shared" si="80"/>
        <v>3</v>
      </c>
      <c r="V570">
        <f t="shared" si="81"/>
        <v>0</v>
      </c>
      <c r="W570">
        <f>VLOOKUP(E570,parc_nmudou!$A$5:$B$195,2,FALSE)</f>
        <v>1</v>
      </c>
      <c r="X570">
        <v>3</v>
      </c>
      <c r="Y570" s="4">
        <f t="shared" ref="Y570:Y573" si="91">IF(X570=1,31.535,IF(X570=2,29.125,IF(X570=3,26.715,24.305)))</f>
        <v>26.715</v>
      </c>
    </row>
    <row r="571" spans="1:25" x14ac:dyDescent="0.25">
      <c r="A571">
        <v>494631</v>
      </c>
      <c r="B571">
        <v>992</v>
      </c>
      <c r="C571">
        <v>171.98</v>
      </c>
      <c r="D571">
        <v>199</v>
      </c>
      <c r="E571">
        <v>1551</v>
      </c>
      <c r="F571">
        <v>62.19</v>
      </c>
      <c r="G571">
        <v>1800.592404</v>
      </c>
      <c r="H571">
        <v>1738.503011</v>
      </c>
      <c r="I571">
        <v>14.08394404</v>
      </c>
      <c r="J571">
        <v>20.375669219999999</v>
      </c>
      <c r="K571">
        <v>22.641932069999999</v>
      </c>
      <c r="L571">
        <v>25.911973450000001</v>
      </c>
      <c r="M571">
        <v>203.33241469999999</v>
      </c>
      <c r="N571">
        <v>231.41751690000001</v>
      </c>
      <c r="O571">
        <v>25.405926495450402</v>
      </c>
      <c r="P571">
        <v>19.920544184930101</v>
      </c>
      <c r="Q571">
        <v>22.749899051196401</v>
      </c>
      <c r="R571">
        <v>25.660138032299098</v>
      </c>
      <c r="S571">
        <v>28.6460314180969</v>
      </c>
      <c r="T571">
        <v>31.703095375960299</v>
      </c>
      <c r="U571">
        <f t="shared" si="80"/>
        <v>4</v>
      </c>
      <c r="V571">
        <f t="shared" si="81"/>
        <v>0</v>
      </c>
      <c r="W571">
        <f>VLOOKUP(E571,parc_nmudou!$A$5:$B$195,2,FALSE)</f>
        <v>1</v>
      </c>
      <c r="X571">
        <v>3</v>
      </c>
      <c r="Y571" s="4">
        <f t="shared" si="91"/>
        <v>26.715</v>
      </c>
    </row>
    <row r="572" spans="1:25" x14ac:dyDescent="0.25">
      <c r="A572">
        <v>494631</v>
      </c>
      <c r="B572">
        <v>1053</v>
      </c>
      <c r="C572">
        <v>145.36000000000001</v>
      </c>
      <c r="D572">
        <v>307.83999999999997</v>
      </c>
      <c r="E572">
        <v>1661</v>
      </c>
      <c r="F572">
        <v>62.22</v>
      </c>
      <c r="G572">
        <v>1707.0650820000001</v>
      </c>
      <c r="H572">
        <v>1707.0650820000001</v>
      </c>
      <c r="I572">
        <v>13.80454177</v>
      </c>
      <c r="J572">
        <v>21.689894710000001</v>
      </c>
      <c r="K572">
        <v>28.478335040000001</v>
      </c>
      <c r="L572">
        <v>26.95714491</v>
      </c>
      <c r="M572">
        <v>256.9259093</v>
      </c>
      <c r="N572">
        <v>299.2812237</v>
      </c>
      <c r="O572">
        <v>30.3558709698932</v>
      </c>
      <c r="P572">
        <v>19.930620269381301</v>
      </c>
      <c r="Q572">
        <v>22.759034186528002</v>
      </c>
      <c r="R572">
        <v>25.668016916938399</v>
      </c>
      <c r="S572">
        <v>28.6523519929742</v>
      </c>
      <c r="T572">
        <v>31.707567343030899</v>
      </c>
      <c r="U572">
        <f t="shared" si="80"/>
        <v>2</v>
      </c>
      <c r="V572">
        <f t="shared" si="81"/>
        <v>0</v>
      </c>
      <c r="W572">
        <f>VLOOKUP(E572,parc_nmudou!$A$5:$B$195,2,FALSE)</f>
        <v>1</v>
      </c>
      <c r="X572">
        <v>2</v>
      </c>
      <c r="Y572" s="4">
        <f t="shared" si="91"/>
        <v>29.125</v>
      </c>
    </row>
    <row r="573" spans="1:25" x14ac:dyDescent="0.25">
      <c r="A573">
        <v>494631</v>
      </c>
      <c r="B573">
        <v>1053</v>
      </c>
      <c r="C573">
        <v>145.36000000000001</v>
      </c>
      <c r="D573">
        <v>307.83999999999997</v>
      </c>
      <c r="E573">
        <v>1662</v>
      </c>
      <c r="F573">
        <v>62.22</v>
      </c>
      <c r="G573">
        <v>1703.4121560000001</v>
      </c>
      <c r="H573">
        <v>1760.192906</v>
      </c>
      <c r="I573">
        <v>15.832795279999999</v>
      </c>
      <c r="J573">
        <v>24.970284320000001</v>
      </c>
      <c r="K573">
        <v>27.960923430000001</v>
      </c>
      <c r="L573">
        <v>34.149166289999997</v>
      </c>
      <c r="M573">
        <v>333.13029130000001</v>
      </c>
      <c r="N573">
        <v>388.04835960000003</v>
      </c>
      <c r="O573">
        <v>29.926162501381</v>
      </c>
      <c r="P573">
        <v>19.930620269381301</v>
      </c>
      <c r="Q573">
        <v>22.759034186528002</v>
      </c>
      <c r="R573">
        <v>25.668016916938399</v>
      </c>
      <c r="S573">
        <v>28.6523519929742</v>
      </c>
      <c r="T573">
        <v>31.707567343030899</v>
      </c>
      <c r="U573">
        <f t="shared" si="80"/>
        <v>2</v>
      </c>
      <c r="V573">
        <f t="shared" si="81"/>
        <v>0</v>
      </c>
      <c r="W573">
        <f>VLOOKUP(E573,parc_nmudou!$A$5:$B$195,2,FALSE)</f>
        <v>1</v>
      </c>
      <c r="X573">
        <v>2</v>
      </c>
      <c r="Y573" s="4">
        <f t="shared" si="91"/>
        <v>29.125</v>
      </c>
    </row>
    <row r="574" spans="1:25" hidden="1" x14ac:dyDescent="0.25">
      <c r="A574">
        <v>494631</v>
      </c>
      <c r="B574">
        <v>1050</v>
      </c>
      <c r="C574">
        <v>174.21</v>
      </c>
      <c r="D574">
        <v>52.37</v>
      </c>
      <c r="E574">
        <v>1653</v>
      </c>
      <c r="F574">
        <v>62.35</v>
      </c>
      <c r="G574">
        <v>1536.712483</v>
      </c>
      <c r="H574">
        <v>1485.488734</v>
      </c>
      <c r="I574">
        <v>15.79140235</v>
      </c>
      <c r="J574">
        <v>24.21486337</v>
      </c>
      <c r="K574">
        <v>26.988189599999998</v>
      </c>
      <c r="L574">
        <v>28.28171863</v>
      </c>
      <c r="M574">
        <v>274.85939569999999</v>
      </c>
      <c r="N574">
        <v>305.03484079999998</v>
      </c>
      <c r="O574">
        <v>29.087213590213601</v>
      </c>
      <c r="P574">
        <v>19.974237379896099</v>
      </c>
      <c r="Q574">
        <v>22.798567169342299</v>
      </c>
      <c r="R574">
        <v>25.7021048077061</v>
      </c>
      <c r="S574">
        <v>28.679691590020798</v>
      </c>
      <c r="T574">
        <v>31.7269067050049</v>
      </c>
      <c r="U574">
        <f t="shared" si="80"/>
        <v>2</v>
      </c>
      <c r="V574">
        <f t="shared" si="81"/>
        <v>0</v>
      </c>
      <c r="W574">
        <f>VLOOKUP(E574,parc_nmudou!$A$5:$B$195,2,FALSE)</f>
        <v>0</v>
      </c>
      <c r="X574">
        <v>2</v>
      </c>
    </row>
    <row r="575" spans="1:25" hidden="1" x14ac:dyDescent="0.25">
      <c r="A575">
        <v>494631</v>
      </c>
      <c r="B575">
        <v>1050</v>
      </c>
      <c r="C575">
        <v>174.21</v>
      </c>
      <c r="D575">
        <v>52.37</v>
      </c>
      <c r="E575">
        <v>1654</v>
      </c>
      <c r="F575">
        <v>62.35</v>
      </c>
      <c r="G575">
        <v>1637.8561050000001</v>
      </c>
      <c r="H575">
        <v>1801.6375760000001</v>
      </c>
      <c r="I575">
        <v>14.891106150000001</v>
      </c>
      <c r="J575">
        <v>23.33526363</v>
      </c>
      <c r="K575">
        <v>27.3400295</v>
      </c>
      <c r="L575">
        <v>30.817035520000001</v>
      </c>
      <c r="M575">
        <v>298.15326640000001</v>
      </c>
      <c r="N575">
        <v>330.90542140000002</v>
      </c>
      <c r="O575">
        <v>29.3826454563638</v>
      </c>
      <c r="P575">
        <v>19.974237379896099</v>
      </c>
      <c r="Q575">
        <v>22.798567169342299</v>
      </c>
      <c r="R575">
        <v>25.7021048077061</v>
      </c>
      <c r="S575">
        <v>28.679691590020798</v>
      </c>
      <c r="T575">
        <v>31.7269067050049</v>
      </c>
      <c r="U575">
        <f t="shared" si="80"/>
        <v>2</v>
      </c>
      <c r="V575">
        <f t="shared" si="81"/>
        <v>0</v>
      </c>
      <c r="W575">
        <f>VLOOKUP(E575,parc_nmudou!$A$5:$B$195,2,FALSE)</f>
        <v>0</v>
      </c>
      <c r="X575">
        <v>2</v>
      </c>
    </row>
    <row r="576" spans="1:25" hidden="1" x14ac:dyDescent="0.25">
      <c r="A576">
        <v>494631</v>
      </c>
      <c r="B576">
        <v>991</v>
      </c>
      <c r="C576">
        <v>69.81</v>
      </c>
      <c r="D576">
        <v>71.05</v>
      </c>
      <c r="E576">
        <v>1548</v>
      </c>
      <c r="F576">
        <v>62.39</v>
      </c>
      <c r="G576">
        <v>1624.092956</v>
      </c>
      <c r="H576">
        <v>1532.593887</v>
      </c>
      <c r="I576">
        <v>14.18742636</v>
      </c>
      <c r="J576">
        <v>18.554380349999999</v>
      </c>
      <c r="K576">
        <v>22.37287804</v>
      </c>
      <c r="L576">
        <v>24.069988120000001</v>
      </c>
      <c r="M576">
        <v>181.3217248</v>
      </c>
      <c r="N576">
        <v>206.3644467</v>
      </c>
      <c r="O576">
        <v>25.1169201903034</v>
      </c>
      <c r="P576">
        <v>19.987643007776601</v>
      </c>
      <c r="Q576">
        <v>22.810713973278901</v>
      </c>
      <c r="R576">
        <v>25.712575772428199</v>
      </c>
      <c r="S576">
        <v>28.6880875955618</v>
      </c>
      <c r="T576">
        <v>31.732844499161398</v>
      </c>
      <c r="U576">
        <f t="shared" si="80"/>
        <v>4</v>
      </c>
      <c r="V576">
        <f t="shared" si="81"/>
        <v>0</v>
      </c>
      <c r="W576">
        <f>VLOOKUP(E576,parc_nmudou!$A$5:$B$195,2,FALSE)</f>
        <v>2</v>
      </c>
      <c r="X576">
        <v>3</v>
      </c>
    </row>
    <row r="577" spans="1:25" hidden="1" x14ac:dyDescent="0.25">
      <c r="A577">
        <v>494631</v>
      </c>
      <c r="B577">
        <v>1041</v>
      </c>
      <c r="C577">
        <v>116.11</v>
      </c>
      <c r="D577">
        <v>221.37</v>
      </c>
      <c r="E577">
        <v>1634</v>
      </c>
      <c r="F577">
        <v>62.39</v>
      </c>
      <c r="G577">
        <v>1692.722432</v>
      </c>
      <c r="H577">
        <v>1692.722432</v>
      </c>
      <c r="I577">
        <v>14.61170388</v>
      </c>
      <c r="J577">
        <v>25.756749970000001</v>
      </c>
      <c r="K577">
        <v>28.064405749999999</v>
      </c>
      <c r="L577">
        <v>27.484904749999998</v>
      </c>
      <c r="M577">
        <v>274.81800279999999</v>
      </c>
      <c r="N577">
        <v>315.76595759999998</v>
      </c>
      <c r="O577">
        <v>29.980888399972901</v>
      </c>
      <c r="P577">
        <v>19.987643007776601</v>
      </c>
      <c r="Q577">
        <v>22.810713973278901</v>
      </c>
      <c r="R577">
        <v>25.712575772428199</v>
      </c>
      <c r="S577">
        <v>28.6880875955618</v>
      </c>
      <c r="T577">
        <v>31.732844499161398</v>
      </c>
      <c r="U577">
        <f t="shared" si="80"/>
        <v>2</v>
      </c>
      <c r="V577">
        <f t="shared" si="81"/>
        <v>0</v>
      </c>
      <c r="W577">
        <f>VLOOKUP(E577,parc_nmudou!$A$5:$B$195,2,FALSE)</f>
        <v>0</v>
      </c>
      <c r="X577">
        <v>2</v>
      </c>
    </row>
    <row r="578" spans="1:25" x14ac:dyDescent="0.25">
      <c r="A578">
        <v>494631</v>
      </c>
      <c r="B578">
        <v>1062</v>
      </c>
      <c r="C578">
        <v>48.6</v>
      </c>
      <c r="D578">
        <v>292.68</v>
      </c>
      <c r="E578">
        <v>1680</v>
      </c>
      <c r="F578">
        <v>62.42</v>
      </c>
      <c r="G578">
        <v>1681.7740020000001</v>
      </c>
      <c r="H578">
        <v>1653.7406410000001</v>
      </c>
      <c r="I578">
        <v>15.48095539</v>
      </c>
      <c r="J578">
        <v>25.7670982</v>
      </c>
      <c r="K578">
        <v>28.695647919999999</v>
      </c>
      <c r="L578">
        <v>29.813257</v>
      </c>
      <c r="M578">
        <v>305.05553730000003</v>
      </c>
      <c r="N578">
        <v>346.29324270000001</v>
      </c>
      <c r="O578">
        <v>30.5010537176173</v>
      </c>
      <c r="P578">
        <v>19.9976925870894</v>
      </c>
      <c r="Q578">
        <v>22.819818769355901</v>
      </c>
      <c r="R578">
        <v>25.720423560984699</v>
      </c>
      <c r="S578">
        <v>28.694379611041501</v>
      </c>
      <c r="T578">
        <v>31.737293905856799</v>
      </c>
      <c r="U578">
        <f t="shared" ref="U578:U641" si="92">IF(K578&lt;Q578,4,IF(K578&lt;R578,3,IF(K578&lt;S578,2,1)))</f>
        <v>1</v>
      </c>
      <c r="V578">
        <f t="shared" ref="V578:V641" si="93">IF(E578=E577,U578-U577,0)</f>
        <v>0</v>
      </c>
      <c r="W578">
        <f>VLOOKUP(E578,parc_nmudou!$A$5:$B$195,2,FALSE)</f>
        <v>1</v>
      </c>
      <c r="X578">
        <v>2</v>
      </c>
      <c r="Y578" s="4">
        <f>IF(X578=1,31.535,IF(X578=2,29.125,IF(X578=3,26.715,24.305)))</f>
        <v>29.125</v>
      </c>
    </row>
    <row r="579" spans="1:25" hidden="1" x14ac:dyDescent="0.25">
      <c r="A579">
        <v>494631</v>
      </c>
      <c r="B579">
        <v>1036</v>
      </c>
      <c r="C579">
        <v>137.93</v>
      </c>
      <c r="D579">
        <v>134.71</v>
      </c>
      <c r="E579">
        <v>1623</v>
      </c>
      <c r="F579">
        <v>62.48</v>
      </c>
      <c r="G579">
        <v>1779.8959400000001</v>
      </c>
      <c r="H579">
        <v>1841.9853330000001</v>
      </c>
      <c r="I579">
        <v>14.63240034</v>
      </c>
      <c r="J579">
        <v>24.908194930000001</v>
      </c>
      <c r="K579">
        <v>28.043709289999999</v>
      </c>
      <c r="L579">
        <v>30.589374410000001</v>
      </c>
      <c r="M579">
        <v>301.2680843</v>
      </c>
      <c r="N579">
        <v>346.15871559999999</v>
      </c>
      <c r="O579">
        <v>29.946952559503099</v>
      </c>
      <c r="P579">
        <v>20.0177798058786</v>
      </c>
      <c r="Q579">
        <v>22.838014718694801</v>
      </c>
      <c r="R579">
        <v>25.7361051717414</v>
      </c>
      <c r="S579">
        <v>28.706950826530701</v>
      </c>
      <c r="T579">
        <v>31.7461826030307</v>
      </c>
      <c r="U579">
        <f t="shared" si="92"/>
        <v>2</v>
      </c>
      <c r="V579">
        <f t="shared" si="93"/>
        <v>0</v>
      </c>
      <c r="W579">
        <f>VLOOKUP(E579,parc_nmudou!$A$5:$B$195,2,FALSE)</f>
        <v>0</v>
      </c>
      <c r="X579">
        <v>2</v>
      </c>
    </row>
    <row r="580" spans="1:25" hidden="1" x14ac:dyDescent="0.25">
      <c r="A580">
        <v>494631</v>
      </c>
      <c r="B580">
        <v>1036</v>
      </c>
      <c r="C580">
        <v>137.93</v>
      </c>
      <c r="D580">
        <v>134.71</v>
      </c>
      <c r="E580">
        <v>1624</v>
      </c>
      <c r="F580">
        <v>62.48</v>
      </c>
      <c r="G580">
        <v>1779.8959400000001</v>
      </c>
      <c r="H580">
        <v>1738.503011</v>
      </c>
      <c r="I580">
        <v>14.953195539999999</v>
      </c>
      <c r="J580">
        <v>25.02202548</v>
      </c>
      <c r="K580">
        <v>28.023012820000002</v>
      </c>
      <c r="L580">
        <v>29.357934780000001</v>
      </c>
      <c r="M580">
        <v>282.78614160000001</v>
      </c>
      <c r="N580">
        <v>324.9241432</v>
      </c>
      <c r="O580">
        <v>29.929649305361</v>
      </c>
      <c r="P580">
        <v>20.0177798058786</v>
      </c>
      <c r="Q580">
        <v>22.838014718694801</v>
      </c>
      <c r="R580">
        <v>25.7361051717414</v>
      </c>
      <c r="S580">
        <v>28.706950826530701</v>
      </c>
      <c r="T580">
        <v>31.7461826030307</v>
      </c>
      <c r="U580">
        <f t="shared" si="92"/>
        <v>2</v>
      </c>
      <c r="V580">
        <f t="shared" si="93"/>
        <v>0</v>
      </c>
      <c r="W580">
        <f>VLOOKUP(E580,parc_nmudou!$A$5:$B$195,2,FALSE)</f>
        <v>0</v>
      </c>
      <c r="X580">
        <v>2</v>
      </c>
    </row>
    <row r="581" spans="1:25" x14ac:dyDescent="0.25">
      <c r="A581">
        <v>494631</v>
      </c>
      <c r="B581">
        <v>1037</v>
      </c>
      <c r="C581">
        <v>128.07</v>
      </c>
      <c r="D581">
        <v>335.67</v>
      </c>
      <c r="E581">
        <v>1625</v>
      </c>
      <c r="F581">
        <v>62.48</v>
      </c>
      <c r="G581">
        <v>1759.199476</v>
      </c>
      <c r="H581">
        <v>1635.0206889999999</v>
      </c>
      <c r="I581">
        <v>15.460258919999999</v>
      </c>
      <c r="J581">
        <v>24.908194930000001</v>
      </c>
      <c r="K581">
        <v>28.747389080000001</v>
      </c>
      <c r="L581">
        <v>30.278927450000001</v>
      </c>
      <c r="M581">
        <v>298.19465939999998</v>
      </c>
      <c r="N581">
        <v>342.62996850000002</v>
      </c>
      <c r="O581">
        <v>30.533629336277599</v>
      </c>
      <c r="P581">
        <v>20.0177798058786</v>
      </c>
      <c r="Q581">
        <v>22.838014718694801</v>
      </c>
      <c r="R581">
        <v>25.7361051717414</v>
      </c>
      <c r="S581">
        <v>28.706950826530701</v>
      </c>
      <c r="T581">
        <v>31.7461826030307</v>
      </c>
      <c r="U581">
        <f t="shared" si="92"/>
        <v>1</v>
      </c>
      <c r="V581">
        <f t="shared" si="93"/>
        <v>0</v>
      </c>
      <c r="W581">
        <f>VLOOKUP(E581,parc_nmudou!$A$5:$B$195,2,FALSE)</f>
        <v>1</v>
      </c>
      <c r="X581">
        <v>2</v>
      </c>
      <c r="Y581" s="4">
        <f>IF(X581=1,31.535,IF(X581=2,29.125,IF(X581=3,26.715,24.305)))</f>
        <v>29.125</v>
      </c>
    </row>
    <row r="582" spans="1:25" hidden="1" x14ac:dyDescent="0.25">
      <c r="A582">
        <v>494631</v>
      </c>
      <c r="B582">
        <v>1033</v>
      </c>
      <c r="C582">
        <v>62.22</v>
      </c>
      <c r="D582">
        <v>244.29</v>
      </c>
      <c r="E582">
        <v>1617</v>
      </c>
      <c r="F582">
        <v>62.52</v>
      </c>
      <c r="G582">
        <v>1779.8959400000001</v>
      </c>
      <c r="H582">
        <v>1738.503011</v>
      </c>
      <c r="I582">
        <v>14.021854640000001</v>
      </c>
      <c r="J582">
        <v>23.894068170000001</v>
      </c>
      <c r="K582">
        <v>25.601526490000001</v>
      </c>
      <c r="L582">
        <v>25.477347699999999</v>
      </c>
      <c r="M582">
        <v>230.97254290000001</v>
      </c>
      <c r="N582">
        <v>265.39076319999998</v>
      </c>
      <c r="O582">
        <v>27.876327294742101</v>
      </c>
      <c r="P582">
        <v>20.031162437587199</v>
      </c>
      <c r="Q582">
        <v>22.850135248356001</v>
      </c>
      <c r="R582">
        <v>25.746549240367901</v>
      </c>
      <c r="S582">
        <v>28.715322153206699</v>
      </c>
      <c r="T582">
        <v>31.7521009168535</v>
      </c>
      <c r="U582">
        <f t="shared" si="92"/>
        <v>3</v>
      </c>
      <c r="V582">
        <f t="shared" si="93"/>
        <v>0</v>
      </c>
      <c r="W582">
        <f>VLOOKUP(E582,parc_nmudou!$A$5:$B$195,2,FALSE)</f>
        <v>0</v>
      </c>
      <c r="X582">
        <v>3</v>
      </c>
    </row>
    <row r="583" spans="1:25" hidden="1" x14ac:dyDescent="0.25">
      <c r="A583">
        <v>494631</v>
      </c>
      <c r="B583">
        <v>1033</v>
      </c>
      <c r="C583">
        <v>62.22</v>
      </c>
      <c r="D583">
        <v>244.29</v>
      </c>
      <c r="E583">
        <v>1618</v>
      </c>
      <c r="F583">
        <v>62.52</v>
      </c>
      <c r="G583">
        <v>1635.0206889999999</v>
      </c>
      <c r="H583">
        <v>1614.3242250000001</v>
      </c>
      <c r="I583">
        <v>14.86006145</v>
      </c>
      <c r="J583">
        <v>24.649489119999998</v>
      </c>
      <c r="K583">
        <v>26.367295670000001</v>
      </c>
      <c r="L583">
        <v>26.760528489999999</v>
      </c>
      <c r="M583">
        <v>252.2588566</v>
      </c>
      <c r="N583">
        <v>289.85398420000001</v>
      </c>
      <c r="O583">
        <v>28.527671618015599</v>
      </c>
      <c r="P583">
        <v>20.031162437587199</v>
      </c>
      <c r="Q583">
        <v>22.850135248356001</v>
      </c>
      <c r="R583">
        <v>25.746549240367901</v>
      </c>
      <c r="S583">
        <v>28.715322153206699</v>
      </c>
      <c r="T583">
        <v>31.7521009168535</v>
      </c>
      <c r="U583">
        <f t="shared" si="92"/>
        <v>2</v>
      </c>
      <c r="V583">
        <f t="shared" si="93"/>
        <v>0</v>
      </c>
      <c r="W583">
        <f>VLOOKUP(E583,parc_nmudou!$A$5:$B$195,2,FALSE)</f>
        <v>0</v>
      </c>
      <c r="X583">
        <v>2</v>
      </c>
    </row>
    <row r="584" spans="1:25" x14ac:dyDescent="0.25">
      <c r="A584">
        <v>494631</v>
      </c>
      <c r="B584">
        <v>1033</v>
      </c>
      <c r="C584">
        <v>62.22</v>
      </c>
      <c r="D584">
        <v>244.29</v>
      </c>
      <c r="E584">
        <v>1619</v>
      </c>
      <c r="F584">
        <v>62.52</v>
      </c>
      <c r="G584">
        <v>1531.5383670000001</v>
      </c>
      <c r="H584">
        <v>1531.5383670000001</v>
      </c>
      <c r="I584">
        <v>16.14324225</v>
      </c>
      <c r="J584">
        <v>26.32590274</v>
      </c>
      <c r="K584">
        <v>28.561120899999999</v>
      </c>
      <c r="L584">
        <v>30.382409769999999</v>
      </c>
      <c r="M584">
        <v>309.30866070000002</v>
      </c>
      <c r="N584">
        <v>355.38933880000002</v>
      </c>
      <c r="O584">
        <v>30.3715718038099</v>
      </c>
      <c r="P584">
        <v>20.031162437587199</v>
      </c>
      <c r="Q584">
        <v>22.850135248356001</v>
      </c>
      <c r="R584">
        <v>25.746549240367901</v>
      </c>
      <c r="S584">
        <v>28.715322153206699</v>
      </c>
      <c r="T584">
        <v>31.7521009168535</v>
      </c>
      <c r="U584">
        <f t="shared" si="92"/>
        <v>2</v>
      </c>
      <c r="V584">
        <f t="shared" si="93"/>
        <v>0</v>
      </c>
      <c r="W584">
        <f>VLOOKUP(E584,parc_nmudou!$A$5:$B$195,2,FALSE)</f>
        <v>1</v>
      </c>
      <c r="X584">
        <v>2</v>
      </c>
      <c r="Y584" s="4">
        <f>IF(X584=1,31.535,IF(X584=2,29.125,IF(X584=3,26.715,24.305)))</f>
        <v>29.125</v>
      </c>
    </row>
    <row r="585" spans="1:25" hidden="1" x14ac:dyDescent="0.25">
      <c r="A585">
        <v>494631</v>
      </c>
      <c r="B585">
        <v>1081</v>
      </c>
      <c r="C585">
        <v>170.21</v>
      </c>
      <c r="D585">
        <v>211.78</v>
      </c>
      <c r="E585">
        <v>1708</v>
      </c>
      <c r="F585">
        <v>62.52</v>
      </c>
      <c r="G585">
        <v>1686.7101090000001</v>
      </c>
      <c r="H585">
        <v>1658.5939619999999</v>
      </c>
      <c r="I585">
        <v>15.76035766</v>
      </c>
      <c r="J585">
        <v>23.997550489999998</v>
      </c>
      <c r="K585">
        <v>26.470777989999998</v>
      </c>
      <c r="L585">
        <v>31.262009509999999</v>
      </c>
      <c r="M585">
        <v>308.50149859999999</v>
      </c>
      <c r="N585">
        <v>350.82576840000002</v>
      </c>
      <c r="O585">
        <v>28.615375008896301</v>
      </c>
      <c r="P585">
        <v>20.031162437587199</v>
      </c>
      <c r="Q585">
        <v>22.850135248356001</v>
      </c>
      <c r="R585">
        <v>25.746549240367901</v>
      </c>
      <c r="S585">
        <v>28.715322153206699</v>
      </c>
      <c r="T585">
        <v>31.7521009168535</v>
      </c>
      <c r="U585">
        <f t="shared" si="92"/>
        <v>2</v>
      </c>
      <c r="V585">
        <f t="shared" si="93"/>
        <v>0</v>
      </c>
      <c r="W585">
        <f>VLOOKUP(E585,parc_nmudou!$A$5:$B$195,2,FALSE)</f>
        <v>0</v>
      </c>
      <c r="X585">
        <v>2</v>
      </c>
    </row>
    <row r="586" spans="1:25" hidden="1" x14ac:dyDescent="0.25">
      <c r="A586">
        <v>494631</v>
      </c>
      <c r="B586">
        <v>986</v>
      </c>
      <c r="C586">
        <v>26.29</v>
      </c>
      <c r="D586">
        <v>207.34</v>
      </c>
      <c r="E586">
        <v>1541</v>
      </c>
      <c r="F586">
        <v>62.55</v>
      </c>
      <c r="G586">
        <v>1399.670844</v>
      </c>
      <c r="H586">
        <v>1376.3459290000001</v>
      </c>
      <c r="I586">
        <v>15.470607149999999</v>
      </c>
      <c r="J586">
        <v>22.455663900000001</v>
      </c>
      <c r="K586">
        <v>24.163122210000001</v>
      </c>
      <c r="L586">
        <v>24.670185589999999</v>
      </c>
      <c r="M586">
        <v>223.19067229999999</v>
      </c>
      <c r="N586">
        <v>265.37006680000002</v>
      </c>
      <c r="O586">
        <v>26.6339081930034</v>
      </c>
      <c r="P586">
        <v>20.041194764791801</v>
      </c>
      <c r="Q586">
        <v>22.859220342754401</v>
      </c>
      <c r="R586">
        <v>25.754376867726801</v>
      </c>
      <c r="S586">
        <v>28.721595674170501</v>
      </c>
      <c r="T586">
        <v>31.756535727790599</v>
      </c>
      <c r="U586">
        <f t="shared" si="92"/>
        <v>3</v>
      </c>
      <c r="V586">
        <f t="shared" si="93"/>
        <v>0</v>
      </c>
      <c r="W586">
        <f>VLOOKUP(E586,parc_nmudou!$A$5:$B$195,2,FALSE)</f>
        <v>2</v>
      </c>
      <c r="X586">
        <v>3</v>
      </c>
    </row>
    <row r="587" spans="1:25" hidden="1" x14ac:dyDescent="0.25">
      <c r="A587">
        <v>494631</v>
      </c>
      <c r="B587">
        <v>988</v>
      </c>
      <c r="C587">
        <v>149.76</v>
      </c>
      <c r="D587">
        <v>86.48</v>
      </c>
      <c r="E587">
        <v>1544</v>
      </c>
      <c r="F587">
        <v>62.58</v>
      </c>
      <c r="G587">
        <v>1511.1730460000001</v>
      </c>
      <c r="H587">
        <v>1511.1730460000001</v>
      </c>
      <c r="I587">
        <v>14.435783929999999</v>
      </c>
      <c r="J587">
        <v>20.924125530000001</v>
      </c>
      <c r="K587">
        <v>22.714369699999999</v>
      </c>
      <c r="L587">
        <v>23.500835349999999</v>
      </c>
      <c r="M587">
        <v>197.64088699999999</v>
      </c>
      <c r="N587">
        <v>234.98765700000001</v>
      </c>
      <c r="O587">
        <v>25.365177414781201</v>
      </c>
      <c r="P587">
        <v>20.051223108137801</v>
      </c>
      <c r="Q587">
        <v>22.868300892748401</v>
      </c>
      <c r="R587">
        <v>25.762199848238101</v>
      </c>
      <c r="S587">
        <v>28.727864934879001</v>
      </c>
      <c r="T587">
        <v>31.760967178106402</v>
      </c>
      <c r="U587">
        <f t="shared" si="92"/>
        <v>4</v>
      </c>
      <c r="V587">
        <f t="shared" si="93"/>
        <v>0</v>
      </c>
      <c r="W587">
        <f>VLOOKUP(E587,parc_nmudou!$A$5:$B$195,2,FALSE)</f>
        <v>2</v>
      </c>
      <c r="X587">
        <v>4</v>
      </c>
    </row>
    <row r="588" spans="1:25" hidden="1" x14ac:dyDescent="0.25">
      <c r="A588">
        <v>494631</v>
      </c>
      <c r="B588">
        <v>987</v>
      </c>
      <c r="C588">
        <v>54.02</v>
      </c>
      <c r="D588">
        <v>186.09</v>
      </c>
      <c r="E588">
        <v>1542</v>
      </c>
      <c r="F588">
        <v>62.61</v>
      </c>
      <c r="G588">
        <v>1390.8955430000001</v>
      </c>
      <c r="H588">
        <v>1344.5251149999999</v>
      </c>
      <c r="I588">
        <v>14.83936499</v>
      </c>
      <c r="J588">
        <v>21.182831329999999</v>
      </c>
      <c r="K588">
        <v>21.865814660000002</v>
      </c>
      <c r="L588">
        <v>21.824421730000001</v>
      </c>
      <c r="M588">
        <v>183.58798759999999</v>
      </c>
      <c r="N588">
        <v>218.275262</v>
      </c>
      <c r="O588">
        <v>24.6100334111939</v>
      </c>
      <c r="P588">
        <v>20.061247466660198</v>
      </c>
      <c r="Q588">
        <v>22.877376899144899</v>
      </c>
      <c r="R588">
        <v>25.7700181840531</v>
      </c>
      <c r="S588">
        <v>28.734129938219102</v>
      </c>
      <c r="T588">
        <v>31.765395270656398</v>
      </c>
      <c r="U588">
        <f t="shared" si="92"/>
        <v>4</v>
      </c>
      <c r="V588">
        <f t="shared" si="93"/>
        <v>0</v>
      </c>
      <c r="W588">
        <f>VLOOKUP(E588,parc_nmudou!$A$5:$B$195,2,FALSE)</f>
        <v>2</v>
      </c>
      <c r="X588">
        <v>4</v>
      </c>
    </row>
    <row r="589" spans="1:25" x14ac:dyDescent="0.25">
      <c r="A589">
        <v>494631</v>
      </c>
      <c r="B589">
        <v>987</v>
      </c>
      <c r="C589">
        <v>54.02</v>
      </c>
      <c r="D589">
        <v>186.09</v>
      </c>
      <c r="E589">
        <v>1543</v>
      </c>
      <c r="F589">
        <v>62.61</v>
      </c>
      <c r="G589">
        <v>1416.9523919999999</v>
      </c>
      <c r="H589">
        <v>1369.72306</v>
      </c>
      <c r="I589">
        <v>15.532696550000001</v>
      </c>
      <c r="J589">
        <v>24.432176250000001</v>
      </c>
      <c r="K589">
        <v>26.26381335</v>
      </c>
      <c r="L589">
        <v>24.701230280000001</v>
      </c>
      <c r="M589">
        <v>242.11758900000001</v>
      </c>
      <c r="N589">
        <v>287.86712360000001</v>
      </c>
      <c r="O589">
        <v>28.420589727376498</v>
      </c>
      <c r="P589">
        <v>20.061247466660198</v>
      </c>
      <c r="Q589">
        <v>22.877376899144899</v>
      </c>
      <c r="R589">
        <v>25.7700181840531</v>
      </c>
      <c r="S589">
        <v>28.734129938219102</v>
      </c>
      <c r="T589">
        <v>31.765395270656398</v>
      </c>
      <c r="U589">
        <f t="shared" si="92"/>
        <v>2</v>
      </c>
      <c r="V589">
        <f t="shared" si="93"/>
        <v>0</v>
      </c>
      <c r="W589">
        <f>VLOOKUP(E589,parc_nmudou!$A$5:$B$195,2,FALSE)</f>
        <v>1</v>
      </c>
      <c r="X589">
        <v>2</v>
      </c>
      <c r="Y589" s="4">
        <f t="shared" ref="Y589:Y591" si="94">IF(X589=1,31.535,IF(X589=2,29.125,IF(X589=3,26.715,24.305)))</f>
        <v>29.125</v>
      </c>
    </row>
    <row r="590" spans="1:25" x14ac:dyDescent="0.25">
      <c r="A590">
        <v>494631</v>
      </c>
      <c r="B590">
        <v>1035</v>
      </c>
      <c r="C590">
        <v>145.44999999999999</v>
      </c>
      <c r="D590">
        <v>53.04</v>
      </c>
      <c r="E590">
        <v>1622</v>
      </c>
      <c r="F590">
        <v>62.65</v>
      </c>
      <c r="G590">
        <v>1635.0206889999999</v>
      </c>
      <c r="H590">
        <v>1635.0206889999999</v>
      </c>
      <c r="I590">
        <v>15.71896473</v>
      </c>
      <c r="J590">
        <v>25.053070179999999</v>
      </c>
      <c r="K590">
        <v>29.285497150000001</v>
      </c>
      <c r="L590">
        <v>31.262009509999999</v>
      </c>
      <c r="M590">
        <v>309.33970540000001</v>
      </c>
      <c r="N590">
        <v>355.43073170000002</v>
      </c>
      <c r="O590">
        <v>30.9521993715747</v>
      </c>
      <c r="P590">
        <v>20.074607077750599</v>
      </c>
      <c r="Q590">
        <v>22.8894711745885</v>
      </c>
      <c r="R590">
        <v>25.780435410442202</v>
      </c>
      <c r="S590">
        <v>28.742476658419498</v>
      </c>
      <c r="T590">
        <v>31.771294175794299</v>
      </c>
      <c r="U590">
        <f t="shared" si="92"/>
        <v>1</v>
      </c>
      <c r="V590">
        <f t="shared" si="93"/>
        <v>0</v>
      </c>
      <c r="W590">
        <f>VLOOKUP(E590,parc_nmudou!$A$5:$B$195,2,FALSE)</f>
        <v>1</v>
      </c>
      <c r="X590">
        <v>2</v>
      </c>
      <c r="Y590" s="4">
        <f t="shared" si="94"/>
        <v>29.125</v>
      </c>
    </row>
    <row r="591" spans="1:25" x14ac:dyDescent="0.25">
      <c r="A591">
        <v>494631</v>
      </c>
      <c r="B591">
        <v>1030</v>
      </c>
      <c r="C591">
        <v>57.44</v>
      </c>
      <c r="D591">
        <v>277.2</v>
      </c>
      <c r="E591">
        <v>1613</v>
      </c>
      <c r="F591">
        <v>62.75</v>
      </c>
      <c r="G591">
        <v>1614.3242250000001</v>
      </c>
      <c r="H591">
        <v>1572.931296</v>
      </c>
      <c r="I591">
        <v>16.41229628</v>
      </c>
      <c r="J591">
        <v>24.680533820000001</v>
      </c>
      <c r="K591">
        <v>29.96848048</v>
      </c>
      <c r="L591">
        <v>34.366479169999998</v>
      </c>
      <c r="M591">
        <v>358.297192</v>
      </c>
      <c r="N591">
        <v>411.68372199999999</v>
      </c>
      <c r="O591">
        <v>31.503124750986601</v>
      </c>
      <c r="P591">
        <v>20.107975090147601</v>
      </c>
      <c r="Q591">
        <v>22.919671543069999</v>
      </c>
      <c r="R591">
        <v>25.806442401205299</v>
      </c>
      <c r="S591">
        <v>28.763310413323801</v>
      </c>
      <c r="T591">
        <v>31.786015389156301</v>
      </c>
      <c r="U591">
        <f t="shared" si="92"/>
        <v>1</v>
      </c>
      <c r="V591">
        <f t="shared" si="93"/>
        <v>0</v>
      </c>
      <c r="W591">
        <f>VLOOKUP(E591,parc_nmudou!$A$5:$B$195,2,FALSE)</f>
        <v>1</v>
      </c>
      <c r="X591">
        <v>2</v>
      </c>
      <c r="Y591" s="4">
        <f t="shared" si="94"/>
        <v>29.125</v>
      </c>
    </row>
    <row r="592" spans="1:25" hidden="1" x14ac:dyDescent="0.25">
      <c r="A592">
        <v>494631</v>
      </c>
      <c r="B592">
        <v>1060</v>
      </c>
      <c r="C592">
        <v>93.4</v>
      </c>
      <c r="D592">
        <v>320.35000000000002</v>
      </c>
      <c r="E592">
        <v>1676</v>
      </c>
      <c r="F592">
        <v>62.98</v>
      </c>
      <c r="G592">
        <v>1639.6670449999999</v>
      </c>
      <c r="H592">
        <v>1612.337364</v>
      </c>
      <c r="I592">
        <v>15.9362776</v>
      </c>
      <c r="J592">
        <v>26.274161580000001</v>
      </c>
      <c r="K592">
        <v>27.47455652</v>
      </c>
      <c r="L592">
        <v>30.454847390000001</v>
      </c>
      <c r="M592">
        <v>324.696482</v>
      </c>
      <c r="N592">
        <v>357.65560160000001</v>
      </c>
      <c r="O592">
        <v>29.3723446031922</v>
      </c>
      <c r="P592">
        <v>20.184553209488001</v>
      </c>
      <c r="Q592">
        <v>22.988941047746401</v>
      </c>
      <c r="R592">
        <v>25.866063273858</v>
      </c>
      <c r="S592">
        <v>28.811049393694201</v>
      </c>
      <c r="T592">
        <v>31.819733446315301</v>
      </c>
      <c r="U592">
        <f t="shared" si="92"/>
        <v>2</v>
      </c>
      <c r="V592">
        <f t="shared" si="93"/>
        <v>0</v>
      </c>
      <c r="W592">
        <f>VLOOKUP(E592,parc_nmudou!$A$5:$B$195,2,FALSE)</f>
        <v>0</v>
      </c>
      <c r="X592">
        <v>2</v>
      </c>
    </row>
    <row r="593" spans="1:25" hidden="1" x14ac:dyDescent="0.25">
      <c r="A593">
        <v>494631</v>
      </c>
      <c r="B593">
        <v>1060</v>
      </c>
      <c r="C593">
        <v>93.4</v>
      </c>
      <c r="D593">
        <v>320.35000000000002</v>
      </c>
      <c r="E593">
        <v>1677</v>
      </c>
      <c r="F593">
        <v>62.98</v>
      </c>
      <c r="G593">
        <v>1673.5678539999999</v>
      </c>
      <c r="H593">
        <v>1645.6793680000001</v>
      </c>
      <c r="I593">
        <v>17.322940719999998</v>
      </c>
      <c r="J593">
        <v>27.816048179999999</v>
      </c>
      <c r="K593">
        <v>29.958132249999998</v>
      </c>
      <c r="L593">
        <v>36.64309025</v>
      </c>
      <c r="M593">
        <v>414.73645049999999</v>
      </c>
      <c r="N593">
        <v>456.84340739999999</v>
      </c>
      <c r="O593">
        <v>31.4592286971288</v>
      </c>
      <c r="P593">
        <v>20.184553209488001</v>
      </c>
      <c r="Q593">
        <v>22.988941047746401</v>
      </c>
      <c r="R593">
        <v>25.866063273858</v>
      </c>
      <c r="S593">
        <v>28.811049393694201</v>
      </c>
      <c r="T593">
        <v>31.819733446315301</v>
      </c>
      <c r="U593">
        <f t="shared" si="92"/>
        <v>1</v>
      </c>
      <c r="V593">
        <f t="shared" si="93"/>
        <v>0</v>
      </c>
      <c r="W593">
        <f>VLOOKUP(E593,parc_nmudou!$A$5:$B$195,2,FALSE)</f>
        <v>0</v>
      </c>
      <c r="X593">
        <v>1</v>
      </c>
    </row>
    <row r="594" spans="1:25" hidden="1" x14ac:dyDescent="0.25">
      <c r="A594">
        <v>494631</v>
      </c>
      <c r="B594">
        <v>989</v>
      </c>
      <c r="C594">
        <v>77.3</v>
      </c>
      <c r="D594">
        <v>266.08</v>
      </c>
      <c r="E594">
        <v>1545</v>
      </c>
      <c r="F594">
        <v>63.01</v>
      </c>
      <c r="G594">
        <v>1498.1135770000001</v>
      </c>
      <c r="H594">
        <v>1373.272504</v>
      </c>
      <c r="I594">
        <v>15.532696550000001</v>
      </c>
      <c r="J594">
        <v>25.032373719999999</v>
      </c>
      <c r="K594">
        <v>28.695647919999999</v>
      </c>
      <c r="L594">
        <v>25.549785329999999</v>
      </c>
      <c r="M594">
        <v>266.21862179999999</v>
      </c>
      <c r="N594">
        <v>316.52137859999999</v>
      </c>
      <c r="O594">
        <v>30.397789343673601</v>
      </c>
      <c r="P594">
        <v>20.194524347364801</v>
      </c>
      <c r="Q594">
        <v>22.9979565512634</v>
      </c>
      <c r="R594">
        <v>25.873819886023998</v>
      </c>
      <c r="S594">
        <v>28.817257907050699</v>
      </c>
      <c r="T594">
        <v>31.824117040040299</v>
      </c>
      <c r="U594">
        <f t="shared" si="92"/>
        <v>2</v>
      </c>
      <c r="V594">
        <f t="shared" si="93"/>
        <v>0</v>
      </c>
      <c r="W594">
        <f>VLOOKUP(E594,parc_nmudou!$A$5:$B$195,2,FALSE)</f>
        <v>0</v>
      </c>
      <c r="X594">
        <v>2</v>
      </c>
    </row>
    <row r="595" spans="1:25" x14ac:dyDescent="0.25">
      <c r="A595">
        <v>494631</v>
      </c>
      <c r="B595">
        <v>1001</v>
      </c>
      <c r="C595">
        <v>70.13</v>
      </c>
      <c r="D595">
        <v>279.33999999999997</v>
      </c>
      <c r="E595">
        <v>1571</v>
      </c>
      <c r="F595">
        <v>63.04</v>
      </c>
      <c r="G595">
        <v>1469.4489739999999</v>
      </c>
      <c r="H595">
        <v>1448.7525089999999</v>
      </c>
      <c r="I595">
        <v>17.62303945</v>
      </c>
      <c r="J595">
        <v>25.487695930000001</v>
      </c>
      <c r="K595">
        <v>29.885694619999999</v>
      </c>
      <c r="L595">
        <v>34.89423901</v>
      </c>
      <c r="M595">
        <v>357.69699459999998</v>
      </c>
      <c r="N595">
        <v>407.10980339999998</v>
      </c>
      <c r="O595">
        <v>31.3895677033236</v>
      </c>
      <c r="P595">
        <v>20.204491487158101</v>
      </c>
      <c r="Q595">
        <v>23.006967523042899</v>
      </c>
      <c r="R595">
        <v>25.881571884342499</v>
      </c>
      <c r="S595">
        <v>28.8234622042071</v>
      </c>
      <c r="T595">
        <v>31.828497316599599</v>
      </c>
      <c r="U595">
        <f t="shared" si="92"/>
        <v>1</v>
      </c>
      <c r="V595">
        <f t="shared" si="93"/>
        <v>0</v>
      </c>
      <c r="W595">
        <f>VLOOKUP(E595,parc_nmudou!$A$5:$B$195,2,FALSE)</f>
        <v>1</v>
      </c>
      <c r="X595">
        <v>2</v>
      </c>
      <c r="Y595" s="4">
        <f t="shared" ref="Y595:Y597" si="95">IF(X595=1,31.535,IF(X595=2,29.125,IF(X595=3,26.715,24.305)))</f>
        <v>29.125</v>
      </c>
    </row>
    <row r="596" spans="1:25" x14ac:dyDescent="0.25">
      <c r="A596">
        <v>494631</v>
      </c>
      <c r="B596">
        <v>1074</v>
      </c>
      <c r="C596">
        <v>130.43</v>
      </c>
      <c r="D596">
        <v>303.17</v>
      </c>
      <c r="E596">
        <v>1700</v>
      </c>
      <c r="F596">
        <v>63.07</v>
      </c>
      <c r="G596">
        <v>1669.8114459999999</v>
      </c>
      <c r="H596">
        <v>1715.550632</v>
      </c>
      <c r="I596">
        <v>12.89389733</v>
      </c>
      <c r="J596">
        <v>21.596760620000001</v>
      </c>
      <c r="K596">
        <v>24.959936089999999</v>
      </c>
      <c r="L596">
        <v>21.607108849999999</v>
      </c>
      <c r="M596">
        <v>182.44968209999999</v>
      </c>
      <c r="N596">
        <v>209.6344881</v>
      </c>
      <c r="O596">
        <v>27.197914093897701</v>
      </c>
      <c r="P596">
        <v>20.214454627982501</v>
      </c>
      <c r="Q596">
        <v>23.015973963932701</v>
      </c>
      <c r="R596">
        <v>25.889319270966499</v>
      </c>
      <c r="S596">
        <v>28.829662288020799</v>
      </c>
      <c r="T596">
        <v>31.832874278803299</v>
      </c>
      <c r="U596">
        <f t="shared" si="92"/>
        <v>3</v>
      </c>
      <c r="V596">
        <f t="shared" si="93"/>
        <v>0</v>
      </c>
      <c r="W596">
        <f>VLOOKUP(E596,parc_nmudou!$A$5:$B$195,2,FALSE)</f>
        <v>1</v>
      </c>
      <c r="X596">
        <v>2</v>
      </c>
      <c r="Y596" s="4">
        <f t="shared" si="95"/>
        <v>29.125</v>
      </c>
    </row>
    <row r="597" spans="1:25" x14ac:dyDescent="0.25">
      <c r="A597">
        <v>494631</v>
      </c>
      <c r="B597">
        <v>1075</v>
      </c>
      <c r="C597">
        <v>174.61</v>
      </c>
      <c r="D597">
        <v>82.56</v>
      </c>
      <c r="E597">
        <v>1701</v>
      </c>
      <c r="F597">
        <v>63.17</v>
      </c>
      <c r="G597">
        <v>1715.550632</v>
      </c>
      <c r="H597">
        <v>1807.0497009999999</v>
      </c>
      <c r="I597">
        <v>15.615482399999999</v>
      </c>
      <c r="J597">
        <v>25.260034820000001</v>
      </c>
      <c r="K597">
        <v>28.292066859999998</v>
      </c>
      <c r="L597">
        <v>33.869764019999998</v>
      </c>
      <c r="M597">
        <v>335.38620589999999</v>
      </c>
      <c r="N597">
        <v>385.38886400000001</v>
      </c>
      <c r="O597">
        <v>30.028669628895599</v>
      </c>
      <c r="P597">
        <v>20.247636204688199</v>
      </c>
      <c r="Q597">
        <v>23.045962721407999</v>
      </c>
      <c r="R597">
        <v>25.915110614008402</v>
      </c>
      <c r="S597">
        <v>28.8502988410164</v>
      </c>
      <c r="T597">
        <v>31.8474402518235</v>
      </c>
      <c r="U597">
        <f t="shared" si="92"/>
        <v>2</v>
      </c>
      <c r="V597">
        <f t="shared" si="93"/>
        <v>0</v>
      </c>
      <c r="W597">
        <f>VLOOKUP(E597,parc_nmudou!$A$5:$B$195,2,FALSE)</f>
        <v>1</v>
      </c>
      <c r="X597">
        <v>2</v>
      </c>
      <c r="Y597" s="4">
        <f t="shared" si="95"/>
        <v>29.125</v>
      </c>
    </row>
    <row r="598" spans="1:25" hidden="1" x14ac:dyDescent="0.25">
      <c r="A598">
        <v>494631</v>
      </c>
      <c r="B598">
        <v>1042</v>
      </c>
      <c r="C598">
        <v>40.020000000000003</v>
      </c>
      <c r="D598">
        <v>346.16</v>
      </c>
      <c r="E598">
        <v>1635</v>
      </c>
      <c r="F598">
        <v>63.24</v>
      </c>
      <c r="G598">
        <v>1669.8424910000001</v>
      </c>
      <c r="H598">
        <v>1692.722432</v>
      </c>
      <c r="I598">
        <v>15.708616490000001</v>
      </c>
      <c r="J598">
        <v>25.984411080000001</v>
      </c>
      <c r="K598">
        <v>28.023012820000002</v>
      </c>
      <c r="L598">
        <v>31.210268339999999</v>
      </c>
      <c r="M598">
        <v>310.4262698</v>
      </c>
      <c r="N598">
        <v>356.69321600000001</v>
      </c>
      <c r="O598">
        <v>29.787678516490601</v>
      </c>
      <c r="P598">
        <v>20.270836847692902</v>
      </c>
      <c r="Q598">
        <v>23.066924920020998</v>
      </c>
      <c r="R598">
        <v>25.933134122651701</v>
      </c>
      <c r="S598">
        <v>28.864716648662899</v>
      </c>
      <c r="T598">
        <v>31.857614595471599</v>
      </c>
      <c r="U598">
        <f t="shared" si="92"/>
        <v>2</v>
      </c>
      <c r="V598">
        <f t="shared" si="93"/>
        <v>0</v>
      </c>
      <c r="W598">
        <f>VLOOKUP(E598,parc_nmudou!$A$5:$B$195,2,FALSE)</f>
        <v>0</v>
      </c>
      <c r="X598">
        <v>2</v>
      </c>
    </row>
    <row r="599" spans="1:25" x14ac:dyDescent="0.25">
      <c r="A599">
        <v>494631</v>
      </c>
      <c r="B599">
        <v>1042</v>
      </c>
      <c r="C599">
        <v>40.020000000000003</v>
      </c>
      <c r="D599">
        <v>346.16</v>
      </c>
      <c r="E599">
        <v>1636</v>
      </c>
      <c r="F599">
        <v>63.24</v>
      </c>
      <c r="G599">
        <v>1593.6277600000001</v>
      </c>
      <c r="H599">
        <v>1572.931296</v>
      </c>
      <c r="I599">
        <v>15.677571800000001</v>
      </c>
      <c r="J599">
        <v>26.522519150000001</v>
      </c>
      <c r="K599">
        <v>28.16788807</v>
      </c>
      <c r="L599">
        <v>28.809478469999998</v>
      </c>
      <c r="M599">
        <v>290.0506006</v>
      </c>
      <c r="N599">
        <v>333.27516650000001</v>
      </c>
      <c r="O599">
        <v>29.910588049529501</v>
      </c>
      <c r="P599">
        <v>20.270836847692902</v>
      </c>
      <c r="Q599">
        <v>23.066924920020998</v>
      </c>
      <c r="R599">
        <v>25.933134122651701</v>
      </c>
      <c r="S599">
        <v>28.864716648662899</v>
      </c>
      <c r="T599">
        <v>31.857614595471599</v>
      </c>
      <c r="U599">
        <f t="shared" si="92"/>
        <v>2</v>
      </c>
      <c r="V599">
        <f t="shared" si="93"/>
        <v>0</v>
      </c>
      <c r="W599">
        <f>VLOOKUP(E599,parc_nmudou!$A$5:$B$195,2,FALSE)</f>
        <v>1</v>
      </c>
      <c r="X599">
        <v>2</v>
      </c>
      <c r="Y599" s="4">
        <f>IF(X599=1,31.535,IF(X599=2,29.125,IF(X599=3,26.715,24.305)))</f>
        <v>29.125</v>
      </c>
    </row>
    <row r="600" spans="1:25" hidden="1" x14ac:dyDescent="0.25">
      <c r="A600">
        <v>494631</v>
      </c>
      <c r="B600">
        <v>1043</v>
      </c>
      <c r="C600">
        <v>165.82</v>
      </c>
      <c r="D600">
        <v>138.97</v>
      </c>
      <c r="E600">
        <v>1637</v>
      </c>
      <c r="F600">
        <v>63.24</v>
      </c>
      <c r="G600">
        <v>1578.343421</v>
      </c>
      <c r="H600">
        <v>1601.2233630000001</v>
      </c>
      <c r="I600">
        <v>14.135685199999999</v>
      </c>
      <c r="J600">
        <v>23.573272970000001</v>
      </c>
      <c r="K600">
        <v>24.463220939999999</v>
      </c>
      <c r="L600">
        <v>24.018246959999999</v>
      </c>
      <c r="M600">
        <v>214.87069360000001</v>
      </c>
      <c r="N600">
        <v>246.8881241</v>
      </c>
      <c r="O600">
        <v>26.725263707322799</v>
      </c>
      <c r="P600">
        <v>20.270836847692902</v>
      </c>
      <c r="Q600">
        <v>23.066924920020998</v>
      </c>
      <c r="R600">
        <v>25.933134122651701</v>
      </c>
      <c r="S600">
        <v>28.864716648662899</v>
      </c>
      <c r="T600">
        <v>31.857614595471599</v>
      </c>
      <c r="U600">
        <f t="shared" si="92"/>
        <v>3</v>
      </c>
      <c r="V600">
        <f t="shared" si="93"/>
        <v>0</v>
      </c>
      <c r="W600">
        <f>VLOOKUP(E600,parc_nmudou!$A$5:$B$195,2,FALSE)</f>
        <v>0</v>
      </c>
      <c r="X600">
        <v>3</v>
      </c>
    </row>
    <row r="601" spans="1:25" x14ac:dyDescent="0.25">
      <c r="A601">
        <v>494631</v>
      </c>
      <c r="B601">
        <v>1043</v>
      </c>
      <c r="C601">
        <v>165.82</v>
      </c>
      <c r="D601">
        <v>138.97</v>
      </c>
      <c r="E601">
        <v>1638</v>
      </c>
      <c r="F601">
        <v>63.24</v>
      </c>
      <c r="G601">
        <v>1841.9853330000001</v>
      </c>
      <c r="H601">
        <v>1841.9853330000001</v>
      </c>
      <c r="I601">
        <v>12.12812815</v>
      </c>
      <c r="J601">
        <v>20.282535129999999</v>
      </c>
      <c r="K601">
        <v>22.207306320000001</v>
      </c>
      <c r="L601">
        <v>20.354972759999999</v>
      </c>
      <c r="M601">
        <v>158.1623811</v>
      </c>
      <c r="N601">
        <v>181.7253058</v>
      </c>
      <c r="O601">
        <v>24.738265607632599</v>
      </c>
      <c r="P601">
        <v>20.270836847692902</v>
      </c>
      <c r="Q601">
        <v>23.066924920020998</v>
      </c>
      <c r="R601">
        <v>25.933134122651701</v>
      </c>
      <c r="S601">
        <v>28.864716648662899</v>
      </c>
      <c r="T601">
        <v>31.857614595471599</v>
      </c>
      <c r="U601">
        <f t="shared" si="92"/>
        <v>4</v>
      </c>
      <c r="V601">
        <f t="shared" si="93"/>
        <v>0</v>
      </c>
      <c r="W601">
        <f>VLOOKUP(E601,parc_nmudou!$A$5:$B$195,2,FALSE)</f>
        <v>1</v>
      </c>
      <c r="X601">
        <v>4</v>
      </c>
      <c r="Y601" s="4">
        <f>IF(X601=1,31.535,IF(X601=2,29.125,IF(X601=3,26.715,24.305)))</f>
        <v>24.305</v>
      </c>
    </row>
    <row r="602" spans="1:25" hidden="1" x14ac:dyDescent="0.25">
      <c r="A602">
        <v>494631</v>
      </c>
      <c r="B602">
        <v>1022</v>
      </c>
      <c r="C602">
        <v>153.9</v>
      </c>
      <c r="D602">
        <v>187.16</v>
      </c>
      <c r="E602">
        <v>1600</v>
      </c>
      <c r="F602">
        <v>63.47</v>
      </c>
      <c r="G602">
        <v>1738.503011</v>
      </c>
      <c r="H602">
        <v>1717.8065469999999</v>
      </c>
      <c r="I602">
        <v>14.125336969999999</v>
      </c>
      <c r="J602">
        <v>24.88749846</v>
      </c>
      <c r="K602">
        <v>27.298636569999999</v>
      </c>
      <c r="L602">
        <v>25.870580520000001</v>
      </c>
      <c r="M602">
        <v>248.6887165</v>
      </c>
      <c r="N602">
        <v>285.74573600000002</v>
      </c>
      <c r="O602">
        <v>29.125120716802599</v>
      </c>
      <c r="P602">
        <v>20.346913959581599</v>
      </c>
      <c r="Q602">
        <v>23.1356273098915</v>
      </c>
      <c r="R602">
        <v>25.992178137889201</v>
      </c>
      <c r="S602">
        <v>28.911928855584399</v>
      </c>
      <c r="T602">
        <v>31.890918436398</v>
      </c>
      <c r="U602">
        <f t="shared" si="92"/>
        <v>2</v>
      </c>
      <c r="V602">
        <f t="shared" si="93"/>
        <v>0</v>
      </c>
      <c r="W602">
        <f>VLOOKUP(E602,parc_nmudou!$A$5:$B$195,2,FALSE)</f>
        <v>0</v>
      </c>
      <c r="X602">
        <v>2</v>
      </c>
    </row>
    <row r="603" spans="1:25" x14ac:dyDescent="0.25">
      <c r="A603">
        <v>494631</v>
      </c>
      <c r="B603">
        <v>1022</v>
      </c>
      <c r="C603">
        <v>153.9</v>
      </c>
      <c r="D603">
        <v>187.16</v>
      </c>
      <c r="E603">
        <v>1601</v>
      </c>
      <c r="F603">
        <v>63.47</v>
      </c>
      <c r="G603">
        <v>1448.7525089999999</v>
      </c>
      <c r="H603">
        <v>1490.145438</v>
      </c>
      <c r="I603">
        <v>17.08493138</v>
      </c>
      <c r="J603">
        <v>28.975050190000001</v>
      </c>
      <c r="K603">
        <v>31.313750670000001</v>
      </c>
      <c r="L603">
        <v>33.683495839999999</v>
      </c>
      <c r="M603">
        <v>379.01435290000001</v>
      </c>
      <c r="N603">
        <v>435.47430780000002</v>
      </c>
      <c r="O603">
        <v>32.519354709126098</v>
      </c>
      <c r="P603">
        <v>20.346913959581599</v>
      </c>
      <c r="Q603">
        <v>23.1356273098915</v>
      </c>
      <c r="R603">
        <v>25.992178137889201</v>
      </c>
      <c r="S603">
        <v>28.911928855584399</v>
      </c>
      <c r="T603">
        <v>31.890918436398</v>
      </c>
      <c r="U603">
        <f t="shared" si="92"/>
        <v>1</v>
      </c>
      <c r="V603">
        <f t="shared" si="93"/>
        <v>0</v>
      </c>
      <c r="W603">
        <f>VLOOKUP(E603,parc_nmudou!$A$5:$B$195,2,FALSE)</f>
        <v>1</v>
      </c>
      <c r="X603">
        <v>1</v>
      </c>
      <c r="Y603" s="4">
        <f>IF(X603=1,31.535,IF(X603=2,29.125,IF(X603=3,26.715,24.305)))</f>
        <v>31.535</v>
      </c>
    </row>
    <row r="604" spans="1:25" hidden="1" x14ac:dyDescent="0.25">
      <c r="A604">
        <v>494631</v>
      </c>
      <c r="B604">
        <v>1023</v>
      </c>
      <c r="C604">
        <v>101.83</v>
      </c>
      <c r="D604">
        <v>341.51</v>
      </c>
      <c r="E604">
        <v>1602</v>
      </c>
      <c r="F604">
        <v>63.57</v>
      </c>
      <c r="G604">
        <v>1593.6277600000001</v>
      </c>
      <c r="H604">
        <v>1572.931296</v>
      </c>
      <c r="I604">
        <v>15.63617887</v>
      </c>
      <c r="J604">
        <v>25.529088860000002</v>
      </c>
      <c r="K604">
        <v>27.236547179999999</v>
      </c>
      <c r="L604">
        <v>28.788782009999998</v>
      </c>
      <c r="M604">
        <v>280.13699409999998</v>
      </c>
      <c r="N604">
        <v>321.87141459999998</v>
      </c>
      <c r="O604">
        <v>29.051708115260901</v>
      </c>
      <c r="P604">
        <v>20.379917449627101</v>
      </c>
      <c r="Q604">
        <v>23.165415052497501</v>
      </c>
      <c r="R604">
        <v>26.017765409976999</v>
      </c>
      <c r="S604">
        <v>28.9323793293993</v>
      </c>
      <c r="T604">
        <v>31.905338263171899</v>
      </c>
      <c r="U604">
        <f t="shared" si="92"/>
        <v>2</v>
      </c>
      <c r="V604">
        <f t="shared" si="93"/>
        <v>0</v>
      </c>
      <c r="W604">
        <f>VLOOKUP(E604,parc_nmudou!$A$5:$B$195,2,FALSE)</f>
        <v>0</v>
      </c>
      <c r="X604">
        <v>2</v>
      </c>
    </row>
    <row r="605" spans="1:25" hidden="1" x14ac:dyDescent="0.25">
      <c r="A605">
        <v>494631</v>
      </c>
      <c r="B605">
        <v>1024</v>
      </c>
      <c r="C605">
        <v>113.69</v>
      </c>
      <c r="D605">
        <v>119.22</v>
      </c>
      <c r="E605">
        <v>1603</v>
      </c>
      <c r="F605">
        <v>63.86</v>
      </c>
      <c r="G605">
        <v>1779.8959400000001</v>
      </c>
      <c r="H605">
        <v>1655.7171539999999</v>
      </c>
      <c r="I605">
        <v>15.22224958</v>
      </c>
      <c r="J605">
        <v>25.580830020000001</v>
      </c>
      <c r="K605">
        <v>28.37485272</v>
      </c>
      <c r="L605">
        <v>29.96848048</v>
      </c>
      <c r="M605">
        <v>299.95385879999998</v>
      </c>
      <c r="N605">
        <v>341.39852880000001</v>
      </c>
      <c r="O605">
        <v>29.972531181514402</v>
      </c>
      <c r="P605">
        <v>20.475375268128602</v>
      </c>
      <c r="Q605">
        <v>23.2515159020727</v>
      </c>
      <c r="R605">
        <v>26.091681407176502</v>
      </c>
      <c r="S605">
        <v>28.991424490755101</v>
      </c>
      <c r="T605">
        <v>31.946950962958301</v>
      </c>
      <c r="U605">
        <f t="shared" si="92"/>
        <v>2</v>
      </c>
      <c r="V605">
        <f t="shared" si="93"/>
        <v>0</v>
      </c>
      <c r="W605">
        <f>VLOOKUP(E605,parc_nmudou!$A$5:$B$195,2,FALSE)</f>
        <v>0</v>
      </c>
      <c r="X605">
        <v>2</v>
      </c>
    </row>
    <row r="606" spans="1:25" hidden="1" x14ac:dyDescent="0.25">
      <c r="A606">
        <v>494631</v>
      </c>
      <c r="B606">
        <v>1024</v>
      </c>
      <c r="C606">
        <v>113.69</v>
      </c>
      <c r="D606">
        <v>119.22</v>
      </c>
      <c r="E606">
        <v>1604</v>
      </c>
      <c r="F606">
        <v>63.86</v>
      </c>
      <c r="G606">
        <v>1490.145438</v>
      </c>
      <c r="H606">
        <v>1469.4489739999999</v>
      </c>
      <c r="I606">
        <v>17.353985420000001</v>
      </c>
      <c r="J606">
        <v>27.308984800000001</v>
      </c>
      <c r="K606">
        <v>30.4238027</v>
      </c>
      <c r="L606">
        <v>33.72488877</v>
      </c>
      <c r="M606">
        <v>359.53897990000002</v>
      </c>
      <c r="N606">
        <v>409.20014629999997</v>
      </c>
      <c r="O606">
        <v>31.717323375510801</v>
      </c>
      <c r="P606">
        <v>20.475375268128602</v>
      </c>
      <c r="Q606">
        <v>23.2515159020727</v>
      </c>
      <c r="R606">
        <v>26.091681407176502</v>
      </c>
      <c r="S606">
        <v>28.991424490755101</v>
      </c>
      <c r="T606">
        <v>31.946950962958301</v>
      </c>
      <c r="U606">
        <f t="shared" si="92"/>
        <v>1</v>
      </c>
      <c r="V606">
        <f t="shared" si="93"/>
        <v>0</v>
      </c>
      <c r="W606">
        <f>VLOOKUP(E606,parc_nmudou!$A$5:$B$195,2,FALSE)</f>
        <v>0</v>
      </c>
      <c r="X606">
        <v>1</v>
      </c>
    </row>
    <row r="607" spans="1:25" x14ac:dyDescent="0.25">
      <c r="A607">
        <v>494631</v>
      </c>
      <c r="B607">
        <v>1025</v>
      </c>
      <c r="C607">
        <v>85.72</v>
      </c>
      <c r="D607">
        <v>272</v>
      </c>
      <c r="E607">
        <v>1605</v>
      </c>
      <c r="F607">
        <v>63.9</v>
      </c>
      <c r="G607">
        <v>1531.5383670000001</v>
      </c>
      <c r="H607">
        <v>1448.7525089999999</v>
      </c>
      <c r="I607">
        <v>16.712395019999999</v>
      </c>
      <c r="J607">
        <v>27.153761320000001</v>
      </c>
      <c r="K607">
        <v>29.38897948</v>
      </c>
      <c r="L607">
        <v>30.62041911</v>
      </c>
      <c r="M607">
        <v>321.84037000000001</v>
      </c>
      <c r="N607">
        <v>366.29637550000001</v>
      </c>
      <c r="O607">
        <v>30.832325606127199</v>
      </c>
      <c r="P607">
        <v>20.488512390248999</v>
      </c>
      <c r="Q607">
        <v>23.263358813346201</v>
      </c>
      <c r="R607">
        <v>26.101843285865499</v>
      </c>
      <c r="S607">
        <v>28.999538263184899</v>
      </c>
      <c r="T607">
        <v>31.952666839745199</v>
      </c>
      <c r="U607">
        <f t="shared" si="92"/>
        <v>1</v>
      </c>
      <c r="V607">
        <f t="shared" si="93"/>
        <v>0</v>
      </c>
      <c r="W607">
        <f>VLOOKUP(E607,parc_nmudou!$A$5:$B$195,2,FALSE)</f>
        <v>1</v>
      </c>
      <c r="X607">
        <v>2</v>
      </c>
      <c r="Y607" s="4">
        <f t="shared" ref="Y607:Y608" si="96">IF(X607=1,31.535,IF(X607=2,29.125,IF(X607=3,26.715,24.305)))</f>
        <v>29.125</v>
      </c>
    </row>
    <row r="608" spans="1:25" x14ac:dyDescent="0.25">
      <c r="A608">
        <v>494631</v>
      </c>
      <c r="B608">
        <v>1026</v>
      </c>
      <c r="C608">
        <v>179.69</v>
      </c>
      <c r="D608">
        <v>344.28</v>
      </c>
      <c r="E608">
        <v>1606</v>
      </c>
      <c r="F608">
        <v>63.9</v>
      </c>
      <c r="G608">
        <v>1531.5383670000001</v>
      </c>
      <c r="H608">
        <v>1469.4489739999999</v>
      </c>
      <c r="I608">
        <v>16.75378795</v>
      </c>
      <c r="J608">
        <v>26.698439100000002</v>
      </c>
      <c r="K608">
        <v>30.796339060000001</v>
      </c>
      <c r="L608">
        <v>31.965689300000001</v>
      </c>
      <c r="M608">
        <v>340.12569630000002</v>
      </c>
      <c r="N608">
        <v>387.11701870000002</v>
      </c>
      <c r="O608">
        <v>32.026493439570899</v>
      </c>
      <c r="P608">
        <v>20.488512390248999</v>
      </c>
      <c r="Q608">
        <v>23.263358813346201</v>
      </c>
      <c r="R608">
        <v>26.101843285865499</v>
      </c>
      <c r="S608">
        <v>28.999538263184899</v>
      </c>
      <c r="T608">
        <v>31.952666839745199</v>
      </c>
      <c r="U608">
        <f t="shared" si="92"/>
        <v>1</v>
      </c>
      <c r="V608">
        <f t="shared" si="93"/>
        <v>0</v>
      </c>
      <c r="W608">
        <f>VLOOKUP(E608,parc_nmudou!$A$5:$B$195,2,FALSE)</f>
        <v>1</v>
      </c>
      <c r="X608">
        <v>1</v>
      </c>
      <c r="Y608" s="4">
        <f t="shared" si="96"/>
        <v>31.535</v>
      </c>
    </row>
    <row r="609" spans="1:25" hidden="1" x14ac:dyDescent="0.25">
      <c r="A609">
        <v>494631</v>
      </c>
      <c r="B609">
        <v>1026</v>
      </c>
      <c r="C609">
        <v>179.69</v>
      </c>
      <c r="D609">
        <v>344.28</v>
      </c>
      <c r="E609">
        <v>1607</v>
      </c>
      <c r="F609">
        <v>63.9</v>
      </c>
      <c r="G609">
        <v>1821.288869</v>
      </c>
      <c r="H609">
        <v>1821.288869</v>
      </c>
      <c r="I609">
        <v>15.015284940000001</v>
      </c>
      <c r="J609">
        <v>25.373865380000002</v>
      </c>
      <c r="K609">
        <v>27.464208280000001</v>
      </c>
      <c r="L609">
        <v>31.220616580000002</v>
      </c>
      <c r="M609">
        <v>306.65951330000001</v>
      </c>
      <c r="N609">
        <v>349.02517599999999</v>
      </c>
      <c r="O609">
        <v>29.181542298518298</v>
      </c>
      <c r="P609">
        <v>20.488512390248999</v>
      </c>
      <c r="Q609">
        <v>23.263358813346201</v>
      </c>
      <c r="R609">
        <v>26.101843285865499</v>
      </c>
      <c r="S609">
        <v>28.999538263184899</v>
      </c>
      <c r="T609">
        <v>31.952666839745199</v>
      </c>
      <c r="U609">
        <f t="shared" si="92"/>
        <v>2</v>
      </c>
      <c r="V609">
        <f t="shared" si="93"/>
        <v>0</v>
      </c>
      <c r="W609">
        <f>VLOOKUP(E609,parc_nmudou!$A$5:$B$195,2,FALSE)</f>
        <v>0</v>
      </c>
      <c r="X609">
        <v>2</v>
      </c>
    </row>
    <row r="610" spans="1:25" x14ac:dyDescent="0.25">
      <c r="A610">
        <v>494631</v>
      </c>
      <c r="B610">
        <v>1027</v>
      </c>
      <c r="C610">
        <v>127.78</v>
      </c>
      <c r="D610">
        <v>216.56</v>
      </c>
      <c r="E610">
        <v>1608</v>
      </c>
      <c r="F610">
        <v>63.93</v>
      </c>
      <c r="G610">
        <v>1531.5383670000001</v>
      </c>
      <c r="H610">
        <v>1469.4489739999999</v>
      </c>
      <c r="I610">
        <v>16.919359660000001</v>
      </c>
      <c r="J610">
        <v>28.14719161</v>
      </c>
      <c r="K610">
        <v>30.21683805</v>
      </c>
      <c r="L610">
        <v>31.634545859999999</v>
      </c>
      <c r="M610">
        <v>340.93285839999999</v>
      </c>
      <c r="N610">
        <v>388.02766320000001</v>
      </c>
      <c r="O610">
        <v>31.5314913759596</v>
      </c>
      <c r="P610">
        <v>20.498360539349498</v>
      </c>
      <c r="Q610">
        <v>23.2722357402513</v>
      </c>
      <c r="R610">
        <v>26.109459386323799</v>
      </c>
      <c r="S610">
        <v>29.005618771191099</v>
      </c>
      <c r="T610">
        <v>31.956949972788301</v>
      </c>
      <c r="U610">
        <f t="shared" si="92"/>
        <v>1</v>
      </c>
      <c r="V610">
        <f t="shared" si="93"/>
        <v>0</v>
      </c>
      <c r="W610">
        <f>VLOOKUP(E610,parc_nmudou!$A$5:$B$195,2,FALSE)</f>
        <v>1</v>
      </c>
      <c r="X610">
        <v>1</v>
      </c>
      <c r="Y610" s="4">
        <f t="shared" ref="Y610:Y611" si="97">IF(X610=1,31.535,IF(X610=2,29.125,IF(X610=3,26.715,24.305)))</f>
        <v>31.535</v>
      </c>
    </row>
    <row r="611" spans="1:25" x14ac:dyDescent="0.25">
      <c r="A611">
        <v>494631</v>
      </c>
      <c r="B611">
        <v>1027</v>
      </c>
      <c r="C611">
        <v>127.78</v>
      </c>
      <c r="D611">
        <v>216.56</v>
      </c>
      <c r="E611">
        <v>1609</v>
      </c>
      <c r="F611">
        <v>63.93</v>
      </c>
      <c r="G611">
        <v>1717.8065469999999</v>
      </c>
      <c r="H611">
        <v>1655.7171539999999</v>
      </c>
      <c r="I611">
        <v>14.46682863</v>
      </c>
      <c r="J611">
        <v>24.50461387</v>
      </c>
      <c r="K611">
        <v>26.53286739</v>
      </c>
      <c r="L611">
        <v>26.212072190000001</v>
      </c>
      <c r="M611">
        <v>247.42623209999999</v>
      </c>
      <c r="N611">
        <v>281.60644309999998</v>
      </c>
      <c r="O611">
        <v>28.368604760502802</v>
      </c>
      <c r="P611">
        <v>20.498360539349498</v>
      </c>
      <c r="Q611">
        <v>23.2722357402513</v>
      </c>
      <c r="R611">
        <v>26.109459386323799</v>
      </c>
      <c r="S611">
        <v>29.005618771191099</v>
      </c>
      <c r="T611">
        <v>31.956949972788301</v>
      </c>
      <c r="U611">
        <f t="shared" si="92"/>
        <v>2</v>
      </c>
      <c r="V611">
        <f t="shared" si="93"/>
        <v>0</v>
      </c>
      <c r="W611">
        <f>VLOOKUP(E611,parc_nmudou!$A$5:$B$195,2,FALSE)</f>
        <v>1</v>
      </c>
      <c r="X611">
        <v>2</v>
      </c>
      <c r="Y611" s="4">
        <f t="shared" si="97"/>
        <v>29.125</v>
      </c>
    </row>
    <row r="612" spans="1:25" hidden="1" x14ac:dyDescent="0.25">
      <c r="A612">
        <v>494631</v>
      </c>
      <c r="B612">
        <v>1054</v>
      </c>
      <c r="C612">
        <v>52.67</v>
      </c>
      <c r="D612">
        <v>322.24</v>
      </c>
      <c r="E612">
        <v>1663</v>
      </c>
      <c r="F612">
        <v>64.16</v>
      </c>
      <c r="G612">
        <v>1677.6347089999999</v>
      </c>
      <c r="H612">
        <v>1677.6347089999999</v>
      </c>
      <c r="I612">
        <v>15.563741240000001</v>
      </c>
      <c r="J612">
        <v>27.257243639999999</v>
      </c>
      <c r="K612">
        <v>28.64390676</v>
      </c>
      <c r="L612">
        <v>30.175445119999999</v>
      </c>
      <c r="M612">
        <v>308.9878655</v>
      </c>
      <c r="N612">
        <v>359.92186450000003</v>
      </c>
      <c r="O612">
        <v>30.149055865111301</v>
      </c>
      <c r="P612">
        <v>20.5737293107155</v>
      </c>
      <c r="Q612">
        <v>23.340142595860801</v>
      </c>
      <c r="R612">
        <v>26.1676985608702</v>
      </c>
      <c r="S612">
        <v>29.052099016349601</v>
      </c>
      <c r="T612">
        <v>31.989680142718001</v>
      </c>
      <c r="U612">
        <f t="shared" si="92"/>
        <v>2</v>
      </c>
      <c r="V612">
        <f t="shared" si="93"/>
        <v>0</v>
      </c>
      <c r="W612">
        <f>VLOOKUP(E612,parc_nmudou!$A$5:$B$195,2,FALSE)</f>
        <v>0</v>
      </c>
      <c r="X612">
        <v>2</v>
      </c>
    </row>
    <row r="613" spans="1:25" hidden="1" x14ac:dyDescent="0.25">
      <c r="A613">
        <v>494631</v>
      </c>
      <c r="B613">
        <v>1054</v>
      </c>
      <c r="C613">
        <v>52.67</v>
      </c>
      <c r="D613">
        <v>322.24</v>
      </c>
      <c r="E613">
        <v>1664</v>
      </c>
      <c r="F613">
        <v>64.16</v>
      </c>
      <c r="G613">
        <v>1597.322079</v>
      </c>
      <c r="H613">
        <v>1624.403403</v>
      </c>
      <c r="I613">
        <v>15.387821300000001</v>
      </c>
      <c r="J613">
        <v>26.39834037</v>
      </c>
      <c r="K613">
        <v>28.43694211</v>
      </c>
      <c r="L613">
        <v>28.8198267</v>
      </c>
      <c r="M613">
        <v>288.73637509999998</v>
      </c>
      <c r="N613">
        <v>336.33824329999999</v>
      </c>
      <c r="O613">
        <v>29.9707701171337</v>
      </c>
      <c r="P613">
        <v>20.5737293107155</v>
      </c>
      <c r="Q613">
        <v>23.340142595860801</v>
      </c>
      <c r="R613">
        <v>26.1676985608702</v>
      </c>
      <c r="S613">
        <v>29.052099016349601</v>
      </c>
      <c r="T613">
        <v>31.989680142718001</v>
      </c>
      <c r="U613">
        <f t="shared" si="92"/>
        <v>2</v>
      </c>
      <c r="V613">
        <f t="shared" si="93"/>
        <v>0</v>
      </c>
      <c r="W613">
        <f>VLOOKUP(E613,parc_nmudou!$A$5:$B$195,2,FALSE)</f>
        <v>0</v>
      </c>
      <c r="X613">
        <v>2</v>
      </c>
    </row>
    <row r="614" spans="1:25" x14ac:dyDescent="0.25">
      <c r="A614">
        <v>494631</v>
      </c>
      <c r="B614">
        <v>1056</v>
      </c>
      <c r="C614">
        <v>172.8</v>
      </c>
      <c r="D614">
        <v>101.74</v>
      </c>
      <c r="E614">
        <v>1667</v>
      </c>
      <c r="F614">
        <v>64.16</v>
      </c>
      <c r="G614">
        <v>1702.5739490000001</v>
      </c>
      <c r="H614">
        <v>1702.5739490000001</v>
      </c>
      <c r="I614">
        <v>14.32195338</v>
      </c>
      <c r="J614">
        <v>24.452872710000001</v>
      </c>
      <c r="K614">
        <v>25.02202548</v>
      </c>
      <c r="L614">
        <v>25.911973450000001</v>
      </c>
      <c r="M614">
        <v>236.61232949999999</v>
      </c>
      <c r="N614">
        <v>275.61481670000001</v>
      </c>
      <c r="O614">
        <v>26.9932904955234</v>
      </c>
      <c r="P614">
        <v>20.5737293107155</v>
      </c>
      <c r="Q614">
        <v>23.340142595860801</v>
      </c>
      <c r="R614">
        <v>26.1676985608702</v>
      </c>
      <c r="S614">
        <v>29.052099016349601</v>
      </c>
      <c r="T614">
        <v>31.989680142718001</v>
      </c>
      <c r="U614">
        <f t="shared" si="92"/>
        <v>3</v>
      </c>
      <c r="V614">
        <f t="shared" si="93"/>
        <v>0</v>
      </c>
      <c r="W614">
        <f>VLOOKUP(E614,parc_nmudou!$A$5:$B$195,2,FALSE)</f>
        <v>1</v>
      </c>
      <c r="X614">
        <v>3</v>
      </c>
      <c r="Y614" s="4">
        <f>IF(X614=1,31.535,IF(X614=2,29.125,IF(X614=3,26.715,24.305)))</f>
        <v>26.715</v>
      </c>
    </row>
    <row r="615" spans="1:25" hidden="1" x14ac:dyDescent="0.25">
      <c r="A615">
        <v>494631</v>
      </c>
      <c r="B615">
        <v>1056</v>
      </c>
      <c r="C615">
        <v>172.8</v>
      </c>
      <c r="D615">
        <v>101.74</v>
      </c>
      <c r="E615">
        <v>1668</v>
      </c>
      <c r="F615">
        <v>64.16</v>
      </c>
      <c r="G615">
        <v>1828.8430780000001</v>
      </c>
      <c r="H615">
        <v>1828.8430780000001</v>
      </c>
      <c r="I615">
        <v>12.21091401</v>
      </c>
      <c r="J615">
        <v>22.54879798</v>
      </c>
      <c r="K615">
        <v>24.34939039</v>
      </c>
      <c r="L615">
        <v>20.655071490000001</v>
      </c>
      <c r="M615">
        <v>177.0168602</v>
      </c>
      <c r="N615">
        <v>206.2092232</v>
      </c>
      <c r="O615">
        <v>26.398343090000001</v>
      </c>
      <c r="P615">
        <v>20.5737293107155</v>
      </c>
      <c r="Q615">
        <v>23.340142595860801</v>
      </c>
      <c r="R615">
        <v>26.1676985608702</v>
      </c>
      <c r="S615">
        <v>29.052099016349601</v>
      </c>
      <c r="T615">
        <v>31.989680142718001</v>
      </c>
      <c r="U615">
        <f t="shared" si="92"/>
        <v>3</v>
      </c>
      <c r="V615">
        <f t="shared" si="93"/>
        <v>0</v>
      </c>
      <c r="W615">
        <f>VLOOKUP(E615,parc_nmudou!$A$5:$B$195,2,FALSE)</f>
        <v>2</v>
      </c>
      <c r="X615">
        <v>3</v>
      </c>
    </row>
    <row r="616" spans="1:25" x14ac:dyDescent="0.25">
      <c r="A616">
        <v>494631</v>
      </c>
      <c r="B616">
        <v>1052</v>
      </c>
      <c r="C616">
        <v>138.16999999999999</v>
      </c>
      <c r="D616">
        <v>278.72000000000003</v>
      </c>
      <c r="E616">
        <v>1658</v>
      </c>
      <c r="F616">
        <v>64.19</v>
      </c>
      <c r="G616">
        <v>1590.440505</v>
      </c>
      <c r="H616">
        <v>1616.9526760000001</v>
      </c>
      <c r="I616">
        <v>15.50165185</v>
      </c>
      <c r="J616">
        <v>26.01545578</v>
      </c>
      <c r="K616">
        <v>28.12649515</v>
      </c>
      <c r="L616">
        <v>29.31654185</v>
      </c>
      <c r="M616">
        <v>290.15408289999999</v>
      </c>
      <c r="N616">
        <v>337.98361219999998</v>
      </c>
      <c r="O616">
        <v>29.697226660593198</v>
      </c>
      <c r="P616">
        <v>20.583542570224999</v>
      </c>
      <c r="Q616">
        <v>23.348980513872501</v>
      </c>
      <c r="R616">
        <v>26.1752753186327</v>
      </c>
      <c r="S616">
        <v>29.058143828682201</v>
      </c>
      <c r="T616">
        <v>31.993935352759198</v>
      </c>
      <c r="U616">
        <f t="shared" si="92"/>
        <v>2</v>
      </c>
      <c r="V616">
        <f t="shared" si="93"/>
        <v>0</v>
      </c>
      <c r="W616">
        <f>VLOOKUP(E616,parc_nmudou!$A$5:$B$195,2,FALSE)</f>
        <v>1</v>
      </c>
      <c r="X616">
        <v>2</v>
      </c>
      <c r="Y616" s="4">
        <f t="shared" ref="Y616:Y618" si="98">IF(X616=1,31.535,IF(X616=2,29.125,IF(X616=3,26.715,24.305)))</f>
        <v>29.125</v>
      </c>
    </row>
    <row r="617" spans="1:25" x14ac:dyDescent="0.25">
      <c r="A617">
        <v>494631</v>
      </c>
      <c r="B617">
        <v>1052</v>
      </c>
      <c r="C617">
        <v>138.16999999999999</v>
      </c>
      <c r="D617">
        <v>278.72000000000003</v>
      </c>
      <c r="E617">
        <v>1659</v>
      </c>
      <c r="F617">
        <v>64.19</v>
      </c>
      <c r="G617">
        <v>1639.6670449999999</v>
      </c>
      <c r="H617">
        <v>1748.98577</v>
      </c>
      <c r="I617">
        <v>13.473398339999999</v>
      </c>
      <c r="J617">
        <v>23.531880040000001</v>
      </c>
      <c r="K617">
        <v>25.798142899999998</v>
      </c>
      <c r="L617">
        <v>24.297649230000001</v>
      </c>
      <c r="M617">
        <v>219.46530870000001</v>
      </c>
      <c r="N617">
        <v>255.65307670000001</v>
      </c>
      <c r="O617">
        <v>27.669354759359098</v>
      </c>
      <c r="P617">
        <v>20.583542570224999</v>
      </c>
      <c r="Q617">
        <v>23.348980513872501</v>
      </c>
      <c r="R617">
        <v>26.1752753186327</v>
      </c>
      <c r="S617">
        <v>29.058143828682201</v>
      </c>
      <c r="T617">
        <v>31.993935352759198</v>
      </c>
      <c r="U617">
        <f t="shared" si="92"/>
        <v>3</v>
      </c>
      <c r="V617">
        <f t="shared" si="93"/>
        <v>0</v>
      </c>
      <c r="W617">
        <f>VLOOKUP(E617,parc_nmudou!$A$5:$B$195,2,FALSE)</f>
        <v>1</v>
      </c>
      <c r="X617">
        <v>3</v>
      </c>
      <c r="Y617" s="4">
        <f t="shared" si="98"/>
        <v>26.715</v>
      </c>
    </row>
    <row r="618" spans="1:25" x14ac:dyDescent="0.25">
      <c r="A618">
        <v>494631</v>
      </c>
      <c r="B618">
        <v>1052</v>
      </c>
      <c r="C618">
        <v>138.16999999999999</v>
      </c>
      <c r="D618">
        <v>278.72000000000003</v>
      </c>
      <c r="E618">
        <v>1660</v>
      </c>
      <c r="F618">
        <v>64.19</v>
      </c>
      <c r="G618">
        <v>1699.8730599999999</v>
      </c>
      <c r="H618">
        <v>1813.196551</v>
      </c>
      <c r="I618">
        <v>13.25608546</v>
      </c>
      <c r="J618">
        <v>23.148995450000001</v>
      </c>
      <c r="K618">
        <v>26.853662580000002</v>
      </c>
      <c r="L618">
        <v>24.980632549999999</v>
      </c>
      <c r="M618">
        <v>230.32060430000001</v>
      </c>
      <c r="N618">
        <v>268.28826830000003</v>
      </c>
      <c r="O618">
        <v>28.592602152751098</v>
      </c>
      <c r="P618">
        <v>20.583542570224999</v>
      </c>
      <c r="Q618">
        <v>23.348980513872501</v>
      </c>
      <c r="R618">
        <v>26.1752753186327</v>
      </c>
      <c r="S618">
        <v>29.058143828682201</v>
      </c>
      <c r="T618">
        <v>31.993935352759198</v>
      </c>
      <c r="U618">
        <f t="shared" si="92"/>
        <v>2</v>
      </c>
      <c r="V618">
        <f t="shared" si="93"/>
        <v>0</v>
      </c>
      <c r="W618">
        <f>VLOOKUP(E618,parc_nmudou!$A$5:$B$195,2,FALSE)</f>
        <v>1</v>
      </c>
      <c r="X618">
        <v>2</v>
      </c>
      <c r="Y618" s="4">
        <f t="shared" si="98"/>
        <v>29.125</v>
      </c>
    </row>
    <row r="619" spans="1:25" hidden="1" x14ac:dyDescent="0.25">
      <c r="A619">
        <v>494631</v>
      </c>
      <c r="B619">
        <v>1015</v>
      </c>
      <c r="C619">
        <v>41.5</v>
      </c>
      <c r="D619">
        <v>316.2</v>
      </c>
      <c r="E619">
        <v>1591</v>
      </c>
      <c r="F619">
        <v>64.319999999999993</v>
      </c>
      <c r="G619">
        <v>1555.4738279999999</v>
      </c>
      <c r="H619">
        <v>1486.8443520000001</v>
      </c>
      <c r="I619">
        <v>18.399156869999999</v>
      </c>
      <c r="J619">
        <v>27.774655249999999</v>
      </c>
      <c r="K619">
        <v>30.21683805</v>
      </c>
      <c r="L619">
        <v>38.184976849999998</v>
      </c>
      <c r="M619">
        <v>425.48826380000003</v>
      </c>
      <c r="N619">
        <v>485.11477780000001</v>
      </c>
      <c r="O619">
        <v>31.472084315107999</v>
      </c>
      <c r="P619">
        <v>20.6260201269235</v>
      </c>
      <c r="Q619">
        <v>23.387226211194001</v>
      </c>
      <c r="R619">
        <v>26.208055626645699</v>
      </c>
      <c r="S619">
        <v>29.084290612723098</v>
      </c>
      <c r="T619">
        <v>32.012337551494198</v>
      </c>
      <c r="U619">
        <f t="shared" si="92"/>
        <v>1</v>
      </c>
      <c r="V619">
        <f t="shared" si="93"/>
        <v>0</v>
      </c>
      <c r="W619">
        <f>VLOOKUP(E619,parc_nmudou!$A$5:$B$195,2,FALSE)</f>
        <v>0</v>
      </c>
      <c r="X619">
        <v>1</v>
      </c>
    </row>
    <row r="620" spans="1:25" x14ac:dyDescent="0.25">
      <c r="A620">
        <v>494631</v>
      </c>
      <c r="B620">
        <v>1051</v>
      </c>
      <c r="C620">
        <v>32.82</v>
      </c>
      <c r="D620">
        <v>337.38</v>
      </c>
      <c r="E620">
        <v>1655</v>
      </c>
      <c r="F620">
        <v>64.319999999999993</v>
      </c>
      <c r="G620">
        <v>1553.052342</v>
      </c>
      <c r="H620">
        <v>1578.9332710000001</v>
      </c>
      <c r="I620">
        <v>16.515778610000002</v>
      </c>
      <c r="J620">
        <v>26.781224959999999</v>
      </c>
      <c r="K620">
        <v>29.16131837</v>
      </c>
      <c r="L620">
        <v>32.369270350000001</v>
      </c>
      <c r="M620">
        <v>328.94960550000002</v>
      </c>
      <c r="N620">
        <v>383.17434229999998</v>
      </c>
      <c r="O620">
        <v>30.5663258980221</v>
      </c>
      <c r="P620">
        <v>20.6260201269235</v>
      </c>
      <c r="Q620">
        <v>23.387226211194001</v>
      </c>
      <c r="R620">
        <v>26.208055626645699</v>
      </c>
      <c r="S620">
        <v>29.084290612723098</v>
      </c>
      <c r="T620">
        <v>32.012337551494198</v>
      </c>
      <c r="U620">
        <f t="shared" si="92"/>
        <v>1</v>
      </c>
      <c r="V620">
        <f t="shared" si="93"/>
        <v>0</v>
      </c>
      <c r="W620">
        <f>VLOOKUP(E620,parc_nmudou!$A$5:$B$195,2,FALSE)</f>
        <v>1</v>
      </c>
      <c r="X620">
        <v>2</v>
      </c>
      <c r="Y620" s="4">
        <f t="shared" ref="Y620:Y623" si="99">IF(X620=1,31.535,IF(X620=2,29.125,IF(X620=3,26.715,24.305)))</f>
        <v>29.125</v>
      </c>
    </row>
    <row r="621" spans="1:25" x14ac:dyDescent="0.25">
      <c r="A621">
        <v>494631</v>
      </c>
      <c r="B621">
        <v>1051</v>
      </c>
      <c r="C621">
        <v>32.82</v>
      </c>
      <c r="D621">
        <v>337.38</v>
      </c>
      <c r="E621">
        <v>1656</v>
      </c>
      <c r="F621">
        <v>64.319999999999993</v>
      </c>
      <c r="G621">
        <v>1587.439517</v>
      </c>
      <c r="H621">
        <v>1693.26054</v>
      </c>
      <c r="I621">
        <v>14.98424024</v>
      </c>
      <c r="J621">
        <v>25.611874719999999</v>
      </c>
      <c r="K621">
        <v>29.47176533</v>
      </c>
      <c r="L621">
        <v>29.223407760000001</v>
      </c>
      <c r="M621">
        <v>295.21436849999998</v>
      </c>
      <c r="N621">
        <v>343.88210459999999</v>
      </c>
      <c r="O621">
        <v>30.833324567965501</v>
      </c>
      <c r="P621">
        <v>20.6260201269235</v>
      </c>
      <c r="Q621">
        <v>23.387226211194001</v>
      </c>
      <c r="R621">
        <v>26.208055626645699</v>
      </c>
      <c r="S621">
        <v>29.084290612723098</v>
      </c>
      <c r="T621">
        <v>32.012337551494198</v>
      </c>
      <c r="U621">
        <f t="shared" si="92"/>
        <v>1</v>
      </c>
      <c r="V621">
        <f t="shared" si="93"/>
        <v>0</v>
      </c>
      <c r="W621">
        <f>VLOOKUP(E621,parc_nmudou!$A$5:$B$195,2,FALSE)</f>
        <v>1</v>
      </c>
      <c r="X621">
        <v>1</v>
      </c>
      <c r="Y621" s="4">
        <f t="shared" si="99"/>
        <v>31.535</v>
      </c>
    </row>
    <row r="622" spans="1:25" x14ac:dyDescent="0.25">
      <c r="A622">
        <v>494631</v>
      </c>
      <c r="B622">
        <v>1051</v>
      </c>
      <c r="C622">
        <v>32.82</v>
      </c>
      <c r="D622">
        <v>337.38</v>
      </c>
      <c r="E622">
        <v>1657</v>
      </c>
      <c r="F622">
        <v>64.319999999999993</v>
      </c>
      <c r="G622">
        <v>1658.3249080000001</v>
      </c>
      <c r="H622">
        <v>1685.9650360000001</v>
      </c>
      <c r="I622">
        <v>16.267421030000001</v>
      </c>
      <c r="J622">
        <v>27.526297679999999</v>
      </c>
      <c r="K622">
        <v>29.02679135</v>
      </c>
      <c r="L622">
        <v>33.580013520000001</v>
      </c>
      <c r="M622">
        <v>350.71193779999999</v>
      </c>
      <c r="N622">
        <v>408.52751119999999</v>
      </c>
      <c r="O622">
        <v>30.450468940903001</v>
      </c>
      <c r="P622">
        <v>20.6260201269235</v>
      </c>
      <c r="Q622">
        <v>23.387226211194001</v>
      </c>
      <c r="R622">
        <v>26.208055626645699</v>
      </c>
      <c r="S622">
        <v>29.084290612723098</v>
      </c>
      <c r="T622">
        <v>32.012337551494198</v>
      </c>
      <c r="U622">
        <f t="shared" si="92"/>
        <v>2</v>
      </c>
      <c r="V622">
        <f t="shared" si="93"/>
        <v>0</v>
      </c>
      <c r="W622">
        <f>VLOOKUP(E622,parc_nmudou!$A$5:$B$195,2,FALSE)</f>
        <v>1</v>
      </c>
      <c r="X622">
        <v>2</v>
      </c>
      <c r="Y622" s="4">
        <f t="shared" si="99"/>
        <v>29.125</v>
      </c>
    </row>
    <row r="623" spans="1:25" x14ac:dyDescent="0.25">
      <c r="A623">
        <v>494631</v>
      </c>
      <c r="B623">
        <v>1014</v>
      </c>
      <c r="C623">
        <v>178.29</v>
      </c>
      <c r="D623">
        <v>319.95</v>
      </c>
      <c r="E623">
        <v>1590</v>
      </c>
      <c r="F623">
        <v>64.36</v>
      </c>
      <c r="G623">
        <v>1486.8443520000001</v>
      </c>
      <c r="H623">
        <v>1509.7242940000001</v>
      </c>
      <c r="I623">
        <v>16.58821623</v>
      </c>
      <c r="J623">
        <v>25.78779467</v>
      </c>
      <c r="K623">
        <v>26.988189599999998</v>
      </c>
      <c r="L623">
        <v>31.199920110000001</v>
      </c>
      <c r="M623">
        <v>318.06326519999999</v>
      </c>
      <c r="N623">
        <v>362.6434496</v>
      </c>
      <c r="O623">
        <v>28.674386650463902</v>
      </c>
      <c r="P623">
        <v>20.6390749145352</v>
      </c>
      <c r="Q623">
        <v>23.3989771432278</v>
      </c>
      <c r="R623">
        <v>26.218124792342898</v>
      </c>
      <c r="S623">
        <v>29.092320303328201</v>
      </c>
      <c r="T623">
        <v>32.017987678310497</v>
      </c>
      <c r="U623">
        <f t="shared" si="92"/>
        <v>2</v>
      </c>
      <c r="V623">
        <f t="shared" si="93"/>
        <v>0</v>
      </c>
      <c r="W623">
        <f>VLOOKUP(E623,parc_nmudou!$A$5:$B$195,2,FALSE)</f>
        <v>1</v>
      </c>
      <c r="X623">
        <v>2</v>
      </c>
      <c r="Y623" s="4">
        <f t="shared" si="99"/>
        <v>29.125</v>
      </c>
    </row>
    <row r="624" spans="1:25" hidden="1" x14ac:dyDescent="0.25">
      <c r="A624">
        <v>494631</v>
      </c>
      <c r="B624">
        <v>1016</v>
      </c>
      <c r="C624">
        <v>92.7</v>
      </c>
      <c r="D624">
        <v>66.05</v>
      </c>
      <c r="E624">
        <v>1592</v>
      </c>
      <c r="F624">
        <v>64.52</v>
      </c>
      <c r="G624">
        <v>1532.593887</v>
      </c>
      <c r="H624">
        <v>1441.094818</v>
      </c>
      <c r="I624">
        <v>16.691698550000002</v>
      </c>
      <c r="J624">
        <v>25.1565525</v>
      </c>
      <c r="K624">
        <v>27.402118890000001</v>
      </c>
      <c r="L624">
        <v>30.175445119999999</v>
      </c>
      <c r="M624">
        <v>302.0855947</v>
      </c>
      <c r="N624">
        <v>344.42021260000001</v>
      </c>
      <c r="O624">
        <v>29.003151160245501</v>
      </c>
      <c r="P624">
        <v>20.6912223516</v>
      </c>
      <c r="Q624">
        <v>23.4459010521166</v>
      </c>
      <c r="R624">
        <v>26.258321205315301</v>
      </c>
      <c r="S624">
        <v>29.124366429068001</v>
      </c>
      <c r="T624">
        <v>32.040531475076399</v>
      </c>
      <c r="U624">
        <f t="shared" si="92"/>
        <v>2</v>
      </c>
      <c r="V624">
        <f t="shared" si="93"/>
        <v>0</v>
      </c>
      <c r="W624">
        <f>VLOOKUP(E624,parc_nmudou!$A$5:$B$195,2,FALSE)</f>
        <v>0</v>
      </c>
      <c r="X624">
        <v>2</v>
      </c>
    </row>
    <row r="625" spans="1:25" x14ac:dyDescent="0.25">
      <c r="A625">
        <v>494631</v>
      </c>
      <c r="B625">
        <v>1013</v>
      </c>
      <c r="C625">
        <v>139.41999999999999</v>
      </c>
      <c r="D625">
        <v>76.599999999999994</v>
      </c>
      <c r="E625">
        <v>1589</v>
      </c>
      <c r="F625">
        <v>64.55</v>
      </c>
      <c r="G625">
        <v>1601.2233630000001</v>
      </c>
      <c r="H625">
        <v>1532.593887</v>
      </c>
      <c r="I625">
        <v>15.998367</v>
      </c>
      <c r="J625">
        <v>24.21486337</v>
      </c>
      <c r="K625">
        <v>26.377643899999999</v>
      </c>
      <c r="L625">
        <v>29.637337049999999</v>
      </c>
      <c r="M625">
        <v>286.65638039999999</v>
      </c>
      <c r="N625">
        <v>326.82821790000003</v>
      </c>
      <c r="O625">
        <v>28.098432439119101</v>
      </c>
      <c r="P625">
        <v>20.7009872168085</v>
      </c>
      <c r="Q625">
        <v>23.454685075023999</v>
      </c>
      <c r="R625">
        <v>26.265843755679299</v>
      </c>
      <c r="S625">
        <v>29.130362161636398</v>
      </c>
      <c r="T625">
        <v>32.044748357077701</v>
      </c>
      <c r="U625">
        <f t="shared" si="92"/>
        <v>2</v>
      </c>
      <c r="V625">
        <f t="shared" si="93"/>
        <v>0</v>
      </c>
      <c r="W625">
        <f>VLOOKUP(E625,parc_nmudou!$A$5:$B$195,2,FALSE)</f>
        <v>1</v>
      </c>
      <c r="X625">
        <v>2</v>
      </c>
      <c r="Y625" s="4">
        <f>IF(X625=1,31.535,IF(X625=2,29.125,IF(X625=3,26.715,24.305)))</f>
        <v>29.125</v>
      </c>
    </row>
    <row r="626" spans="1:25" hidden="1" x14ac:dyDescent="0.25">
      <c r="A626">
        <v>494631</v>
      </c>
      <c r="B626">
        <v>999</v>
      </c>
      <c r="C626">
        <v>47.94</v>
      </c>
      <c r="D626">
        <v>163.69999999999999</v>
      </c>
      <c r="E626">
        <v>1567</v>
      </c>
      <c r="F626">
        <v>64.78</v>
      </c>
      <c r="G626">
        <v>1490.145438</v>
      </c>
      <c r="H626">
        <v>1469.4489739999999</v>
      </c>
      <c r="I626">
        <v>13.483746569999999</v>
      </c>
      <c r="J626">
        <v>20.510196239999999</v>
      </c>
      <c r="K626">
        <v>21.87616289</v>
      </c>
      <c r="L626">
        <v>19.847909380000001</v>
      </c>
      <c r="M626">
        <v>154.39562459999999</v>
      </c>
      <c r="N626">
        <v>175.72333119999999</v>
      </c>
      <c r="O626">
        <v>24.008122000098499</v>
      </c>
      <c r="P626">
        <v>20.7757170148247</v>
      </c>
      <c r="Q626">
        <v>23.521880320881699</v>
      </c>
      <c r="R626">
        <v>26.3233671917246</v>
      </c>
      <c r="S626">
        <v>29.176194367919901</v>
      </c>
      <c r="T626">
        <v>32.076972448751803</v>
      </c>
      <c r="U626">
        <f t="shared" si="92"/>
        <v>4</v>
      </c>
      <c r="V626">
        <f t="shared" si="93"/>
        <v>0</v>
      </c>
      <c r="W626">
        <f>VLOOKUP(E626,parc_nmudou!$A$5:$B$195,2,FALSE)</f>
        <v>2</v>
      </c>
      <c r="X626">
        <v>4</v>
      </c>
    </row>
    <row r="627" spans="1:25" x14ac:dyDescent="0.25">
      <c r="A627">
        <v>494631</v>
      </c>
      <c r="B627">
        <v>999</v>
      </c>
      <c r="C627">
        <v>47.94</v>
      </c>
      <c r="D627">
        <v>163.69999999999999</v>
      </c>
      <c r="E627">
        <v>1568</v>
      </c>
      <c r="F627">
        <v>64.78</v>
      </c>
      <c r="G627">
        <v>1593.6277600000001</v>
      </c>
      <c r="H627">
        <v>1531.5383670000001</v>
      </c>
      <c r="I627">
        <v>15.439562459999999</v>
      </c>
      <c r="J627">
        <v>25.24968659</v>
      </c>
      <c r="K627">
        <v>26.905403750000001</v>
      </c>
      <c r="L627">
        <v>27.3400295</v>
      </c>
      <c r="M627">
        <v>264.27315420000002</v>
      </c>
      <c r="N627">
        <v>300.7920656</v>
      </c>
      <c r="O627">
        <v>28.513620309553001</v>
      </c>
      <c r="P627">
        <v>20.7757170148247</v>
      </c>
      <c r="Q627">
        <v>23.521880320881699</v>
      </c>
      <c r="R627">
        <v>26.3233671917246</v>
      </c>
      <c r="S627">
        <v>29.176194367919901</v>
      </c>
      <c r="T627">
        <v>32.076972448751803</v>
      </c>
      <c r="U627">
        <f t="shared" si="92"/>
        <v>2</v>
      </c>
      <c r="V627">
        <f t="shared" si="93"/>
        <v>0</v>
      </c>
      <c r="W627">
        <f>VLOOKUP(E627,parc_nmudou!$A$5:$B$195,2,FALSE)</f>
        <v>1</v>
      </c>
      <c r="X627">
        <v>2</v>
      </c>
      <c r="Y627" s="4">
        <f t="shared" ref="Y627:Y629" si="100">IF(X627=1,31.535,IF(X627=2,29.125,IF(X627=3,26.715,24.305)))</f>
        <v>29.125</v>
      </c>
    </row>
    <row r="628" spans="1:25" x14ac:dyDescent="0.25">
      <c r="A628">
        <v>494631</v>
      </c>
      <c r="B628">
        <v>1002</v>
      </c>
      <c r="C628">
        <v>74.92</v>
      </c>
      <c r="D628">
        <v>232.62</v>
      </c>
      <c r="E628">
        <v>1572</v>
      </c>
      <c r="F628">
        <v>64.95</v>
      </c>
      <c r="G628">
        <v>1572.931296</v>
      </c>
      <c r="H628">
        <v>1614.3242250000001</v>
      </c>
      <c r="I628">
        <v>17.126324310000001</v>
      </c>
      <c r="J628">
        <v>28.043709289999999</v>
      </c>
      <c r="K628">
        <v>30.134052189999998</v>
      </c>
      <c r="L628">
        <v>36.280902130000001</v>
      </c>
      <c r="M628">
        <v>393.94685199999998</v>
      </c>
      <c r="N628">
        <v>448.36820519999998</v>
      </c>
      <c r="O628">
        <v>31.303480712625799</v>
      </c>
      <c r="P628">
        <v>20.830799405931899</v>
      </c>
      <c r="Q628">
        <v>23.5713771980353</v>
      </c>
      <c r="R628">
        <v>26.3657149594633</v>
      </c>
      <c r="S628">
        <v>29.209917244187199</v>
      </c>
      <c r="T628">
        <v>32.100670953362098</v>
      </c>
      <c r="U628">
        <f t="shared" si="92"/>
        <v>1</v>
      </c>
      <c r="V628">
        <f t="shared" si="93"/>
        <v>0</v>
      </c>
      <c r="W628">
        <f>VLOOKUP(E628,parc_nmudou!$A$5:$B$195,2,FALSE)</f>
        <v>1</v>
      </c>
      <c r="X628">
        <v>2</v>
      </c>
      <c r="Y628" s="4">
        <f t="shared" si="100"/>
        <v>29.125</v>
      </c>
    </row>
    <row r="629" spans="1:25" x14ac:dyDescent="0.25">
      <c r="A629">
        <v>494631</v>
      </c>
      <c r="B629">
        <v>1002</v>
      </c>
      <c r="C629">
        <v>74.92</v>
      </c>
      <c r="D629">
        <v>232.62</v>
      </c>
      <c r="E629">
        <v>1573</v>
      </c>
      <c r="F629">
        <v>64.95</v>
      </c>
      <c r="G629">
        <v>1614.3242250000001</v>
      </c>
      <c r="H629">
        <v>1614.3242250000001</v>
      </c>
      <c r="I629">
        <v>17.250503089999999</v>
      </c>
      <c r="J629">
        <v>26.719135569999999</v>
      </c>
      <c r="K629">
        <v>30.361713300000002</v>
      </c>
      <c r="L629">
        <v>37.512341759999998</v>
      </c>
      <c r="M629">
        <v>400.43519359999999</v>
      </c>
      <c r="N629">
        <v>455.756843</v>
      </c>
      <c r="O629">
        <v>31.500789645716299</v>
      </c>
      <c r="P629">
        <v>20.830799405931899</v>
      </c>
      <c r="Q629">
        <v>23.5713771980353</v>
      </c>
      <c r="R629">
        <v>26.3657149594633</v>
      </c>
      <c r="S629">
        <v>29.209917244187199</v>
      </c>
      <c r="T629">
        <v>32.100670953362098</v>
      </c>
      <c r="U629">
        <f t="shared" si="92"/>
        <v>1</v>
      </c>
      <c r="V629">
        <f t="shared" si="93"/>
        <v>0</v>
      </c>
      <c r="W629">
        <f>VLOOKUP(E629,parc_nmudou!$A$5:$B$195,2,FALSE)</f>
        <v>1</v>
      </c>
      <c r="X629">
        <v>1</v>
      </c>
      <c r="Y629" s="4">
        <f t="shared" si="100"/>
        <v>31.535</v>
      </c>
    </row>
    <row r="630" spans="1:25" hidden="1" x14ac:dyDescent="0.25">
      <c r="A630">
        <v>494631</v>
      </c>
      <c r="B630">
        <v>1002</v>
      </c>
      <c r="C630">
        <v>74.92</v>
      </c>
      <c r="D630">
        <v>232.62</v>
      </c>
      <c r="E630">
        <v>1574</v>
      </c>
      <c r="F630">
        <v>64.95</v>
      </c>
      <c r="G630">
        <v>1655.7171539999999</v>
      </c>
      <c r="H630">
        <v>1655.7171539999999</v>
      </c>
      <c r="I630">
        <v>15.988018759999999</v>
      </c>
      <c r="J630">
        <v>27.122716619999998</v>
      </c>
      <c r="K630">
        <v>29.099228969999999</v>
      </c>
      <c r="L630">
        <v>31.9035999</v>
      </c>
      <c r="M630">
        <v>331.38144010000002</v>
      </c>
      <c r="N630">
        <v>377.1620193</v>
      </c>
      <c r="O630">
        <v>30.403483779380299</v>
      </c>
      <c r="P630">
        <v>20.830799405931899</v>
      </c>
      <c r="Q630">
        <v>23.5713771980353</v>
      </c>
      <c r="R630">
        <v>26.3657149594633</v>
      </c>
      <c r="S630">
        <v>29.209917244187199</v>
      </c>
      <c r="T630">
        <v>32.100670953362098</v>
      </c>
      <c r="U630">
        <f t="shared" si="92"/>
        <v>2</v>
      </c>
      <c r="V630">
        <f t="shared" si="93"/>
        <v>0</v>
      </c>
      <c r="W630">
        <f>VLOOKUP(E630,parc_nmudou!$A$5:$B$195,2,FALSE)</f>
        <v>0</v>
      </c>
      <c r="X630">
        <v>2</v>
      </c>
    </row>
    <row r="631" spans="1:25" x14ac:dyDescent="0.25">
      <c r="A631">
        <v>494631</v>
      </c>
      <c r="B631">
        <v>1003</v>
      </c>
      <c r="C631">
        <v>81.36</v>
      </c>
      <c r="D631">
        <v>246.49</v>
      </c>
      <c r="E631">
        <v>1575</v>
      </c>
      <c r="F631">
        <v>64.95</v>
      </c>
      <c r="G631">
        <v>1676.413618</v>
      </c>
      <c r="H631">
        <v>1552.234831</v>
      </c>
      <c r="I631">
        <v>16.867618499999999</v>
      </c>
      <c r="J631">
        <v>25.96371461</v>
      </c>
      <c r="K631">
        <v>29.595944119999999</v>
      </c>
      <c r="L631">
        <v>33.838719330000004</v>
      </c>
      <c r="M631">
        <v>346.45881439999999</v>
      </c>
      <c r="N631">
        <v>394.31938830000001</v>
      </c>
      <c r="O631">
        <v>30.836130772049799</v>
      </c>
      <c r="P631">
        <v>20.830799405931899</v>
      </c>
      <c r="Q631">
        <v>23.5713771980353</v>
      </c>
      <c r="R631">
        <v>26.3657149594633</v>
      </c>
      <c r="S631">
        <v>29.209917244187199</v>
      </c>
      <c r="T631">
        <v>32.100670953362098</v>
      </c>
      <c r="U631">
        <f t="shared" si="92"/>
        <v>1</v>
      </c>
      <c r="V631">
        <f t="shared" si="93"/>
        <v>0</v>
      </c>
      <c r="W631">
        <f>VLOOKUP(E631,parc_nmudou!$A$5:$B$195,2,FALSE)</f>
        <v>1</v>
      </c>
      <c r="X631">
        <v>2</v>
      </c>
      <c r="Y631" s="4">
        <f>IF(X631=1,31.535,IF(X631=2,29.125,IF(X631=3,26.715,24.305)))</f>
        <v>29.125</v>
      </c>
    </row>
    <row r="632" spans="1:25" hidden="1" x14ac:dyDescent="0.25">
      <c r="A632">
        <v>494631</v>
      </c>
      <c r="B632">
        <v>998</v>
      </c>
      <c r="C632">
        <v>45.11</v>
      </c>
      <c r="D632">
        <v>235.85</v>
      </c>
      <c r="E632">
        <v>1565</v>
      </c>
      <c r="F632">
        <v>65.05</v>
      </c>
      <c r="G632">
        <v>1738.503011</v>
      </c>
      <c r="H632">
        <v>1738.503011</v>
      </c>
      <c r="I632">
        <v>15.91558114</v>
      </c>
      <c r="J632">
        <v>25.353168910000001</v>
      </c>
      <c r="K632">
        <v>28.105798679999999</v>
      </c>
      <c r="L632">
        <v>33.507575889999998</v>
      </c>
      <c r="M632">
        <v>331.38144010000002</v>
      </c>
      <c r="N632">
        <v>377.1620193</v>
      </c>
      <c r="O632">
        <v>29.515311495919502</v>
      </c>
      <c r="P632">
        <v>20.863140141306101</v>
      </c>
      <c r="Q632">
        <v>23.600425918793899</v>
      </c>
      <c r="R632">
        <v>26.390558267369499</v>
      </c>
      <c r="S632">
        <v>29.229693668244099</v>
      </c>
      <c r="T632">
        <v>32.1145641002974</v>
      </c>
      <c r="U632">
        <f t="shared" si="92"/>
        <v>2</v>
      </c>
      <c r="V632">
        <f t="shared" si="93"/>
        <v>0</v>
      </c>
      <c r="W632">
        <f>VLOOKUP(E632,parc_nmudou!$A$5:$B$195,2,FALSE)</f>
        <v>0</v>
      </c>
      <c r="X632">
        <v>2</v>
      </c>
    </row>
    <row r="633" spans="1:25" hidden="1" x14ac:dyDescent="0.25">
      <c r="A633">
        <v>494631</v>
      </c>
      <c r="B633">
        <v>998</v>
      </c>
      <c r="C633">
        <v>45.11</v>
      </c>
      <c r="D633">
        <v>235.85</v>
      </c>
      <c r="E633">
        <v>1566</v>
      </c>
      <c r="F633">
        <v>65.05</v>
      </c>
      <c r="G633">
        <v>1676.413618</v>
      </c>
      <c r="H633">
        <v>1697.1100819999999</v>
      </c>
      <c r="I633">
        <v>15.3567766</v>
      </c>
      <c r="J633">
        <v>25.342820679999999</v>
      </c>
      <c r="K633">
        <v>28.64390676</v>
      </c>
      <c r="L633">
        <v>30.651463809999999</v>
      </c>
      <c r="M633">
        <v>306.48359340000002</v>
      </c>
      <c r="N633">
        <v>348.82855960000001</v>
      </c>
      <c r="O633">
        <v>29.987554617031599</v>
      </c>
      <c r="P633">
        <v>20.863140141306101</v>
      </c>
      <c r="Q633">
        <v>23.600425918793899</v>
      </c>
      <c r="R633">
        <v>26.390558267369499</v>
      </c>
      <c r="S633">
        <v>29.229693668244099</v>
      </c>
      <c r="T633">
        <v>32.1145641002974</v>
      </c>
      <c r="U633">
        <f t="shared" si="92"/>
        <v>2</v>
      </c>
      <c r="V633">
        <f t="shared" si="93"/>
        <v>0</v>
      </c>
      <c r="W633">
        <f>VLOOKUP(E633,parc_nmudou!$A$5:$B$195,2,FALSE)</f>
        <v>0</v>
      </c>
      <c r="X633">
        <v>2</v>
      </c>
    </row>
    <row r="634" spans="1:25" hidden="1" x14ac:dyDescent="0.25">
      <c r="A634">
        <v>494631</v>
      </c>
      <c r="B634">
        <v>1018</v>
      </c>
      <c r="C634">
        <v>138.46</v>
      </c>
      <c r="D634">
        <v>340.72</v>
      </c>
      <c r="E634">
        <v>1595</v>
      </c>
      <c r="F634">
        <v>65.14</v>
      </c>
      <c r="G634">
        <v>1717.8065469999999</v>
      </c>
      <c r="H634">
        <v>1614.3242250000001</v>
      </c>
      <c r="I634">
        <v>15.10841903</v>
      </c>
      <c r="J634">
        <v>24.37008685</v>
      </c>
      <c r="K634">
        <v>28.37485272</v>
      </c>
      <c r="L634">
        <v>27.950575199999999</v>
      </c>
      <c r="M634">
        <v>269.29204679999998</v>
      </c>
      <c r="N634">
        <v>309.42249129999999</v>
      </c>
      <c r="O634">
        <v>29.734734484494599</v>
      </c>
      <c r="P634">
        <v>20.8922083564009</v>
      </c>
      <c r="Q634">
        <v>23.626527315715698</v>
      </c>
      <c r="R634">
        <v>26.412874801943801</v>
      </c>
      <c r="S634">
        <v>29.247454197883901</v>
      </c>
      <c r="T634">
        <v>32.127038170817798</v>
      </c>
      <c r="U634">
        <f t="shared" si="92"/>
        <v>2</v>
      </c>
      <c r="V634">
        <f t="shared" si="93"/>
        <v>0</v>
      </c>
      <c r="W634">
        <f>VLOOKUP(E634,parc_nmudou!$A$5:$B$195,2,FALSE)</f>
        <v>0</v>
      </c>
      <c r="X634">
        <v>2</v>
      </c>
    </row>
    <row r="635" spans="1:25" hidden="1" x14ac:dyDescent="0.25">
      <c r="A635">
        <v>494631</v>
      </c>
      <c r="B635">
        <v>1055</v>
      </c>
      <c r="C635">
        <v>169.66</v>
      </c>
      <c r="D635">
        <v>225.61</v>
      </c>
      <c r="E635">
        <v>1665</v>
      </c>
      <c r="F635">
        <v>65.209999999999994</v>
      </c>
      <c r="G635">
        <v>1681.8153950000001</v>
      </c>
      <c r="H635">
        <v>1681.8153950000001</v>
      </c>
      <c r="I635">
        <v>15.09807079</v>
      </c>
      <c r="J635">
        <v>26.470777989999998</v>
      </c>
      <c r="K635">
        <v>28.43694211</v>
      </c>
      <c r="L635">
        <v>28.695647919999999</v>
      </c>
      <c r="M635">
        <v>289.95746650000001</v>
      </c>
      <c r="N635">
        <v>337.7869958</v>
      </c>
      <c r="O635">
        <v>29.776238725528898</v>
      </c>
      <c r="P635">
        <v>20.914791776689999</v>
      </c>
      <c r="Q635">
        <v>23.6468006157356</v>
      </c>
      <c r="R635">
        <v>26.430204346680402</v>
      </c>
      <c r="S635">
        <v>29.261242938245001</v>
      </c>
      <c r="T635">
        <v>32.136720779684097</v>
      </c>
      <c r="U635">
        <f t="shared" si="92"/>
        <v>2</v>
      </c>
      <c r="V635">
        <f t="shared" si="93"/>
        <v>0</v>
      </c>
      <c r="W635">
        <f>VLOOKUP(E635,parc_nmudou!$A$5:$B$195,2,FALSE)</f>
        <v>0</v>
      </c>
      <c r="X635">
        <v>2</v>
      </c>
    </row>
    <row r="636" spans="1:25" hidden="1" x14ac:dyDescent="0.25">
      <c r="A636">
        <v>494631</v>
      </c>
      <c r="B636">
        <v>1055</v>
      </c>
      <c r="C636">
        <v>169.66</v>
      </c>
      <c r="D636">
        <v>225.61</v>
      </c>
      <c r="E636">
        <v>1666</v>
      </c>
      <c r="F636">
        <v>65.209999999999994</v>
      </c>
      <c r="G636">
        <v>1668.931846</v>
      </c>
      <c r="H636">
        <v>1724.563942</v>
      </c>
      <c r="I636">
        <v>15.27399074</v>
      </c>
      <c r="J636">
        <v>26.181027490000002</v>
      </c>
      <c r="K636">
        <v>28.405897419999999</v>
      </c>
      <c r="L636">
        <v>30.516936789999999</v>
      </c>
      <c r="M636">
        <v>306.35941459999998</v>
      </c>
      <c r="N636">
        <v>356.86913600000003</v>
      </c>
      <c r="O636">
        <v>29.748915683896001</v>
      </c>
      <c r="P636">
        <v>20.914791776689999</v>
      </c>
      <c r="Q636">
        <v>23.6468006157356</v>
      </c>
      <c r="R636">
        <v>26.430204346680402</v>
      </c>
      <c r="S636">
        <v>29.261242938245001</v>
      </c>
      <c r="T636">
        <v>32.136720779684097</v>
      </c>
      <c r="U636">
        <f t="shared" si="92"/>
        <v>2</v>
      </c>
      <c r="V636">
        <f t="shared" si="93"/>
        <v>0</v>
      </c>
      <c r="W636">
        <f>VLOOKUP(E636,parc_nmudou!$A$5:$B$195,2,FALSE)</f>
        <v>0</v>
      </c>
      <c r="X636">
        <v>2</v>
      </c>
    </row>
    <row r="637" spans="1:25" hidden="1" x14ac:dyDescent="0.25">
      <c r="A637">
        <v>494631</v>
      </c>
      <c r="B637">
        <v>1079</v>
      </c>
      <c r="C637">
        <v>83.24</v>
      </c>
      <c r="D637">
        <v>213.86</v>
      </c>
      <c r="E637">
        <v>1705</v>
      </c>
      <c r="F637">
        <v>65.31</v>
      </c>
      <c r="G637">
        <v>1558.4334229999999</v>
      </c>
      <c r="H637">
        <v>1428.5631080000001</v>
      </c>
      <c r="I637">
        <v>16.39159982</v>
      </c>
      <c r="J637">
        <v>25.146204269999998</v>
      </c>
      <c r="K637">
        <v>30.341016840000002</v>
      </c>
      <c r="L637">
        <v>30.516936789999999</v>
      </c>
      <c r="M637">
        <v>334.57904380000002</v>
      </c>
      <c r="N637">
        <v>372.36043960000001</v>
      </c>
      <c r="O637">
        <v>31.427868941652999</v>
      </c>
      <c r="P637">
        <v>20.947015553903999</v>
      </c>
      <c r="Q637">
        <v>23.675720324791701</v>
      </c>
      <c r="R637">
        <v>26.454918762270001</v>
      </c>
      <c r="S637">
        <v>29.280903259150602</v>
      </c>
      <c r="T637">
        <v>32.150523633075899</v>
      </c>
      <c r="U637">
        <f t="shared" si="92"/>
        <v>1</v>
      </c>
      <c r="V637">
        <f t="shared" si="93"/>
        <v>0</v>
      </c>
      <c r="W637">
        <f>VLOOKUP(E637,parc_nmudou!$A$5:$B$195,2,FALSE)</f>
        <v>0</v>
      </c>
      <c r="X637">
        <v>1</v>
      </c>
    </row>
    <row r="638" spans="1:25" hidden="1" x14ac:dyDescent="0.25">
      <c r="A638">
        <v>494631</v>
      </c>
      <c r="B638">
        <v>1090</v>
      </c>
      <c r="C638">
        <v>95.21</v>
      </c>
      <c r="D638">
        <v>92.6</v>
      </c>
      <c r="E638">
        <v>1722</v>
      </c>
      <c r="F638">
        <v>65.64</v>
      </c>
      <c r="G638">
        <v>1486.8443520000001</v>
      </c>
      <c r="H638">
        <v>1509.7242940000001</v>
      </c>
      <c r="I638">
        <v>16.153590479999998</v>
      </c>
      <c r="J638">
        <v>24.152773979999999</v>
      </c>
      <c r="K638">
        <v>27.195154250000002</v>
      </c>
      <c r="L638">
        <v>29.740819370000001</v>
      </c>
      <c r="M638">
        <v>278.59510749999998</v>
      </c>
      <c r="N638">
        <v>317.0801831</v>
      </c>
      <c r="O638">
        <v>28.589886441491299</v>
      </c>
      <c r="P638">
        <v>21.053034501893201</v>
      </c>
      <c r="Q638">
        <v>23.770804002500199</v>
      </c>
      <c r="R638">
        <v>26.5361260577872</v>
      </c>
      <c r="S638">
        <v>29.345467323156601</v>
      </c>
      <c r="T638">
        <v>32.195828408020098</v>
      </c>
      <c r="U638">
        <f t="shared" si="92"/>
        <v>2</v>
      </c>
      <c r="V638">
        <f t="shared" si="93"/>
        <v>0</v>
      </c>
      <c r="W638">
        <f>VLOOKUP(E638,parc_nmudou!$A$5:$B$195,2,FALSE)</f>
        <v>0</v>
      </c>
      <c r="X638">
        <v>2</v>
      </c>
    </row>
    <row r="639" spans="1:25" hidden="1" x14ac:dyDescent="0.25">
      <c r="A639">
        <v>494631</v>
      </c>
      <c r="B639">
        <v>1090</v>
      </c>
      <c r="C639">
        <v>95.21</v>
      </c>
      <c r="D639">
        <v>92.6</v>
      </c>
      <c r="E639">
        <v>1723</v>
      </c>
      <c r="F639">
        <v>65.64</v>
      </c>
      <c r="G639">
        <v>1635.0206889999999</v>
      </c>
      <c r="H639">
        <v>1552.234831</v>
      </c>
      <c r="I639">
        <v>15.977670529999999</v>
      </c>
      <c r="J639">
        <v>23.98720226</v>
      </c>
      <c r="K639">
        <v>27.422815360000001</v>
      </c>
      <c r="L639">
        <v>29.885694619999999</v>
      </c>
      <c r="M639">
        <v>277.96386539999997</v>
      </c>
      <c r="N639">
        <v>316.36615510000001</v>
      </c>
      <c r="O639">
        <v>28.793161618422001</v>
      </c>
      <c r="P639">
        <v>21.053034501893201</v>
      </c>
      <c r="Q639">
        <v>23.770804002500199</v>
      </c>
      <c r="R639">
        <v>26.5361260577872</v>
      </c>
      <c r="S639">
        <v>29.345467323156601</v>
      </c>
      <c r="T639">
        <v>32.195828408020098</v>
      </c>
      <c r="U639">
        <f t="shared" si="92"/>
        <v>2</v>
      </c>
      <c r="V639">
        <f t="shared" si="93"/>
        <v>0</v>
      </c>
      <c r="W639">
        <f>VLOOKUP(E639,parc_nmudou!$A$5:$B$195,2,FALSE)</f>
        <v>0</v>
      </c>
      <c r="X639">
        <v>2</v>
      </c>
    </row>
    <row r="640" spans="1:25" hidden="1" x14ac:dyDescent="0.25">
      <c r="A640">
        <v>494631</v>
      </c>
      <c r="B640">
        <v>1090</v>
      </c>
      <c r="C640">
        <v>95.21</v>
      </c>
      <c r="D640">
        <v>92.6</v>
      </c>
      <c r="E640">
        <v>1724</v>
      </c>
      <c r="F640">
        <v>65.64</v>
      </c>
      <c r="G640">
        <v>1490.145438</v>
      </c>
      <c r="H640">
        <v>1469.4489739999999</v>
      </c>
      <c r="I640">
        <v>16.41229628</v>
      </c>
      <c r="J640">
        <v>24.2562563</v>
      </c>
      <c r="K640">
        <v>27.87813757</v>
      </c>
      <c r="L640">
        <v>29.947784009999999</v>
      </c>
      <c r="M640">
        <v>282.32047110000002</v>
      </c>
      <c r="N640">
        <v>321.31261009999997</v>
      </c>
      <c r="O640">
        <v>29.198954703417598</v>
      </c>
      <c r="P640">
        <v>21.053034501893201</v>
      </c>
      <c r="Q640">
        <v>23.770804002500199</v>
      </c>
      <c r="R640">
        <v>26.5361260577872</v>
      </c>
      <c r="S640">
        <v>29.345467323156601</v>
      </c>
      <c r="T640">
        <v>32.195828408020098</v>
      </c>
      <c r="U640">
        <f t="shared" si="92"/>
        <v>2</v>
      </c>
      <c r="V640">
        <f t="shared" si="93"/>
        <v>0</v>
      </c>
      <c r="W640">
        <f>VLOOKUP(E640,parc_nmudou!$A$5:$B$195,2,FALSE)</f>
        <v>0</v>
      </c>
      <c r="X640">
        <v>2</v>
      </c>
    </row>
    <row r="641" spans="1:25" hidden="1" x14ac:dyDescent="0.25">
      <c r="A641">
        <v>494631</v>
      </c>
      <c r="B641">
        <v>1031</v>
      </c>
      <c r="C641">
        <v>56.16</v>
      </c>
      <c r="D641">
        <v>318.11</v>
      </c>
      <c r="E641">
        <v>1614</v>
      </c>
      <c r="F641">
        <v>66</v>
      </c>
      <c r="G641">
        <v>1552.234831</v>
      </c>
      <c r="H641">
        <v>1531.5383670000001</v>
      </c>
      <c r="I641">
        <v>15.294687209999999</v>
      </c>
      <c r="J641">
        <v>25.591178249999999</v>
      </c>
      <c r="K641">
        <v>28.91296079</v>
      </c>
      <c r="L641">
        <v>27.195154250000002</v>
      </c>
      <c r="M641">
        <v>270.07851240000002</v>
      </c>
      <c r="N641">
        <v>307.38388959999997</v>
      </c>
      <c r="O641">
        <v>30.052612609582599</v>
      </c>
      <c r="P641">
        <v>21.168131623355102</v>
      </c>
      <c r="Q641">
        <v>23.8739178460992</v>
      </c>
      <c r="R641">
        <v>26.624105272108402</v>
      </c>
      <c r="S641">
        <v>29.415352710762001</v>
      </c>
      <c r="T641">
        <v>32.244826671688898</v>
      </c>
      <c r="U641">
        <f t="shared" si="92"/>
        <v>2</v>
      </c>
      <c r="V641">
        <f t="shared" si="93"/>
        <v>0</v>
      </c>
      <c r="W641">
        <f>VLOOKUP(E641,parc_nmudou!$A$5:$B$195,2,FALSE)</f>
        <v>0</v>
      </c>
      <c r="X641">
        <v>2</v>
      </c>
    </row>
    <row r="642" spans="1:25" x14ac:dyDescent="0.25">
      <c r="A642">
        <v>494631</v>
      </c>
      <c r="B642">
        <v>1031</v>
      </c>
      <c r="C642">
        <v>56.16</v>
      </c>
      <c r="D642">
        <v>318.11</v>
      </c>
      <c r="E642">
        <v>1615</v>
      </c>
      <c r="F642">
        <v>66</v>
      </c>
      <c r="G642">
        <v>1738.503011</v>
      </c>
      <c r="H642">
        <v>1759.199476</v>
      </c>
      <c r="I642">
        <v>13.69071121</v>
      </c>
      <c r="J642">
        <v>24.245908069999999</v>
      </c>
      <c r="K642">
        <v>27.174457780000001</v>
      </c>
      <c r="L642">
        <v>24.763319679999999</v>
      </c>
      <c r="M642">
        <v>231.79005330000001</v>
      </c>
      <c r="N642">
        <v>263.80748369999998</v>
      </c>
      <c r="O642">
        <v>28.495763958624298</v>
      </c>
      <c r="P642">
        <v>21.168131623355102</v>
      </c>
      <c r="Q642">
        <v>23.8739178460992</v>
      </c>
      <c r="R642">
        <v>26.624105272108402</v>
      </c>
      <c r="S642">
        <v>29.415352710762001</v>
      </c>
      <c r="T642">
        <v>32.244826671688898</v>
      </c>
      <c r="U642">
        <f t="shared" ref="U642:U705" si="101">IF(K642&lt;Q642,4,IF(K642&lt;R642,3,IF(K642&lt;S642,2,1)))</f>
        <v>2</v>
      </c>
      <c r="V642">
        <f t="shared" ref="V642:V705" si="102">IF(E642=E641,U642-U641,0)</f>
        <v>0</v>
      </c>
      <c r="W642">
        <f>VLOOKUP(E642,parc_nmudou!$A$5:$B$195,2,FALSE)</f>
        <v>1</v>
      </c>
      <c r="X642">
        <v>3</v>
      </c>
      <c r="Y642" s="4">
        <f>IF(X642=1,31.535,IF(X642=2,29.125,IF(X642=3,26.715,24.305)))</f>
        <v>26.715</v>
      </c>
    </row>
    <row r="643" spans="1:25" hidden="1" x14ac:dyDescent="0.25">
      <c r="A643">
        <v>494631</v>
      </c>
      <c r="B643">
        <v>1004</v>
      </c>
      <c r="C643">
        <v>107.83</v>
      </c>
      <c r="D643">
        <v>237.36</v>
      </c>
      <c r="E643">
        <v>1576</v>
      </c>
      <c r="F643">
        <v>66.06</v>
      </c>
      <c r="G643">
        <v>1593.6277600000001</v>
      </c>
      <c r="H643">
        <v>1572.931296</v>
      </c>
      <c r="I643">
        <v>16.43299275</v>
      </c>
      <c r="J643">
        <v>24.990980789999998</v>
      </c>
      <c r="K643">
        <v>28.64390676</v>
      </c>
      <c r="L643">
        <v>32.772851410000001</v>
      </c>
      <c r="M643">
        <v>327.0869237</v>
      </c>
      <c r="N643">
        <v>372.26730550000002</v>
      </c>
      <c r="O643">
        <v>29.801419420376899</v>
      </c>
      <c r="P643">
        <v>21.187257621056901</v>
      </c>
      <c r="Q643">
        <v>23.891041340173501</v>
      </c>
      <c r="R643">
        <v>26.638706784187601</v>
      </c>
      <c r="S643">
        <v>29.4269449808159</v>
      </c>
      <c r="T643">
        <v>32.252950218892799</v>
      </c>
      <c r="U643">
        <f t="shared" si="101"/>
        <v>2</v>
      </c>
      <c r="V643">
        <f t="shared" si="102"/>
        <v>0</v>
      </c>
      <c r="W643">
        <f>VLOOKUP(E643,parc_nmudou!$A$5:$B$195,2,FALSE)</f>
        <v>0</v>
      </c>
      <c r="X643">
        <v>2</v>
      </c>
    </row>
    <row r="644" spans="1:25" x14ac:dyDescent="0.25">
      <c r="A644">
        <v>494631</v>
      </c>
      <c r="B644">
        <v>1004</v>
      </c>
      <c r="C644">
        <v>107.83</v>
      </c>
      <c r="D644">
        <v>237.36</v>
      </c>
      <c r="E644">
        <v>1577</v>
      </c>
      <c r="F644">
        <v>66.06</v>
      </c>
      <c r="G644">
        <v>1614.3242250000001</v>
      </c>
      <c r="H644">
        <v>1593.6277600000001</v>
      </c>
      <c r="I644">
        <v>16.608912700000001</v>
      </c>
      <c r="J644">
        <v>25.994759309999999</v>
      </c>
      <c r="K644">
        <v>30.134052189999998</v>
      </c>
      <c r="L644">
        <v>34.314738009999999</v>
      </c>
      <c r="M644">
        <v>358.33858500000002</v>
      </c>
      <c r="N644">
        <v>407.83417960000003</v>
      </c>
      <c r="O644">
        <v>31.128591063230999</v>
      </c>
      <c r="P644">
        <v>21.187257621056901</v>
      </c>
      <c r="Q644">
        <v>23.891041340173501</v>
      </c>
      <c r="R644">
        <v>26.638706784187601</v>
      </c>
      <c r="S644">
        <v>29.4269449808159</v>
      </c>
      <c r="T644">
        <v>32.252950218892799</v>
      </c>
      <c r="U644">
        <f t="shared" si="101"/>
        <v>1</v>
      </c>
      <c r="V644">
        <f t="shared" si="102"/>
        <v>0</v>
      </c>
      <c r="W644">
        <f>VLOOKUP(E644,parc_nmudou!$A$5:$B$195,2,FALSE)</f>
        <v>1</v>
      </c>
      <c r="X644">
        <v>2</v>
      </c>
      <c r="Y644" s="4">
        <f t="shared" ref="Y644:Y647" si="103">IF(X644=1,31.535,IF(X644=2,29.125,IF(X644=3,26.715,24.305)))</f>
        <v>29.125</v>
      </c>
    </row>
    <row r="645" spans="1:25" x14ac:dyDescent="0.25">
      <c r="A645">
        <v>494631</v>
      </c>
      <c r="B645">
        <v>1004</v>
      </c>
      <c r="C645">
        <v>107.83</v>
      </c>
      <c r="D645">
        <v>237.36</v>
      </c>
      <c r="E645">
        <v>1578</v>
      </c>
      <c r="F645">
        <v>66.06</v>
      </c>
      <c r="G645">
        <v>1655.7171539999999</v>
      </c>
      <c r="H645">
        <v>1717.8065469999999</v>
      </c>
      <c r="I645">
        <v>16.919359660000001</v>
      </c>
      <c r="J645">
        <v>27.49525298</v>
      </c>
      <c r="K645">
        <v>30.610070879999999</v>
      </c>
      <c r="L645">
        <v>38.412637959999998</v>
      </c>
      <c r="M645">
        <v>414.14660129999999</v>
      </c>
      <c r="N645">
        <v>471.36197720000001</v>
      </c>
      <c r="O645">
        <v>31.5505815257686</v>
      </c>
      <c r="P645">
        <v>21.187257621056901</v>
      </c>
      <c r="Q645">
        <v>23.891041340173501</v>
      </c>
      <c r="R645">
        <v>26.638706784187601</v>
      </c>
      <c r="S645">
        <v>29.4269449808159</v>
      </c>
      <c r="T645">
        <v>32.252950218892799</v>
      </c>
      <c r="U645">
        <f t="shared" si="101"/>
        <v>1</v>
      </c>
      <c r="V645">
        <f t="shared" si="102"/>
        <v>0</v>
      </c>
      <c r="W645">
        <f>VLOOKUP(E645,parc_nmudou!$A$5:$B$195,2,FALSE)</f>
        <v>1</v>
      </c>
      <c r="X645">
        <v>1</v>
      </c>
      <c r="Y645" s="4">
        <f t="shared" si="103"/>
        <v>31.535</v>
      </c>
    </row>
    <row r="646" spans="1:25" x14ac:dyDescent="0.25">
      <c r="A646">
        <v>494631</v>
      </c>
      <c r="B646">
        <v>990</v>
      </c>
      <c r="C646">
        <v>43.76</v>
      </c>
      <c r="D646">
        <v>295.70999999999998</v>
      </c>
      <c r="E646">
        <v>1546</v>
      </c>
      <c r="F646">
        <v>66.33</v>
      </c>
      <c r="G646">
        <v>1509.7242940000001</v>
      </c>
      <c r="H646">
        <v>1486.8443520000001</v>
      </c>
      <c r="I646">
        <v>15.07737433</v>
      </c>
      <c r="J646">
        <v>23.531880040000001</v>
      </c>
      <c r="K646">
        <v>25.994759309999999</v>
      </c>
      <c r="L646">
        <v>26.087893399999999</v>
      </c>
      <c r="M646">
        <v>243.85609199999999</v>
      </c>
      <c r="N646">
        <v>277.54993610000002</v>
      </c>
      <c r="O646">
        <v>27.3552971628847</v>
      </c>
      <c r="P646">
        <v>21.273123425721401</v>
      </c>
      <c r="Q646">
        <v>23.967877739550602</v>
      </c>
      <c r="R646">
        <v>26.704196284677302</v>
      </c>
      <c r="S646">
        <v>29.4789157043726</v>
      </c>
      <c r="T646">
        <v>32.289355709989501</v>
      </c>
      <c r="U646">
        <f t="shared" si="101"/>
        <v>3</v>
      </c>
      <c r="V646">
        <f t="shared" si="102"/>
        <v>0</v>
      </c>
      <c r="W646">
        <f>VLOOKUP(E646,parc_nmudou!$A$5:$B$195,2,FALSE)</f>
        <v>1</v>
      </c>
      <c r="X646">
        <v>2</v>
      </c>
      <c r="Y646" s="4">
        <f t="shared" si="103"/>
        <v>29.125</v>
      </c>
    </row>
    <row r="647" spans="1:25" x14ac:dyDescent="0.25">
      <c r="A647">
        <v>494631</v>
      </c>
      <c r="B647">
        <v>990</v>
      </c>
      <c r="C647">
        <v>43.76</v>
      </c>
      <c r="D647">
        <v>295.70999999999998</v>
      </c>
      <c r="E647">
        <v>1547</v>
      </c>
      <c r="F647">
        <v>66.33</v>
      </c>
      <c r="G647">
        <v>1428.056045</v>
      </c>
      <c r="H647">
        <v>1283.1807940000001</v>
      </c>
      <c r="I647">
        <v>15.78105412</v>
      </c>
      <c r="J647">
        <v>24.494265639999998</v>
      </c>
      <c r="K647">
        <v>26.243116879999999</v>
      </c>
      <c r="L647">
        <v>24.10103282</v>
      </c>
      <c r="M647">
        <v>226.5848925</v>
      </c>
      <c r="N647">
        <v>257.88829490000001</v>
      </c>
      <c r="O647">
        <v>27.5812595388714</v>
      </c>
      <c r="P647">
        <v>21.273123425721401</v>
      </c>
      <c r="Q647">
        <v>23.967877739550602</v>
      </c>
      <c r="R647">
        <v>26.704196284677302</v>
      </c>
      <c r="S647">
        <v>29.4789157043726</v>
      </c>
      <c r="T647">
        <v>32.289355709989501</v>
      </c>
      <c r="U647">
        <f t="shared" si="101"/>
        <v>3</v>
      </c>
      <c r="V647">
        <f t="shared" si="102"/>
        <v>0</v>
      </c>
      <c r="W647">
        <f>VLOOKUP(E647,parc_nmudou!$A$5:$B$195,2,FALSE)</f>
        <v>1</v>
      </c>
      <c r="X647">
        <v>3</v>
      </c>
      <c r="Y647" s="4">
        <f t="shared" si="103"/>
        <v>26.715</v>
      </c>
    </row>
    <row r="648" spans="1:25" hidden="1" x14ac:dyDescent="0.25">
      <c r="A648">
        <v>494631</v>
      </c>
      <c r="B648">
        <v>1032</v>
      </c>
      <c r="C648">
        <v>74.39</v>
      </c>
      <c r="D648">
        <v>185.13</v>
      </c>
      <c r="E648">
        <v>1616</v>
      </c>
      <c r="F648">
        <v>66.36</v>
      </c>
      <c r="G648">
        <v>1717.8065469999999</v>
      </c>
      <c r="H648">
        <v>1531.5383670000001</v>
      </c>
      <c r="I648">
        <v>14.891106150000001</v>
      </c>
      <c r="J648">
        <v>25.777446430000001</v>
      </c>
      <c r="K648">
        <v>28.93365726</v>
      </c>
      <c r="L648">
        <v>25.715357040000001</v>
      </c>
      <c r="M648">
        <v>255.94282720000001</v>
      </c>
      <c r="N648">
        <v>291.30273670000003</v>
      </c>
      <c r="O648">
        <v>30.005880810321699</v>
      </c>
      <c r="P648">
        <v>21.282643741108998</v>
      </c>
      <c r="Q648">
        <v>23.976392985087699</v>
      </c>
      <c r="R648">
        <v>26.7114509889124</v>
      </c>
      <c r="S648">
        <v>29.484670636811899</v>
      </c>
      <c r="T648">
        <v>32.293385615909401</v>
      </c>
      <c r="U648">
        <f t="shared" si="101"/>
        <v>2</v>
      </c>
      <c r="V648">
        <f t="shared" si="102"/>
        <v>0</v>
      </c>
      <c r="W648">
        <f>VLOOKUP(E648,parc_nmudou!$A$5:$B$195,2,FALSE)</f>
        <v>0</v>
      </c>
      <c r="X648">
        <v>2</v>
      </c>
    </row>
    <row r="649" spans="1:25" x14ac:dyDescent="0.25">
      <c r="A649">
        <v>494631</v>
      </c>
      <c r="B649">
        <v>1005</v>
      </c>
      <c r="C649">
        <v>56.84</v>
      </c>
      <c r="D649">
        <v>137.81</v>
      </c>
      <c r="E649">
        <v>1579</v>
      </c>
      <c r="F649">
        <v>66.430000000000007</v>
      </c>
      <c r="G649">
        <v>1448.7525089999999</v>
      </c>
      <c r="H649">
        <v>1490.145438</v>
      </c>
      <c r="I649">
        <v>16.90901143</v>
      </c>
      <c r="J649">
        <v>26.677742640000002</v>
      </c>
      <c r="K649">
        <v>30.051266340000002</v>
      </c>
      <c r="L649">
        <v>33.197128929999998</v>
      </c>
      <c r="M649">
        <v>353.6301393</v>
      </c>
      <c r="N649">
        <v>402.48414359999998</v>
      </c>
      <c r="O649">
        <v>30.995495269455901</v>
      </c>
      <c r="P649">
        <v>21.304841992416101</v>
      </c>
      <c r="Q649">
        <v>23.996244694940401</v>
      </c>
      <c r="R649">
        <v>26.728361627731498</v>
      </c>
      <c r="S649">
        <v>29.498083616413801</v>
      </c>
      <c r="T649">
        <v>32.302776987647498</v>
      </c>
      <c r="U649">
        <f t="shared" si="101"/>
        <v>1</v>
      </c>
      <c r="V649">
        <f t="shared" si="102"/>
        <v>0</v>
      </c>
      <c r="W649">
        <f>VLOOKUP(E649,parc_nmudou!$A$5:$B$195,2,FALSE)</f>
        <v>1</v>
      </c>
      <c r="X649">
        <v>1</v>
      </c>
      <c r="Y649" s="4">
        <f t="shared" ref="Y649:Y650" si="104">IF(X649=1,31.535,IF(X649=2,29.125,IF(X649=3,26.715,24.305)))</f>
        <v>31.535</v>
      </c>
    </row>
    <row r="650" spans="1:25" x14ac:dyDescent="0.25">
      <c r="A650">
        <v>494631</v>
      </c>
      <c r="B650">
        <v>1005</v>
      </c>
      <c r="C650">
        <v>56.84</v>
      </c>
      <c r="D650">
        <v>137.81</v>
      </c>
      <c r="E650">
        <v>1580</v>
      </c>
      <c r="F650">
        <v>66.430000000000007</v>
      </c>
      <c r="G650">
        <v>1448.7525089999999</v>
      </c>
      <c r="H650">
        <v>1572.931296</v>
      </c>
      <c r="I650">
        <v>16.350206889999999</v>
      </c>
      <c r="J650">
        <v>26.087893399999999</v>
      </c>
      <c r="K650">
        <v>30.899821379999999</v>
      </c>
      <c r="L650">
        <v>33.580013520000001</v>
      </c>
      <c r="M650">
        <v>363.55409400000002</v>
      </c>
      <c r="N650">
        <v>413.76371669999997</v>
      </c>
      <c r="O650">
        <v>31.753220732716201</v>
      </c>
      <c r="P650">
        <v>21.304841992416101</v>
      </c>
      <c r="Q650">
        <v>23.996244694940401</v>
      </c>
      <c r="R650">
        <v>26.728361627731498</v>
      </c>
      <c r="S650">
        <v>29.498083616413801</v>
      </c>
      <c r="T650">
        <v>32.302776987647498</v>
      </c>
      <c r="U650">
        <f t="shared" si="101"/>
        <v>1</v>
      </c>
      <c r="V650">
        <f t="shared" si="102"/>
        <v>0</v>
      </c>
      <c r="W650">
        <f>VLOOKUP(E650,parc_nmudou!$A$5:$B$195,2,FALSE)</f>
        <v>1</v>
      </c>
      <c r="X650">
        <v>1</v>
      </c>
      <c r="Y650" s="4">
        <f t="shared" si="104"/>
        <v>31.535</v>
      </c>
    </row>
    <row r="651" spans="1:25" hidden="1" x14ac:dyDescent="0.25">
      <c r="A651">
        <v>494631</v>
      </c>
      <c r="B651">
        <v>1017</v>
      </c>
      <c r="C651">
        <v>96.4</v>
      </c>
      <c r="D651">
        <v>208.9</v>
      </c>
      <c r="E651">
        <v>1593</v>
      </c>
      <c r="F651">
        <v>66.56</v>
      </c>
      <c r="G651">
        <v>1697.1100819999999</v>
      </c>
      <c r="H651">
        <v>1676.413618</v>
      </c>
      <c r="I651">
        <v>14.41508747</v>
      </c>
      <c r="J651">
        <v>25.829187600000001</v>
      </c>
      <c r="K651">
        <v>28.581817359999999</v>
      </c>
      <c r="L651">
        <v>26.274161580000001</v>
      </c>
      <c r="M651">
        <v>261.61365849999999</v>
      </c>
      <c r="N651">
        <v>300.59544920000002</v>
      </c>
      <c r="O651">
        <v>29.6520904456479</v>
      </c>
      <c r="P651">
        <v>21.346008550661999</v>
      </c>
      <c r="Q651">
        <v>24.033048324480902</v>
      </c>
      <c r="R651">
        <v>26.759704019870501</v>
      </c>
      <c r="S651">
        <v>29.522937090778399</v>
      </c>
      <c r="T651">
        <v>32.320174585613302</v>
      </c>
      <c r="U651">
        <f t="shared" si="101"/>
        <v>2</v>
      </c>
      <c r="V651">
        <f t="shared" si="102"/>
        <v>0</v>
      </c>
      <c r="W651">
        <f>VLOOKUP(E651,parc_nmudou!$A$5:$B$195,2,FALSE)</f>
        <v>0</v>
      </c>
      <c r="X651">
        <v>2</v>
      </c>
    </row>
    <row r="652" spans="1:25" x14ac:dyDescent="0.25">
      <c r="A652">
        <v>494631</v>
      </c>
      <c r="B652">
        <v>1017</v>
      </c>
      <c r="C652">
        <v>96.4</v>
      </c>
      <c r="D652">
        <v>208.9</v>
      </c>
      <c r="E652">
        <v>1594</v>
      </c>
      <c r="F652">
        <v>66.56</v>
      </c>
      <c r="G652">
        <v>1572.931296</v>
      </c>
      <c r="H652">
        <v>1593.6277600000001</v>
      </c>
      <c r="I652">
        <v>15.05667787</v>
      </c>
      <c r="J652">
        <v>25.67396411</v>
      </c>
      <c r="K652">
        <v>28.354156249999999</v>
      </c>
      <c r="L652">
        <v>27.515949450000001</v>
      </c>
      <c r="M652">
        <v>272.25164119999999</v>
      </c>
      <c r="N652">
        <v>312.8167115</v>
      </c>
      <c r="O652">
        <v>29.446437137169202</v>
      </c>
      <c r="P652">
        <v>21.346008550661999</v>
      </c>
      <c r="Q652">
        <v>24.033048324480902</v>
      </c>
      <c r="R652">
        <v>26.759704019870501</v>
      </c>
      <c r="S652">
        <v>29.522937090778399</v>
      </c>
      <c r="T652">
        <v>32.320174585613302</v>
      </c>
      <c r="U652">
        <f t="shared" si="101"/>
        <v>2</v>
      </c>
      <c r="V652">
        <f t="shared" si="102"/>
        <v>0</v>
      </c>
      <c r="W652">
        <f>VLOOKUP(E652,parc_nmudou!$A$5:$B$195,2,FALSE)</f>
        <v>1</v>
      </c>
      <c r="X652">
        <v>2</v>
      </c>
      <c r="Y652" s="4">
        <f t="shared" ref="Y652:Y654" si="105">IF(X652=1,31.535,IF(X652=2,29.125,IF(X652=3,26.715,24.305)))</f>
        <v>29.125</v>
      </c>
    </row>
    <row r="653" spans="1:25" x14ac:dyDescent="0.25">
      <c r="A653">
        <v>494631</v>
      </c>
      <c r="B653">
        <v>997</v>
      </c>
      <c r="C653">
        <v>110.53</v>
      </c>
      <c r="D653">
        <v>236.25</v>
      </c>
      <c r="E653">
        <v>1563</v>
      </c>
      <c r="F653">
        <v>67.180000000000007</v>
      </c>
      <c r="G653">
        <v>1692.722432</v>
      </c>
      <c r="H653">
        <v>1692.722432</v>
      </c>
      <c r="I653">
        <v>14.394391000000001</v>
      </c>
      <c r="J653">
        <v>22.724717930000001</v>
      </c>
      <c r="K653">
        <v>25.084114880000001</v>
      </c>
      <c r="L653">
        <v>26.57426031</v>
      </c>
      <c r="M653">
        <v>234.66686179999999</v>
      </c>
      <c r="N653">
        <v>267.0775251</v>
      </c>
      <c r="O653">
        <v>26.314929449901999</v>
      </c>
      <c r="P653">
        <v>21.5412895881114</v>
      </c>
      <c r="Q653">
        <v>24.207434352077399</v>
      </c>
      <c r="R653">
        <v>26.908060008917499</v>
      </c>
      <c r="S653">
        <v>29.640467539990901</v>
      </c>
      <c r="T653">
        <v>32.402375242232203</v>
      </c>
      <c r="U653">
        <f t="shared" si="101"/>
        <v>3</v>
      </c>
      <c r="V653">
        <f t="shared" si="102"/>
        <v>0</v>
      </c>
      <c r="W653">
        <f>VLOOKUP(E653,parc_nmudou!$A$5:$B$195,2,FALSE)</f>
        <v>1</v>
      </c>
      <c r="X653">
        <v>3</v>
      </c>
      <c r="Y653" s="4">
        <f t="shared" si="105"/>
        <v>26.715</v>
      </c>
    </row>
    <row r="654" spans="1:25" x14ac:dyDescent="0.25">
      <c r="A654">
        <v>494631</v>
      </c>
      <c r="B654">
        <v>997</v>
      </c>
      <c r="C654">
        <v>110.53</v>
      </c>
      <c r="D654">
        <v>236.25</v>
      </c>
      <c r="E654">
        <v>1564</v>
      </c>
      <c r="F654">
        <v>67.180000000000007</v>
      </c>
      <c r="G654">
        <v>1738.503011</v>
      </c>
      <c r="H654">
        <v>1738.503011</v>
      </c>
      <c r="I654">
        <v>14.880757920000001</v>
      </c>
      <c r="J654">
        <v>24.587399730000001</v>
      </c>
      <c r="K654">
        <v>25.80849113</v>
      </c>
      <c r="L654">
        <v>28.66460322</v>
      </c>
      <c r="M654">
        <v>267.12926629999998</v>
      </c>
      <c r="N654">
        <v>304.03106229999997</v>
      </c>
      <c r="O654">
        <v>26.985794612272599</v>
      </c>
      <c r="P654">
        <v>21.5412895881114</v>
      </c>
      <c r="Q654">
        <v>24.207434352077399</v>
      </c>
      <c r="R654">
        <v>26.908060008917499</v>
      </c>
      <c r="S654">
        <v>29.640467539990901</v>
      </c>
      <c r="T654">
        <v>32.402375242232203</v>
      </c>
      <c r="U654">
        <f t="shared" si="101"/>
        <v>3</v>
      </c>
      <c r="V654">
        <f t="shared" si="102"/>
        <v>0</v>
      </c>
      <c r="W654">
        <f>VLOOKUP(E654,parc_nmudou!$A$5:$B$195,2,FALSE)</f>
        <v>1</v>
      </c>
      <c r="X654">
        <v>3</v>
      </c>
      <c r="Y654" s="4">
        <f t="shared" si="105"/>
        <v>26.715</v>
      </c>
    </row>
    <row r="655" spans="1:25" hidden="1" x14ac:dyDescent="0.25">
      <c r="A655">
        <v>494631</v>
      </c>
      <c r="B655">
        <v>1085</v>
      </c>
      <c r="C655">
        <v>125.87</v>
      </c>
      <c r="D655">
        <v>345.44</v>
      </c>
      <c r="E655">
        <v>1714</v>
      </c>
      <c r="F655">
        <v>67.31</v>
      </c>
      <c r="G655">
        <v>1601.2233630000001</v>
      </c>
      <c r="H655">
        <v>1601.2233630000001</v>
      </c>
      <c r="I655">
        <v>15.07737433</v>
      </c>
      <c r="J655">
        <v>24.804712609999999</v>
      </c>
      <c r="K655">
        <v>26.243116879999999</v>
      </c>
      <c r="L655">
        <v>27.20550248</v>
      </c>
      <c r="M655">
        <v>274.51790410000001</v>
      </c>
      <c r="N655">
        <v>312.18546930000002</v>
      </c>
      <c r="O655">
        <v>27.357390011514301</v>
      </c>
      <c r="P655">
        <v>21.5820149198791</v>
      </c>
      <c r="Q655">
        <v>24.243760946495701</v>
      </c>
      <c r="R655">
        <v>26.938932553852101</v>
      </c>
      <c r="S655">
        <v>29.664902416189499</v>
      </c>
      <c r="T655">
        <v>32.419450194070897</v>
      </c>
      <c r="U655">
        <f t="shared" si="101"/>
        <v>3</v>
      </c>
      <c r="V655">
        <f t="shared" si="102"/>
        <v>0</v>
      </c>
      <c r="W655">
        <f>VLOOKUP(E655,parc_nmudou!$A$5:$B$195,2,FALSE)</f>
        <v>0</v>
      </c>
      <c r="X655">
        <v>3</v>
      </c>
    </row>
    <row r="656" spans="1:25" x14ac:dyDescent="0.25">
      <c r="A656">
        <v>494631</v>
      </c>
      <c r="B656">
        <v>1085</v>
      </c>
      <c r="C656">
        <v>125.87</v>
      </c>
      <c r="D656">
        <v>345.44</v>
      </c>
      <c r="E656">
        <v>1715</v>
      </c>
      <c r="F656">
        <v>67.31</v>
      </c>
      <c r="G656">
        <v>1614.3242250000001</v>
      </c>
      <c r="H656">
        <v>1635.0206889999999</v>
      </c>
      <c r="I656">
        <v>16.288117499999998</v>
      </c>
      <c r="J656">
        <v>27.039930760000001</v>
      </c>
      <c r="K656">
        <v>30.030569870000001</v>
      </c>
      <c r="L656">
        <v>33.445486500000001</v>
      </c>
      <c r="M656">
        <v>381.30131219999998</v>
      </c>
      <c r="N656">
        <v>433.61162610000002</v>
      </c>
      <c r="O656">
        <v>30.833334373680799</v>
      </c>
      <c r="P656">
        <v>21.5820149198791</v>
      </c>
      <c r="Q656">
        <v>24.243760946495701</v>
      </c>
      <c r="R656">
        <v>26.938932553852101</v>
      </c>
      <c r="S656">
        <v>29.664902416189499</v>
      </c>
      <c r="T656">
        <v>32.419450194070897</v>
      </c>
      <c r="U656">
        <f t="shared" si="101"/>
        <v>1</v>
      </c>
      <c r="V656">
        <f t="shared" si="102"/>
        <v>0</v>
      </c>
      <c r="W656">
        <f>VLOOKUP(E656,parc_nmudou!$A$5:$B$195,2,FALSE)</f>
        <v>1</v>
      </c>
      <c r="X656">
        <v>2</v>
      </c>
      <c r="Y656" s="4">
        <f>IF(X656=1,31.535,IF(X656=2,29.125,IF(X656=3,26.715,24.305)))</f>
        <v>29.125</v>
      </c>
    </row>
    <row r="657" spans="1:25" hidden="1" x14ac:dyDescent="0.25">
      <c r="A657">
        <v>494631</v>
      </c>
      <c r="B657">
        <v>1048</v>
      </c>
      <c r="C657">
        <v>58.29</v>
      </c>
      <c r="D657">
        <v>274.24</v>
      </c>
      <c r="E657">
        <v>1650</v>
      </c>
      <c r="F657">
        <v>67.81</v>
      </c>
      <c r="G657">
        <v>1564.1663430000001</v>
      </c>
      <c r="H657">
        <v>1538.088798</v>
      </c>
      <c r="I657">
        <v>14.03220288</v>
      </c>
      <c r="J657">
        <v>23.418049490000001</v>
      </c>
      <c r="K657">
        <v>25.166900729999998</v>
      </c>
      <c r="L657">
        <v>22.776459089999999</v>
      </c>
      <c r="M657">
        <v>202.19410909999999</v>
      </c>
      <c r="N657">
        <v>226.23305260000001</v>
      </c>
      <c r="O657">
        <v>26.235855318414501</v>
      </c>
      <c r="P657">
        <v>21.737937193644601</v>
      </c>
      <c r="Q657">
        <v>24.3827117929252</v>
      </c>
      <c r="R657">
        <v>27.056921164590999</v>
      </c>
      <c r="S657">
        <v>29.758215074822999</v>
      </c>
      <c r="T657">
        <v>32.484609927630501</v>
      </c>
      <c r="U657">
        <f t="shared" si="101"/>
        <v>3</v>
      </c>
      <c r="V657">
        <f t="shared" si="102"/>
        <v>0</v>
      </c>
      <c r="W657">
        <f>VLOOKUP(E657,parc_nmudou!$A$5:$B$195,2,FALSE)</f>
        <v>0</v>
      </c>
      <c r="X657">
        <v>3</v>
      </c>
    </row>
    <row r="658" spans="1:25" x14ac:dyDescent="0.25">
      <c r="A658">
        <v>494631</v>
      </c>
      <c r="B658">
        <v>1048</v>
      </c>
      <c r="C658">
        <v>58.29</v>
      </c>
      <c r="D658">
        <v>274.24</v>
      </c>
      <c r="E658">
        <v>1651</v>
      </c>
      <c r="F658">
        <v>67.81</v>
      </c>
      <c r="G658">
        <v>1714.7952110000001</v>
      </c>
      <c r="H658">
        <v>1714.7952110000001</v>
      </c>
      <c r="I658">
        <v>14.135685199999999</v>
      </c>
      <c r="J658">
        <v>24.307997459999999</v>
      </c>
      <c r="K658">
        <v>25.7670982</v>
      </c>
      <c r="L658">
        <v>25.529088860000002</v>
      </c>
      <c r="M658">
        <v>233.6423868</v>
      </c>
      <c r="N658">
        <v>261.42739030000001</v>
      </c>
      <c r="O658">
        <v>26.797488344623002</v>
      </c>
      <c r="P658">
        <v>21.737937193644601</v>
      </c>
      <c r="Q658">
        <v>24.3827117929252</v>
      </c>
      <c r="R658">
        <v>27.056921164590999</v>
      </c>
      <c r="S658">
        <v>29.758215074822999</v>
      </c>
      <c r="T658">
        <v>32.484609927630501</v>
      </c>
      <c r="U658">
        <f t="shared" si="101"/>
        <v>3</v>
      </c>
      <c r="V658">
        <f t="shared" si="102"/>
        <v>0</v>
      </c>
      <c r="W658">
        <f>VLOOKUP(E658,parc_nmudou!$A$5:$B$195,2,FALSE)</f>
        <v>1</v>
      </c>
      <c r="X658">
        <v>3</v>
      </c>
      <c r="Y658" s="4">
        <f t="shared" ref="Y658:Y661" si="106">IF(X658=1,31.535,IF(X658=2,29.125,IF(X658=3,26.715,24.305)))</f>
        <v>26.715</v>
      </c>
    </row>
    <row r="659" spans="1:25" x14ac:dyDescent="0.25">
      <c r="A659">
        <v>494631</v>
      </c>
      <c r="B659">
        <v>1038</v>
      </c>
      <c r="C659">
        <v>113.89</v>
      </c>
      <c r="D659">
        <v>100.68</v>
      </c>
      <c r="E659">
        <v>1626</v>
      </c>
      <c r="F659">
        <v>67.900000000000006</v>
      </c>
      <c r="G659">
        <v>1411.374695</v>
      </c>
      <c r="H659">
        <v>1293.767036</v>
      </c>
      <c r="I659">
        <v>16.205331640000001</v>
      </c>
      <c r="J659">
        <v>24.587399730000001</v>
      </c>
      <c r="K659">
        <v>26.801921419999999</v>
      </c>
      <c r="L659">
        <v>25.96371461</v>
      </c>
      <c r="M659">
        <v>258.69545699999998</v>
      </c>
      <c r="N659">
        <v>295.29715429999999</v>
      </c>
      <c r="O659">
        <v>27.742686907036401</v>
      </c>
      <c r="P659">
        <v>21.765882858397401</v>
      </c>
      <c r="Q659">
        <v>24.4075939574054</v>
      </c>
      <c r="R659">
        <v>27.078032862395499</v>
      </c>
      <c r="S659">
        <v>29.774899418371799</v>
      </c>
      <c r="T659">
        <v>32.496252745189999</v>
      </c>
      <c r="U659">
        <f t="shared" si="101"/>
        <v>3</v>
      </c>
      <c r="V659">
        <f t="shared" si="102"/>
        <v>0</v>
      </c>
      <c r="W659">
        <f>VLOOKUP(E659,parc_nmudou!$A$5:$B$195,2,FALSE)</f>
        <v>1</v>
      </c>
      <c r="X659">
        <v>2</v>
      </c>
      <c r="Y659" s="4">
        <f t="shared" si="106"/>
        <v>29.125</v>
      </c>
    </row>
    <row r="660" spans="1:25" x14ac:dyDescent="0.25">
      <c r="A660">
        <v>494631</v>
      </c>
      <c r="B660">
        <v>1038</v>
      </c>
      <c r="C660">
        <v>113.89</v>
      </c>
      <c r="D660">
        <v>100.68</v>
      </c>
      <c r="E660">
        <v>1627</v>
      </c>
      <c r="F660">
        <v>67.900000000000006</v>
      </c>
      <c r="G660">
        <v>1554.9564170000001</v>
      </c>
      <c r="H660">
        <v>1529.044443</v>
      </c>
      <c r="I660">
        <v>13.27678193</v>
      </c>
      <c r="J660">
        <v>21.213876030000002</v>
      </c>
      <c r="K660">
        <v>26.07754517</v>
      </c>
      <c r="L660">
        <v>22.072779300000001</v>
      </c>
      <c r="M660">
        <v>206.68524189999999</v>
      </c>
      <c r="N660">
        <v>235.9293461</v>
      </c>
      <c r="O660">
        <v>27.066369340006499</v>
      </c>
      <c r="P660">
        <v>21.765882858397401</v>
      </c>
      <c r="Q660">
        <v>24.4075939574054</v>
      </c>
      <c r="R660">
        <v>27.078032862395499</v>
      </c>
      <c r="S660">
        <v>29.774899418371799</v>
      </c>
      <c r="T660">
        <v>32.496252745189999</v>
      </c>
      <c r="U660">
        <f t="shared" si="101"/>
        <v>3</v>
      </c>
      <c r="V660">
        <f t="shared" si="102"/>
        <v>0</v>
      </c>
      <c r="W660">
        <f>VLOOKUP(E660,parc_nmudou!$A$5:$B$195,2,FALSE)</f>
        <v>1</v>
      </c>
      <c r="X660">
        <v>3</v>
      </c>
      <c r="Y660" s="4">
        <f t="shared" si="106"/>
        <v>26.715</v>
      </c>
    </row>
    <row r="661" spans="1:25" x14ac:dyDescent="0.25">
      <c r="A661">
        <v>494631</v>
      </c>
      <c r="B661">
        <v>994</v>
      </c>
      <c r="C661">
        <v>30.13</v>
      </c>
      <c r="D661">
        <v>315.79000000000002</v>
      </c>
      <c r="E661">
        <v>1554</v>
      </c>
      <c r="F661">
        <v>68.3</v>
      </c>
      <c r="G661">
        <v>1490.145438</v>
      </c>
      <c r="H661">
        <v>1490.145438</v>
      </c>
      <c r="I661">
        <v>15.86383998</v>
      </c>
      <c r="J661">
        <v>24.92889139</v>
      </c>
      <c r="K661">
        <v>27.07097546</v>
      </c>
      <c r="L661">
        <v>28.01266459</v>
      </c>
      <c r="M661">
        <v>268.08130360000001</v>
      </c>
      <c r="N661">
        <v>305.10727850000001</v>
      </c>
      <c r="O661">
        <v>27.9058059143265</v>
      </c>
      <c r="P661">
        <v>21.889641398117099</v>
      </c>
      <c r="Q661">
        <v>24.517706665871401</v>
      </c>
      <c r="R661">
        <v>27.171399173103801</v>
      </c>
      <c r="S661">
        <v>29.848641959500601</v>
      </c>
      <c r="T661">
        <v>32.547684267051203</v>
      </c>
      <c r="U661">
        <f t="shared" si="101"/>
        <v>3</v>
      </c>
      <c r="V661">
        <f t="shared" si="102"/>
        <v>0</v>
      </c>
      <c r="W661">
        <f>VLOOKUP(E661,parc_nmudou!$A$5:$B$195,2,FALSE)</f>
        <v>1</v>
      </c>
      <c r="X661">
        <v>2</v>
      </c>
      <c r="Y661" s="4">
        <f t="shared" si="106"/>
        <v>29.125</v>
      </c>
    </row>
    <row r="662" spans="1:25" hidden="1" x14ac:dyDescent="0.25">
      <c r="A662">
        <v>494631</v>
      </c>
      <c r="B662">
        <v>994</v>
      </c>
      <c r="C662">
        <v>30.13</v>
      </c>
      <c r="D662">
        <v>315.79000000000002</v>
      </c>
      <c r="E662">
        <v>1555</v>
      </c>
      <c r="F662">
        <v>68.3</v>
      </c>
      <c r="G662">
        <v>1593.6277600000001</v>
      </c>
      <c r="H662">
        <v>1531.5383670000001</v>
      </c>
      <c r="I662">
        <v>14.97389201</v>
      </c>
      <c r="J662">
        <v>18.937264939999999</v>
      </c>
      <c r="K662">
        <v>24.028595190000001</v>
      </c>
      <c r="L662">
        <v>26.346599210000001</v>
      </c>
      <c r="M662">
        <v>202.8770925</v>
      </c>
      <c r="N662">
        <v>230.91045349999999</v>
      </c>
      <c r="O662">
        <v>25.036628259406701</v>
      </c>
      <c r="P662">
        <v>21.889641398117099</v>
      </c>
      <c r="Q662">
        <v>24.517706665871401</v>
      </c>
      <c r="R662">
        <v>27.171399173103801</v>
      </c>
      <c r="S662">
        <v>29.848641959500601</v>
      </c>
      <c r="T662">
        <v>32.547684267051203</v>
      </c>
      <c r="U662">
        <f t="shared" si="101"/>
        <v>4</v>
      </c>
      <c r="V662">
        <f t="shared" si="102"/>
        <v>0</v>
      </c>
      <c r="W662">
        <f>VLOOKUP(E662,parc_nmudou!$A$5:$B$195,2,FALSE)</f>
        <v>2</v>
      </c>
      <c r="X662">
        <v>3</v>
      </c>
    </row>
    <row r="663" spans="1:25" hidden="1" x14ac:dyDescent="0.25">
      <c r="A663">
        <v>494631</v>
      </c>
      <c r="B663">
        <v>994</v>
      </c>
      <c r="C663">
        <v>30.13</v>
      </c>
      <c r="D663">
        <v>315.79000000000002</v>
      </c>
      <c r="E663">
        <v>1556</v>
      </c>
      <c r="F663">
        <v>68.3</v>
      </c>
      <c r="G663">
        <v>1448.7525089999999</v>
      </c>
      <c r="H663">
        <v>1407.3595809999999</v>
      </c>
      <c r="I663">
        <v>15.63617887</v>
      </c>
      <c r="J663">
        <v>24.50461387</v>
      </c>
      <c r="K663">
        <v>25.684312340000002</v>
      </c>
      <c r="L663">
        <v>25.591178249999999</v>
      </c>
      <c r="M663">
        <v>237.9575997</v>
      </c>
      <c r="N663">
        <v>270.83393339999998</v>
      </c>
      <c r="O663">
        <v>26.601891618227899</v>
      </c>
      <c r="P663">
        <v>21.889641398117099</v>
      </c>
      <c r="Q663">
        <v>24.517706665871401</v>
      </c>
      <c r="R663">
        <v>27.171399173103801</v>
      </c>
      <c r="S663">
        <v>29.848641959500601</v>
      </c>
      <c r="T663">
        <v>32.547684267051203</v>
      </c>
      <c r="U663">
        <f t="shared" si="101"/>
        <v>3</v>
      </c>
      <c r="V663">
        <f t="shared" si="102"/>
        <v>0</v>
      </c>
      <c r="W663">
        <f>VLOOKUP(E663,parc_nmudou!$A$5:$B$195,2,FALSE)</f>
        <v>0</v>
      </c>
      <c r="X663">
        <v>3</v>
      </c>
    </row>
    <row r="664" spans="1:25" x14ac:dyDescent="0.25">
      <c r="A664">
        <v>494631</v>
      </c>
      <c r="B664">
        <v>994</v>
      </c>
      <c r="C664">
        <v>30.13</v>
      </c>
      <c r="D664">
        <v>315.79000000000002</v>
      </c>
      <c r="E664">
        <v>1557</v>
      </c>
      <c r="F664">
        <v>68.3</v>
      </c>
      <c r="G664">
        <v>1614.3242250000001</v>
      </c>
      <c r="H664">
        <v>1572.931296</v>
      </c>
      <c r="I664">
        <v>15.36712483</v>
      </c>
      <c r="J664">
        <v>24.007898730000001</v>
      </c>
      <c r="K664">
        <v>26.926100210000001</v>
      </c>
      <c r="L664">
        <v>28.105798679999999</v>
      </c>
      <c r="M664">
        <v>262.52430290000001</v>
      </c>
      <c r="N664">
        <v>298.79485679999999</v>
      </c>
      <c r="O664">
        <v>27.769862356555901</v>
      </c>
      <c r="P664">
        <v>21.889641398117099</v>
      </c>
      <c r="Q664">
        <v>24.517706665871401</v>
      </c>
      <c r="R664">
        <v>27.171399173103801</v>
      </c>
      <c r="S664">
        <v>29.848641959500601</v>
      </c>
      <c r="T664">
        <v>32.547684267051203</v>
      </c>
      <c r="U664">
        <f t="shared" si="101"/>
        <v>3</v>
      </c>
      <c r="V664">
        <f t="shared" si="102"/>
        <v>0</v>
      </c>
      <c r="W664">
        <f>VLOOKUP(E664,parc_nmudou!$A$5:$B$195,2,FALSE)</f>
        <v>1</v>
      </c>
      <c r="X664">
        <v>2</v>
      </c>
      <c r="Y664" s="4">
        <f t="shared" ref="Y664:Y667" si="107">IF(X664=1,31.535,IF(X664=2,29.125,IF(X664=3,26.715,24.305)))</f>
        <v>29.125</v>
      </c>
    </row>
    <row r="665" spans="1:25" x14ac:dyDescent="0.25">
      <c r="A665">
        <v>494631</v>
      </c>
      <c r="B665">
        <v>1039</v>
      </c>
      <c r="C665">
        <v>176.72</v>
      </c>
      <c r="D665">
        <v>86.2</v>
      </c>
      <c r="E665">
        <v>1628</v>
      </c>
      <c r="F665">
        <v>68.53</v>
      </c>
      <c r="G665">
        <v>1360.8028839999999</v>
      </c>
      <c r="H665">
        <v>1270.0799320000001</v>
      </c>
      <c r="I665">
        <v>15.73966119</v>
      </c>
      <c r="J665">
        <v>24.670185589999999</v>
      </c>
      <c r="K665">
        <v>26.346599210000001</v>
      </c>
      <c r="L665">
        <v>23.54222828</v>
      </c>
      <c r="M665">
        <v>230.99323939999999</v>
      </c>
      <c r="N665">
        <v>263.67295669999999</v>
      </c>
      <c r="O665">
        <v>27.172084499128299</v>
      </c>
      <c r="P665">
        <v>21.960473923661599</v>
      </c>
      <c r="Q665">
        <v>24.580671319061601</v>
      </c>
      <c r="R665">
        <v>27.224743547949199</v>
      </c>
      <c r="S665">
        <v>29.890742382231899</v>
      </c>
      <c r="T665">
        <v>32.577026533512701</v>
      </c>
      <c r="U665">
        <f t="shared" si="101"/>
        <v>3</v>
      </c>
      <c r="V665">
        <f t="shared" si="102"/>
        <v>0</v>
      </c>
      <c r="W665">
        <f>VLOOKUP(E665,parc_nmudou!$A$5:$B$195,2,FALSE)</f>
        <v>1</v>
      </c>
      <c r="X665">
        <v>2</v>
      </c>
      <c r="Y665" s="4">
        <f t="shared" si="107"/>
        <v>29.125</v>
      </c>
    </row>
    <row r="666" spans="1:25" x14ac:dyDescent="0.25">
      <c r="A666">
        <v>494631</v>
      </c>
      <c r="B666">
        <v>1039</v>
      </c>
      <c r="C666">
        <v>176.72</v>
      </c>
      <c r="D666">
        <v>86.2</v>
      </c>
      <c r="E666">
        <v>1629</v>
      </c>
      <c r="F666">
        <v>68.53</v>
      </c>
      <c r="G666">
        <v>1572.444929</v>
      </c>
      <c r="H666">
        <v>1572.444929</v>
      </c>
      <c r="I666">
        <v>13.89767586</v>
      </c>
      <c r="J666">
        <v>22.838548490000001</v>
      </c>
      <c r="K666">
        <v>26.46042976</v>
      </c>
      <c r="L666">
        <v>24.473569179999998</v>
      </c>
      <c r="M666">
        <v>239.84097790000001</v>
      </c>
      <c r="N666">
        <v>273.78317959999998</v>
      </c>
      <c r="O666">
        <v>27.2795341354947</v>
      </c>
      <c r="P666">
        <v>21.960473923661599</v>
      </c>
      <c r="Q666">
        <v>24.580671319061601</v>
      </c>
      <c r="R666">
        <v>27.224743547949199</v>
      </c>
      <c r="S666">
        <v>29.890742382231899</v>
      </c>
      <c r="T666">
        <v>32.577026533512701</v>
      </c>
      <c r="U666">
        <f t="shared" si="101"/>
        <v>3</v>
      </c>
      <c r="V666">
        <f t="shared" si="102"/>
        <v>0</v>
      </c>
      <c r="W666">
        <f>VLOOKUP(E666,parc_nmudou!$A$5:$B$195,2,FALSE)</f>
        <v>1</v>
      </c>
      <c r="X666">
        <v>3</v>
      </c>
      <c r="Y666" s="4">
        <f t="shared" si="107"/>
        <v>26.715</v>
      </c>
    </row>
    <row r="667" spans="1:25" x14ac:dyDescent="0.25">
      <c r="A667">
        <v>494631</v>
      </c>
      <c r="B667">
        <v>1039</v>
      </c>
      <c r="C667">
        <v>176.72</v>
      </c>
      <c r="D667">
        <v>86.2</v>
      </c>
      <c r="E667">
        <v>1630</v>
      </c>
      <c r="F667">
        <v>68.53</v>
      </c>
      <c r="G667">
        <v>1481.639191</v>
      </c>
      <c r="H667">
        <v>1506.3300730000001</v>
      </c>
      <c r="I667">
        <v>14.97389201</v>
      </c>
      <c r="J667">
        <v>23.883719939999999</v>
      </c>
      <c r="K667">
        <v>25.694660580000001</v>
      </c>
      <c r="L667">
        <v>25.684312340000002</v>
      </c>
      <c r="M667">
        <v>248.1713049</v>
      </c>
      <c r="N667">
        <v>283.28285670000002</v>
      </c>
      <c r="O667">
        <v>26.555929006027</v>
      </c>
      <c r="P667">
        <v>21.960473923661599</v>
      </c>
      <c r="Q667">
        <v>24.580671319061601</v>
      </c>
      <c r="R667">
        <v>27.224743547949199</v>
      </c>
      <c r="S667">
        <v>29.890742382231899</v>
      </c>
      <c r="T667">
        <v>32.577026533512701</v>
      </c>
      <c r="U667">
        <f t="shared" si="101"/>
        <v>3</v>
      </c>
      <c r="V667">
        <f t="shared" si="102"/>
        <v>0</v>
      </c>
      <c r="W667">
        <f>VLOOKUP(E667,parc_nmudou!$A$5:$B$195,2,FALSE)</f>
        <v>1</v>
      </c>
      <c r="X667">
        <v>3</v>
      </c>
      <c r="Y667" s="4">
        <f t="shared" si="107"/>
        <v>26.715</v>
      </c>
    </row>
    <row r="668" spans="1:25" hidden="1" x14ac:dyDescent="0.25">
      <c r="A668">
        <v>494631</v>
      </c>
      <c r="B668">
        <v>1039</v>
      </c>
      <c r="C668">
        <v>176.72</v>
      </c>
      <c r="D668">
        <v>86.2</v>
      </c>
      <c r="E668">
        <v>1631</v>
      </c>
      <c r="F668">
        <v>68.53</v>
      </c>
      <c r="G668">
        <v>1535.2326860000001</v>
      </c>
      <c r="H668">
        <v>1458.469499</v>
      </c>
      <c r="I668">
        <v>14.75657913</v>
      </c>
      <c r="J668">
        <v>25.860232289999999</v>
      </c>
      <c r="K668">
        <v>28.850871399999999</v>
      </c>
      <c r="L668">
        <v>24.659837360000001</v>
      </c>
      <c r="M668">
        <v>260.82719279999998</v>
      </c>
      <c r="N668">
        <v>297.72898889999999</v>
      </c>
      <c r="O668">
        <v>29.527216740220101</v>
      </c>
      <c r="P668">
        <v>21.960473923661599</v>
      </c>
      <c r="Q668">
        <v>24.580671319061601</v>
      </c>
      <c r="R668">
        <v>27.224743547949199</v>
      </c>
      <c r="S668">
        <v>29.890742382231899</v>
      </c>
      <c r="T668">
        <v>32.577026533512701</v>
      </c>
      <c r="U668">
        <f t="shared" si="101"/>
        <v>2</v>
      </c>
      <c r="V668">
        <f t="shared" si="102"/>
        <v>0</v>
      </c>
      <c r="W668">
        <f>VLOOKUP(E668,parc_nmudou!$A$5:$B$195,2,FALSE)</f>
        <v>0</v>
      </c>
      <c r="X668">
        <v>2</v>
      </c>
    </row>
    <row r="669" spans="1:25" hidden="1" x14ac:dyDescent="0.25">
      <c r="A669">
        <v>494631</v>
      </c>
      <c r="B669">
        <v>1086</v>
      </c>
      <c r="C669">
        <v>80.010000000000005</v>
      </c>
      <c r="D669">
        <v>264.70999999999998</v>
      </c>
      <c r="E669">
        <v>1716</v>
      </c>
      <c r="F669">
        <v>68.53</v>
      </c>
      <c r="G669">
        <v>1532.593887</v>
      </c>
      <c r="H669">
        <v>1486.8443520000001</v>
      </c>
      <c r="I669">
        <v>13.75280061</v>
      </c>
      <c r="J669">
        <v>22.838548490000001</v>
      </c>
      <c r="K669">
        <v>24.649489119999998</v>
      </c>
      <c r="L669">
        <v>21.327706580000001</v>
      </c>
      <c r="M669">
        <v>199.8968016</v>
      </c>
      <c r="N669">
        <v>227.3299652</v>
      </c>
      <c r="O669">
        <v>25.565346572867799</v>
      </c>
      <c r="P669">
        <v>21.960473923661599</v>
      </c>
      <c r="Q669">
        <v>24.580671319061601</v>
      </c>
      <c r="R669">
        <v>27.224743547949199</v>
      </c>
      <c r="S669">
        <v>29.890742382231899</v>
      </c>
      <c r="T669">
        <v>32.577026533512701</v>
      </c>
      <c r="U669">
        <f t="shared" si="101"/>
        <v>3</v>
      </c>
      <c r="V669">
        <f t="shared" si="102"/>
        <v>0</v>
      </c>
      <c r="W669">
        <f>VLOOKUP(E669,parc_nmudou!$A$5:$B$195,2,FALSE)</f>
        <v>0</v>
      </c>
      <c r="X669">
        <v>3</v>
      </c>
    </row>
    <row r="670" spans="1:25" hidden="1" x14ac:dyDescent="0.25">
      <c r="A670">
        <v>494631</v>
      </c>
      <c r="B670">
        <v>1086</v>
      </c>
      <c r="C670">
        <v>80.010000000000005</v>
      </c>
      <c r="D670">
        <v>264.70999999999998</v>
      </c>
      <c r="E670">
        <v>1717</v>
      </c>
      <c r="F670">
        <v>68.53</v>
      </c>
      <c r="G670">
        <v>1593.6277600000001</v>
      </c>
      <c r="H670">
        <v>1531.5383670000001</v>
      </c>
      <c r="I670">
        <v>14.62205211</v>
      </c>
      <c r="J670">
        <v>25.477347699999999</v>
      </c>
      <c r="K670">
        <v>28.354156249999999</v>
      </c>
      <c r="L670">
        <v>25.00132902</v>
      </c>
      <c r="M670">
        <v>264.15932359999999</v>
      </c>
      <c r="N670">
        <v>300.40918099999999</v>
      </c>
      <c r="O670">
        <v>29.0615063216853</v>
      </c>
      <c r="P670">
        <v>21.960473923661599</v>
      </c>
      <c r="Q670">
        <v>24.580671319061601</v>
      </c>
      <c r="R670">
        <v>27.224743547949199</v>
      </c>
      <c r="S670">
        <v>29.890742382231899</v>
      </c>
      <c r="T670">
        <v>32.577026533512701</v>
      </c>
      <c r="U670">
        <f t="shared" si="101"/>
        <v>2</v>
      </c>
      <c r="V670">
        <f t="shared" si="102"/>
        <v>0</v>
      </c>
      <c r="W670">
        <f>VLOOKUP(E670,parc_nmudou!$A$5:$B$195,2,FALSE)</f>
        <v>0</v>
      </c>
      <c r="X670">
        <v>2</v>
      </c>
    </row>
    <row r="671" spans="1:25" x14ac:dyDescent="0.25">
      <c r="A671">
        <v>494631</v>
      </c>
      <c r="B671">
        <v>993</v>
      </c>
      <c r="C671">
        <v>28.95</v>
      </c>
      <c r="D671">
        <v>208.61</v>
      </c>
      <c r="E671">
        <v>1552</v>
      </c>
      <c r="F671">
        <v>69.25</v>
      </c>
      <c r="G671">
        <v>1531.5383670000001</v>
      </c>
      <c r="H671">
        <v>1510.841903</v>
      </c>
      <c r="I671">
        <v>15.967322299999999</v>
      </c>
      <c r="J671">
        <v>23.894068170000001</v>
      </c>
      <c r="K671">
        <v>25.498044159999999</v>
      </c>
      <c r="L671">
        <v>28.612862060000001</v>
      </c>
      <c r="M671">
        <v>259.77167320000001</v>
      </c>
      <c r="N671">
        <v>295.65934249999998</v>
      </c>
      <c r="O671">
        <v>26.1921336615599</v>
      </c>
      <c r="P671">
        <v>22.180658705564099</v>
      </c>
      <c r="Q671">
        <v>24.776132144156101</v>
      </c>
      <c r="R671">
        <v>27.3901358835545</v>
      </c>
      <c r="S671">
        <v>30.021126000167701</v>
      </c>
      <c r="T671">
        <v>32.667804148968997</v>
      </c>
      <c r="U671">
        <f t="shared" si="101"/>
        <v>3</v>
      </c>
      <c r="V671">
        <f t="shared" si="102"/>
        <v>0</v>
      </c>
      <c r="W671">
        <f>VLOOKUP(E671,parc_nmudou!$A$5:$B$195,2,FALSE)</f>
        <v>1</v>
      </c>
      <c r="X671">
        <v>3</v>
      </c>
      <c r="Y671" s="4">
        <f>IF(X671=1,31.535,IF(X671=2,29.125,IF(X671=3,26.715,24.305)))</f>
        <v>26.715</v>
      </c>
    </row>
    <row r="672" spans="1:25" hidden="1" x14ac:dyDescent="0.25">
      <c r="A672">
        <v>494631</v>
      </c>
      <c r="B672">
        <v>993</v>
      </c>
      <c r="C672">
        <v>28.95</v>
      </c>
      <c r="D672">
        <v>208.61</v>
      </c>
      <c r="E672">
        <v>1553</v>
      </c>
      <c r="F672">
        <v>69.25</v>
      </c>
      <c r="G672">
        <v>1552.234831</v>
      </c>
      <c r="H672">
        <v>1552.234831</v>
      </c>
      <c r="I672">
        <v>14.446132159999999</v>
      </c>
      <c r="J672">
        <v>21.824421730000001</v>
      </c>
      <c r="K672">
        <v>22.93168258</v>
      </c>
      <c r="L672">
        <v>24.038943419999999</v>
      </c>
      <c r="M672">
        <v>198.84128190000001</v>
      </c>
      <c r="N672">
        <v>226.31583839999999</v>
      </c>
      <c r="O672">
        <v>23.725334512774602</v>
      </c>
      <c r="P672">
        <v>22.180658705564099</v>
      </c>
      <c r="Q672">
        <v>24.776132144156101</v>
      </c>
      <c r="R672">
        <v>27.3901358835545</v>
      </c>
      <c r="S672">
        <v>30.021126000167701</v>
      </c>
      <c r="T672">
        <v>32.667804148968997</v>
      </c>
      <c r="U672">
        <f t="shared" si="101"/>
        <v>4</v>
      </c>
      <c r="V672">
        <f t="shared" si="102"/>
        <v>0</v>
      </c>
      <c r="W672">
        <f>VLOOKUP(E672,parc_nmudou!$A$5:$B$195,2,FALSE)</f>
        <v>0</v>
      </c>
      <c r="X672">
        <v>4</v>
      </c>
    </row>
    <row r="673" spans="1:25" x14ac:dyDescent="0.25">
      <c r="A673">
        <v>494631</v>
      </c>
      <c r="B673">
        <v>1068</v>
      </c>
      <c r="C673">
        <v>134.76</v>
      </c>
      <c r="D673">
        <v>239.62</v>
      </c>
      <c r="E673">
        <v>1688</v>
      </c>
      <c r="F673">
        <v>69.38</v>
      </c>
      <c r="G673">
        <v>1692.722432</v>
      </c>
      <c r="H673">
        <v>1669.8424910000001</v>
      </c>
      <c r="I673">
        <v>15.998367</v>
      </c>
      <c r="J673">
        <v>23.749192919999999</v>
      </c>
      <c r="K673">
        <v>30.723901430000002</v>
      </c>
      <c r="L673">
        <v>33.373048879999999</v>
      </c>
      <c r="M673">
        <v>327.90443399999998</v>
      </c>
      <c r="N673">
        <v>373.19864639999997</v>
      </c>
      <c r="O673">
        <v>31.144836022524</v>
      </c>
      <c r="P673">
        <v>22.220163563707299</v>
      </c>
      <c r="Q673">
        <v>24.8111587021207</v>
      </c>
      <c r="R673">
        <v>27.419741676512601</v>
      </c>
      <c r="S673">
        <v>30.0444417074192</v>
      </c>
      <c r="T673">
        <v>32.684022356109097</v>
      </c>
      <c r="U673">
        <f t="shared" si="101"/>
        <v>1</v>
      </c>
      <c r="V673">
        <f t="shared" si="102"/>
        <v>0</v>
      </c>
      <c r="W673">
        <f>VLOOKUP(E673,parc_nmudou!$A$5:$B$195,2,FALSE)</f>
        <v>1</v>
      </c>
      <c r="X673">
        <v>1</v>
      </c>
      <c r="Y673" s="4">
        <f t="shared" ref="Y673:Y678" si="108">IF(X673=1,31.535,IF(X673=2,29.125,IF(X673=3,26.715,24.305)))</f>
        <v>31.535</v>
      </c>
    </row>
    <row r="674" spans="1:25" x14ac:dyDescent="0.25">
      <c r="A674">
        <v>494631</v>
      </c>
      <c r="B674">
        <v>1068</v>
      </c>
      <c r="C674">
        <v>134.76</v>
      </c>
      <c r="D674">
        <v>239.62</v>
      </c>
      <c r="E674">
        <v>1689</v>
      </c>
      <c r="F674">
        <v>69.38</v>
      </c>
      <c r="G674">
        <v>1441.094818</v>
      </c>
      <c r="H674">
        <v>1418.225224</v>
      </c>
      <c r="I674">
        <v>17.974879349999998</v>
      </c>
      <c r="J674">
        <v>26.32590274</v>
      </c>
      <c r="K674">
        <v>29.782212300000001</v>
      </c>
      <c r="L674">
        <v>36.322295060000002</v>
      </c>
      <c r="M674">
        <v>382.5741448</v>
      </c>
      <c r="N674">
        <v>435.4225667</v>
      </c>
      <c r="O674">
        <v>30.250882848908901</v>
      </c>
      <c r="P674">
        <v>22.220163563707299</v>
      </c>
      <c r="Q674">
        <v>24.8111587021207</v>
      </c>
      <c r="R674">
        <v>27.419741676512601</v>
      </c>
      <c r="S674">
        <v>30.0444417074192</v>
      </c>
      <c r="T674">
        <v>32.684022356109097</v>
      </c>
      <c r="U674">
        <f t="shared" si="101"/>
        <v>2</v>
      </c>
      <c r="V674">
        <f t="shared" si="102"/>
        <v>0</v>
      </c>
      <c r="W674">
        <f>VLOOKUP(E674,parc_nmudou!$A$5:$B$195,2,FALSE)</f>
        <v>1</v>
      </c>
      <c r="X674">
        <v>2</v>
      </c>
      <c r="Y674" s="4">
        <f t="shared" si="108"/>
        <v>29.125</v>
      </c>
    </row>
    <row r="675" spans="1:25" x14ac:dyDescent="0.25">
      <c r="A675">
        <v>494631</v>
      </c>
      <c r="B675">
        <v>1068</v>
      </c>
      <c r="C675">
        <v>134.76</v>
      </c>
      <c r="D675">
        <v>239.62</v>
      </c>
      <c r="E675">
        <v>1690</v>
      </c>
      <c r="F675">
        <v>69.38</v>
      </c>
      <c r="G675">
        <v>1572.931296</v>
      </c>
      <c r="H675">
        <v>1593.6277600000001</v>
      </c>
      <c r="I675">
        <v>17.33328895</v>
      </c>
      <c r="J675">
        <v>26.01545578</v>
      </c>
      <c r="K675">
        <v>30.154748659999999</v>
      </c>
      <c r="L675">
        <v>37.419207669999999</v>
      </c>
      <c r="M675">
        <v>391.2563116</v>
      </c>
      <c r="N675">
        <v>445.3051284</v>
      </c>
      <c r="O675">
        <v>30.604749334513599</v>
      </c>
      <c r="P675">
        <v>22.220163563707299</v>
      </c>
      <c r="Q675">
        <v>24.8111587021207</v>
      </c>
      <c r="R675">
        <v>27.419741676512601</v>
      </c>
      <c r="S675">
        <v>30.0444417074192</v>
      </c>
      <c r="T675">
        <v>32.684022356109097</v>
      </c>
      <c r="U675">
        <f t="shared" si="101"/>
        <v>1</v>
      </c>
      <c r="V675">
        <f t="shared" si="102"/>
        <v>0</v>
      </c>
      <c r="W675">
        <f>VLOOKUP(E675,parc_nmudou!$A$5:$B$195,2,FALSE)</f>
        <v>1</v>
      </c>
      <c r="X675">
        <v>2</v>
      </c>
      <c r="Y675" s="4">
        <f t="shared" si="108"/>
        <v>29.125</v>
      </c>
    </row>
    <row r="676" spans="1:25" x14ac:dyDescent="0.25">
      <c r="A676">
        <v>494631</v>
      </c>
      <c r="B676">
        <v>1047</v>
      </c>
      <c r="C676">
        <v>151.21</v>
      </c>
      <c r="D676">
        <v>193.7</v>
      </c>
      <c r="E676">
        <v>1646</v>
      </c>
      <c r="F676">
        <v>69.84</v>
      </c>
      <c r="G676">
        <v>1662.816041</v>
      </c>
      <c r="H676">
        <v>1524.2428629999999</v>
      </c>
      <c r="I676">
        <v>18.171495759999999</v>
      </c>
      <c r="J676">
        <v>28.250673930000001</v>
      </c>
      <c r="K676">
        <v>31.38618829</v>
      </c>
      <c r="L676">
        <v>39.012835430000003</v>
      </c>
      <c r="M676">
        <v>441.61080950000002</v>
      </c>
      <c r="N676">
        <v>500.01623210000002</v>
      </c>
      <c r="O676">
        <v>31.705964952087001</v>
      </c>
      <c r="P676">
        <v>22.3593341777358</v>
      </c>
      <c r="Q676">
        <v>24.9344507862616</v>
      </c>
      <c r="R676">
        <v>27.523874778262901</v>
      </c>
      <c r="S676">
        <v>30.126394353702899</v>
      </c>
      <c r="T676">
        <v>32.740991935498599</v>
      </c>
      <c r="U676">
        <f t="shared" si="101"/>
        <v>1</v>
      </c>
      <c r="V676">
        <f t="shared" si="102"/>
        <v>0</v>
      </c>
      <c r="W676">
        <f>VLOOKUP(E676,parc_nmudou!$A$5:$B$195,2,FALSE)</f>
        <v>1</v>
      </c>
      <c r="X676">
        <v>1</v>
      </c>
      <c r="Y676" s="4">
        <f t="shared" si="108"/>
        <v>31.535</v>
      </c>
    </row>
    <row r="677" spans="1:25" x14ac:dyDescent="0.25">
      <c r="A677">
        <v>494631</v>
      </c>
      <c r="B677">
        <v>1047</v>
      </c>
      <c r="C677">
        <v>151.21</v>
      </c>
      <c r="D677">
        <v>193.7</v>
      </c>
      <c r="E677">
        <v>1647</v>
      </c>
      <c r="F677">
        <v>69.84</v>
      </c>
      <c r="G677">
        <v>1661.429378</v>
      </c>
      <c r="H677">
        <v>1522.9803790000001</v>
      </c>
      <c r="I677">
        <v>18.130102829999998</v>
      </c>
      <c r="J677">
        <v>28.902612560000001</v>
      </c>
      <c r="K677">
        <v>31.996733989999999</v>
      </c>
      <c r="L677">
        <v>37.998708669999999</v>
      </c>
      <c r="M677">
        <v>432.53540989999999</v>
      </c>
      <c r="N677">
        <v>489.73008929999997</v>
      </c>
      <c r="O677">
        <v>32.289486924797501</v>
      </c>
      <c r="P677">
        <v>22.3593341777358</v>
      </c>
      <c r="Q677">
        <v>24.9344507862616</v>
      </c>
      <c r="R677">
        <v>27.523874778262901</v>
      </c>
      <c r="S677">
        <v>30.126394353702899</v>
      </c>
      <c r="T677">
        <v>32.740991935498599</v>
      </c>
      <c r="U677">
        <f t="shared" si="101"/>
        <v>1</v>
      </c>
      <c r="V677">
        <f t="shared" si="102"/>
        <v>0</v>
      </c>
      <c r="W677">
        <f>VLOOKUP(E677,parc_nmudou!$A$5:$B$195,2,FALSE)</f>
        <v>1</v>
      </c>
      <c r="X677">
        <v>1</v>
      </c>
      <c r="Y677" s="4">
        <f t="shared" si="108"/>
        <v>31.535</v>
      </c>
    </row>
    <row r="678" spans="1:25" x14ac:dyDescent="0.25">
      <c r="A678">
        <v>494631</v>
      </c>
      <c r="B678">
        <v>1047</v>
      </c>
      <c r="C678">
        <v>151.21</v>
      </c>
      <c r="D678">
        <v>193.7</v>
      </c>
      <c r="E678">
        <v>1648</v>
      </c>
      <c r="F678">
        <v>69.84</v>
      </c>
      <c r="G678">
        <v>1555.6600960000001</v>
      </c>
      <c r="H678">
        <v>1581.582418</v>
      </c>
      <c r="I678">
        <v>16.132894010000001</v>
      </c>
      <c r="J678">
        <v>25.31177598</v>
      </c>
      <c r="K678">
        <v>32.472752669999998</v>
      </c>
      <c r="L678">
        <v>32.886681959999997</v>
      </c>
      <c r="M678">
        <v>353.56804990000001</v>
      </c>
      <c r="N678">
        <v>400.32136300000002</v>
      </c>
      <c r="O678">
        <v>32.7440232420836</v>
      </c>
      <c r="P678">
        <v>22.3593341777358</v>
      </c>
      <c r="Q678">
        <v>24.9344507862616</v>
      </c>
      <c r="R678">
        <v>27.523874778262901</v>
      </c>
      <c r="S678">
        <v>30.126394353702899</v>
      </c>
      <c r="T678">
        <v>32.740991935498599</v>
      </c>
      <c r="U678">
        <f t="shared" si="101"/>
        <v>1</v>
      </c>
      <c r="V678">
        <f t="shared" si="102"/>
        <v>0</v>
      </c>
      <c r="W678">
        <f>VLOOKUP(E678,parc_nmudou!$A$5:$B$195,2,FALSE)</f>
        <v>1</v>
      </c>
      <c r="X678">
        <v>1</v>
      </c>
      <c r="Y678" s="4">
        <f t="shared" si="108"/>
        <v>31.535</v>
      </c>
    </row>
    <row r="679" spans="1:25" hidden="1" x14ac:dyDescent="0.25">
      <c r="A679">
        <v>494631</v>
      </c>
      <c r="B679">
        <v>1047</v>
      </c>
      <c r="C679">
        <v>151.21</v>
      </c>
      <c r="D679">
        <v>193.7</v>
      </c>
      <c r="E679">
        <v>1649</v>
      </c>
      <c r="F679">
        <v>69.84</v>
      </c>
      <c r="G679">
        <v>1687.2585650000001</v>
      </c>
      <c r="H679">
        <v>1602.899776</v>
      </c>
      <c r="I679">
        <v>17.44711951</v>
      </c>
      <c r="J679">
        <v>30.185793360000002</v>
      </c>
      <c r="K679">
        <v>31.562108240000001</v>
      </c>
      <c r="L679">
        <v>38.381593270000003</v>
      </c>
      <c r="M679">
        <v>451.46232659999998</v>
      </c>
      <c r="N679">
        <v>511.1716265</v>
      </c>
      <c r="O679">
        <v>31.874160073719601</v>
      </c>
      <c r="P679">
        <v>22.3593341777358</v>
      </c>
      <c r="Q679">
        <v>24.9344507862616</v>
      </c>
      <c r="R679">
        <v>27.523874778262901</v>
      </c>
      <c r="S679">
        <v>30.126394353702899</v>
      </c>
      <c r="T679">
        <v>32.740991935498599</v>
      </c>
      <c r="U679">
        <f t="shared" si="101"/>
        <v>1</v>
      </c>
      <c r="V679">
        <f t="shared" si="102"/>
        <v>0</v>
      </c>
      <c r="W679">
        <f>VLOOKUP(E679,parc_nmudou!$A$5:$B$195,2,FALSE)</f>
        <v>0</v>
      </c>
      <c r="X679">
        <v>1</v>
      </c>
    </row>
    <row r="680" spans="1:25" x14ac:dyDescent="0.25">
      <c r="A680">
        <v>494631</v>
      </c>
      <c r="B680">
        <v>1057</v>
      </c>
      <c r="C680">
        <v>180.69</v>
      </c>
      <c r="D680">
        <v>323.36</v>
      </c>
      <c r="E680">
        <v>1669</v>
      </c>
      <c r="F680">
        <v>70.37</v>
      </c>
      <c r="G680">
        <v>1565.82206</v>
      </c>
      <c r="H680">
        <v>1722.4011620000001</v>
      </c>
      <c r="I680">
        <v>14.218471060000001</v>
      </c>
      <c r="J680">
        <v>22.735066159999999</v>
      </c>
      <c r="K680">
        <v>27.660824699999999</v>
      </c>
      <c r="L680">
        <v>28.01266459</v>
      </c>
      <c r="M680">
        <v>264.99753040000002</v>
      </c>
      <c r="N680">
        <v>295.89735180000002</v>
      </c>
      <c r="O680">
        <v>28.017661121633601</v>
      </c>
      <c r="P680">
        <v>22.5184925880707</v>
      </c>
      <c r="Q680">
        <v>25.075256508546602</v>
      </c>
      <c r="R680">
        <v>27.642651918843899</v>
      </c>
      <c r="S680">
        <v>30.219765417884101</v>
      </c>
      <c r="T680">
        <v>32.805830981118298</v>
      </c>
      <c r="U680">
        <f t="shared" si="101"/>
        <v>2</v>
      </c>
      <c r="V680">
        <f t="shared" si="102"/>
        <v>0</v>
      </c>
      <c r="W680">
        <f>VLOOKUP(E680,parc_nmudou!$A$5:$B$195,2,FALSE)</f>
        <v>1</v>
      </c>
      <c r="X680">
        <v>2</v>
      </c>
      <c r="Y680" s="4">
        <f t="shared" ref="Y680:Y682" si="109">IF(X680=1,31.535,IF(X680=2,29.125,IF(X680=3,26.715,24.305)))</f>
        <v>29.125</v>
      </c>
    </row>
    <row r="681" spans="1:25" x14ac:dyDescent="0.25">
      <c r="A681">
        <v>494631</v>
      </c>
      <c r="B681">
        <v>1057</v>
      </c>
      <c r="C681">
        <v>180.69</v>
      </c>
      <c r="D681">
        <v>323.36</v>
      </c>
      <c r="E681">
        <v>1670</v>
      </c>
      <c r="F681">
        <v>70.37</v>
      </c>
      <c r="G681">
        <v>1689.1833369999999</v>
      </c>
      <c r="H681">
        <v>1689.1833369999999</v>
      </c>
      <c r="I681">
        <v>17.912789950000001</v>
      </c>
      <c r="J681">
        <v>27.85744111</v>
      </c>
      <c r="K681">
        <v>30.185793360000002</v>
      </c>
      <c r="L681">
        <v>40.947954850000002</v>
      </c>
      <c r="M681">
        <v>444.36343929999998</v>
      </c>
      <c r="N681">
        <v>496.19773450000002</v>
      </c>
      <c r="O681">
        <v>30.467102351745499</v>
      </c>
      <c r="P681">
        <v>22.5184925880707</v>
      </c>
      <c r="Q681">
        <v>25.075256508546602</v>
      </c>
      <c r="R681">
        <v>27.642651918843899</v>
      </c>
      <c r="S681">
        <v>30.219765417884101</v>
      </c>
      <c r="T681">
        <v>32.805830981118298</v>
      </c>
      <c r="U681">
        <f t="shared" si="101"/>
        <v>2</v>
      </c>
      <c r="V681">
        <f t="shared" si="102"/>
        <v>0</v>
      </c>
      <c r="W681">
        <f>VLOOKUP(E681,parc_nmudou!$A$5:$B$195,2,FALSE)</f>
        <v>1</v>
      </c>
      <c r="X681">
        <v>2</v>
      </c>
      <c r="Y681" s="4">
        <f t="shared" si="109"/>
        <v>29.125</v>
      </c>
    </row>
    <row r="682" spans="1:25" x14ac:dyDescent="0.25">
      <c r="A682">
        <v>494631</v>
      </c>
      <c r="B682">
        <v>1067</v>
      </c>
      <c r="C682">
        <v>57.08</v>
      </c>
      <c r="D682">
        <v>271.91000000000003</v>
      </c>
      <c r="E682">
        <v>1687</v>
      </c>
      <c r="F682">
        <v>70.400000000000006</v>
      </c>
      <c r="G682">
        <v>1620.502119</v>
      </c>
      <c r="H682">
        <v>1620.502119</v>
      </c>
      <c r="I682">
        <v>15.667223570000001</v>
      </c>
      <c r="J682">
        <v>27.3400295</v>
      </c>
      <c r="K682">
        <v>30.320320370000001</v>
      </c>
      <c r="L682">
        <v>30.62041911</v>
      </c>
      <c r="M682">
        <v>342.12290510000003</v>
      </c>
      <c r="N682">
        <v>385.24398869999999</v>
      </c>
      <c r="O682">
        <v>30.592335710873002</v>
      </c>
      <c r="P682">
        <v>22.527463451424001</v>
      </c>
      <c r="Q682">
        <v>25.0831868160627</v>
      </c>
      <c r="R682">
        <v>27.649336880915001</v>
      </c>
      <c r="S682">
        <v>30.225017127180202</v>
      </c>
      <c r="T682">
        <v>32.809475742618098</v>
      </c>
      <c r="U682">
        <f t="shared" si="101"/>
        <v>1</v>
      </c>
      <c r="V682">
        <f t="shared" si="102"/>
        <v>0</v>
      </c>
      <c r="W682">
        <f>VLOOKUP(E682,parc_nmudou!$A$5:$B$195,2,FALSE)</f>
        <v>1</v>
      </c>
      <c r="X682">
        <v>2</v>
      </c>
      <c r="Y682" s="4">
        <f t="shared" si="109"/>
        <v>29.125</v>
      </c>
    </row>
    <row r="683" spans="1:25" hidden="1" x14ac:dyDescent="0.25">
      <c r="A683">
        <v>494631</v>
      </c>
      <c r="B683">
        <v>1091</v>
      </c>
      <c r="C683">
        <v>94.9</v>
      </c>
      <c r="D683">
        <v>289.14999999999998</v>
      </c>
      <c r="E683">
        <v>1725</v>
      </c>
      <c r="F683">
        <v>70.430000000000007</v>
      </c>
      <c r="G683">
        <v>1790.347655</v>
      </c>
      <c r="H683">
        <v>1790.347655</v>
      </c>
      <c r="I683">
        <v>15.812098819999999</v>
      </c>
      <c r="J683">
        <v>26.82261789</v>
      </c>
      <c r="K683">
        <v>29.18201483</v>
      </c>
      <c r="L683">
        <v>33.486879430000002</v>
      </c>
      <c r="M683">
        <v>343.80966690000002</v>
      </c>
      <c r="N683">
        <v>391.30805279999998</v>
      </c>
      <c r="O683">
        <v>29.4830297674504</v>
      </c>
      <c r="P683">
        <v>22.5364302330592</v>
      </c>
      <c r="Q683">
        <v>25.091112864927901</v>
      </c>
      <c r="R683">
        <v>27.6560177562042</v>
      </c>
      <c r="S683">
        <v>30.230265268970999</v>
      </c>
      <c r="T683">
        <v>32.813117800046101</v>
      </c>
      <c r="U683">
        <f t="shared" si="101"/>
        <v>2</v>
      </c>
      <c r="V683">
        <f t="shared" si="102"/>
        <v>0</v>
      </c>
      <c r="W683">
        <f>VLOOKUP(E683,parc_nmudou!$A$5:$B$195,2,FALSE)</f>
        <v>0</v>
      </c>
      <c r="X683">
        <v>2</v>
      </c>
    </row>
    <row r="684" spans="1:25" x14ac:dyDescent="0.25">
      <c r="A684">
        <v>494631</v>
      </c>
      <c r="B684">
        <v>1091</v>
      </c>
      <c r="C684">
        <v>94.9</v>
      </c>
      <c r="D684">
        <v>289.14999999999998</v>
      </c>
      <c r="E684">
        <v>1726</v>
      </c>
      <c r="F684">
        <v>70.430000000000007</v>
      </c>
      <c r="G684">
        <v>1780.2891729999999</v>
      </c>
      <c r="H684">
        <v>1839.636285</v>
      </c>
      <c r="I684">
        <v>13.58722889</v>
      </c>
      <c r="J684">
        <v>23.894068170000001</v>
      </c>
      <c r="K684">
        <v>26.563912080000001</v>
      </c>
      <c r="L684">
        <v>25.891276990000001</v>
      </c>
      <c r="M684">
        <v>240.81371179999999</v>
      </c>
      <c r="N684">
        <v>274.08327830000002</v>
      </c>
      <c r="O684">
        <v>26.936689132954299</v>
      </c>
      <c r="P684">
        <v>22.5364302330592</v>
      </c>
      <c r="Q684">
        <v>25.091112864927901</v>
      </c>
      <c r="R684">
        <v>27.6560177562042</v>
      </c>
      <c r="S684">
        <v>30.230265268970999</v>
      </c>
      <c r="T684">
        <v>32.813117800046101</v>
      </c>
      <c r="U684">
        <f t="shared" si="101"/>
        <v>3</v>
      </c>
      <c r="V684">
        <f t="shared" si="102"/>
        <v>0</v>
      </c>
      <c r="W684">
        <f>VLOOKUP(E684,parc_nmudou!$A$5:$B$195,2,FALSE)</f>
        <v>1</v>
      </c>
      <c r="X684">
        <v>3</v>
      </c>
      <c r="Y684" s="4">
        <f>IF(X684=1,31.535,IF(X684=2,29.125,IF(X684=3,26.715,24.305)))</f>
        <v>26.715</v>
      </c>
    </row>
    <row r="685" spans="1:25" hidden="1" x14ac:dyDescent="0.25">
      <c r="A685">
        <v>494631</v>
      </c>
      <c r="B685">
        <v>1049</v>
      </c>
      <c r="C685">
        <v>149.51</v>
      </c>
      <c r="D685">
        <v>210.86</v>
      </c>
      <c r="E685">
        <v>1652</v>
      </c>
      <c r="F685">
        <v>70.66</v>
      </c>
      <c r="G685">
        <v>1597.1565069999999</v>
      </c>
      <c r="H685">
        <v>1570.5305060000001</v>
      </c>
      <c r="I685">
        <v>16.577867999999999</v>
      </c>
      <c r="J685">
        <v>25.839535829999999</v>
      </c>
      <c r="K685">
        <v>29.92708755</v>
      </c>
      <c r="L685">
        <v>33.580013520000001</v>
      </c>
      <c r="M685">
        <v>345.74478640000001</v>
      </c>
      <c r="N685">
        <v>386.84796469999998</v>
      </c>
      <c r="O685">
        <v>30.165603977734602</v>
      </c>
      <c r="P685">
        <v>22.6050399702406</v>
      </c>
      <c r="Q685">
        <v>25.1517378991817</v>
      </c>
      <c r="R685">
        <v>27.7071022535197</v>
      </c>
      <c r="S685">
        <v>30.270382760969898</v>
      </c>
      <c r="T685">
        <v>32.8409506399652</v>
      </c>
      <c r="U685">
        <f t="shared" si="101"/>
        <v>2</v>
      </c>
      <c r="V685">
        <f t="shared" si="102"/>
        <v>0</v>
      </c>
      <c r="W685">
        <f>VLOOKUP(E685,parc_nmudou!$A$5:$B$195,2,FALSE)</f>
        <v>0</v>
      </c>
      <c r="X685">
        <v>2</v>
      </c>
    </row>
    <row r="686" spans="1:25" x14ac:dyDescent="0.25">
      <c r="A686">
        <v>494631</v>
      </c>
      <c r="B686">
        <v>1066</v>
      </c>
      <c r="C686">
        <v>44.42</v>
      </c>
      <c r="D686">
        <v>327.86</v>
      </c>
      <c r="E686">
        <v>1684</v>
      </c>
      <c r="F686">
        <v>70.66</v>
      </c>
      <c r="G686">
        <v>1715.1780960000001</v>
      </c>
      <c r="H686">
        <v>1658.004113</v>
      </c>
      <c r="I686">
        <v>16.16393871</v>
      </c>
      <c r="J686">
        <v>29.244104220000001</v>
      </c>
      <c r="K686">
        <v>31.665590559999998</v>
      </c>
      <c r="L686">
        <v>33.32130772</v>
      </c>
      <c r="M686">
        <v>391.44257979999998</v>
      </c>
      <c r="N686">
        <v>440.79329919999998</v>
      </c>
      <c r="O686">
        <v>31.857750474553701</v>
      </c>
      <c r="P686">
        <v>22.6050399702406</v>
      </c>
      <c r="Q686">
        <v>25.1517378991817</v>
      </c>
      <c r="R686">
        <v>27.7071022535197</v>
      </c>
      <c r="S686">
        <v>30.270382760969898</v>
      </c>
      <c r="T686">
        <v>32.8409506399652</v>
      </c>
      <c r="U686">
        <f t="shared" si="101"/>
        <v>1</v>
      </c>
      <c r="V686">
        <f t="shared" si="102"/>
        <v>0</v>
      </c>
      <c r="W686">
        <f>VLOOKUP(E686,parc_nmudou!$A$5:$B$195,2,FALSE)</f>
        <v>1</v>
      </c>
      <c r="X686">
        <v>1</v>
      </c>
      <c r="Y686" s="4">
        <f t="shared" ref="Y686:Y688" si="110">IF(X686=1,31.535,IF(X686=2,29.125,IF(X686=3,26.715,24.305)))</f>
        <v>31.535</v>
      </c>
    </row>
    <row r="687" spans="1:25" x14ac:dyDescent="0.25">
      <c r="A687">
        <v>494631</v>
      </c>
      <c r="B687">
        <v>1066</v>
      </c>
      <c r="C687">
        <v>44.42</v>
      </c>
      <c r="D687">
        <v>327.86</v>
      </c>
      <c r="E687">
        <v>1685</v>
      </c>
      <c r="F687">
        <v>70.66</v>
      </c>
      <c r="G687">
        <v>1624.993252</v>
      </c>
      <c r="H687">
        <v>1516.6576090000001</v>
      </c>
      <c r="I687">
        <v>16.205331640000001</v>
      </c>
      <c r="J687">
        <v>25.694660580000001</v>
      </c>
      <c r="K687">
        <v>31.738028190000001</v>
      </c>
      <c r="L687">
        <v>31.510367080000002</v>
      </c>
      <c r="M687">
        <v>352.51253020000001</v>
      </c>
      <c r="N687">
        <v>396.96853579999998</v>
      </c>
      <c r="O687">
        <v>31.928187971138598</v>
      </c>
      <c r="P687">
        <v>22.6050399702406</v>
      </c>
      <c r="Q687">
        <v>25.1517378991817</v>
      </c>
      <c r="R687">
        <v>27.7071022535197</v>
      </c>
      <c r="S687">
        <v>30.270382760969898</v>
      </c>
      <c r="T687">
        <v>32.8409506399652</v>
      </c>
      <c r="U687">
        <f t="shared" si="101"/>
        <v>1</v>
      </c>
      <c r="V687">
        <f t="shared" si="102"/>
        <v>0</v>
      </c>
      <c r="W687">
        <f>VLOOKUP(E687,parc_nmudou!$A$5:$B$195,2,FALSE)</f>
        <v>1</v>
      </c>
      <c r="X687">
        <v>2</v>
      </c>
      <c r="Y687" s="4">
        <f t="shared" si="110"/>
        <v>29.125</v>
      </c>
    </row>
    <row r="688" spans="1:25" x14ac:dyDescent="0.25">
      <c r="A688">
        <v>494631</v>
      </c>
      <c r="B688">
        <v>1066</v>
      </c>
      <c r="C688">
        <v>44.42</v>
      </c>
      <c r="D688">
        <v>327.86</v>
      </c>
      <c r="E688">
        <v>1686</v>
      </c>
      <c r="F688">
        <v>70.66</v>
      </c>
      <c r="G688">
        <v>1676.7344129999999</v>
      </c>
      <c r="H688">
        <v>1676.7344129999999</v>
      </c>
      <c r="I688">
        <v>15.905232910000001</v>
      </c>
      <c r="J688">
        <v>25.53943709</v>
      </c>
      <c r="K688">
        <v>31.02400016</v>
      </c>
      <c r="L688">
        <v>33.373048879999999</v>
      </c>
      <c r="M688">
        <v>357.8211733</v>
      </c>
      <c r="N688">
        <v>402.92911750000002</v>
      </c>
      <c r="O688">
        <v>31.2336388461665</v>
      </c>
      <c r="P688">
        <v>22.6050399702406</v>
      </c>
      <c r="Q688">
        <v>25.1517378991817</v>
      </c>
      <c r="R688">
        <v>27.7071022535197</v>
      </c>
      <c r="S688">
        <v>30.270382760969898</v>
      </c>
      <c r="T688">
        <v>32.8409506399652</v>
      </c>
      <c r="U688">
        <f t="shared" si="101"/>
        <v>1</v>
      </c>
      <c r="V688">
        <f t="shared" si="102"/>
        <v>0</v>
      </c>
      <c r="W688">
        <f>VLOOKUP(E688,parc_nmudou!$A$5:$B$195,2,FALSE)</f>
        <v>1</v>
      </c>
      <c r="X688">
        <v>2</v>
      </c>
      <c r="Y688" s="4">
        <f t="shared" si="110"/>
        <v>29.125</v>
      </c>
    </row>
    <row r="689" spans="1:25" hidden="1" x14ac:dyDescent="0.25">
      <c r="A689">
        <v>494631</v>
      </c>
      <c r="B689">
        <v>1045</v>
      </c>
      <c r="C689">
        <v>80.569999999999993</v>
      </c>
      <c r="D689">
        <v>299.18</v>
      </c>
      <c r="E689">
        <v>1641</v>
      </c>
      <c r="F689">
        <v>70.760000000000005</v>
      </c>
      <c r="G689">
        <v>1716.0266509999999</v>
      </c>
      <c r="H689">
        <v>1716.0266509999999</v>
      </c>
      <c r="I689">
        <v>14.55996272</v>
      </c>
      <c r="J689">
        <v>25.260034820000001</v>
      </c>
      <c r="K689">
        <v>29.751167599999999</v>
      </c>
      <c r="L689">
        <v>27.640128229999998</v>
      </c>
      <c r="M689">
        <v>283.75887540000002</v>
      </c>
      <c r="N689">
        <v>323.80653410000002</v>
      </c>
      <c r="O689">
        <v>29.976242514663401</v>
      </c>
      <c r="P689">
        <v>22.634795478657701</v>
      </c>
      <c r="Q689">
        <v>25.178018709750798</v>
      </c>
      <c r="R689">
        <v>27.729238258897901</v>
      </c>
      <c r="S689">
        <v>30.287760064155599</v>
      </c>
      <c r="T689">
        <v>32.853002590121697</v>
      </c>
      <c r="U689">
        <f t="shared" si="101"/>
        <v>2</v>
      </c>
      <c r="V689">
        <f t="shared" si="102"/>
        <v>0</v>
      </c>
      <c r="W689">
        <f>VLOOKUP(E689,parc_nmudou!$A$5:$B$195,2,FALSE)</f>
        <v>0</v>
      </c>
      <c r="X689">
        <v>2</v>
      </c>
    </row>
    <row r="690" spans="1:25" hidden="1" x14ac:dyDescent="0.25">
      <c r="A690">
        <v>494631</v>
      </c>
      <c r="B690">
        <v>1045</v>
      </c>
      <c r="C690">
        <v>80.569999999999993</v>
      </c>
      <c r="D690">
        <v>299.18</v>
      </c>
      <c r="E690">
        <v>1642</v>
      </c>
      <c r="F690">
        <v>70.760000000000005</v>
      </c>
      <c r="G690">
        <v>1857.51803</v>
      </c>
      <c r="H690">
        <v>1857.51803</v>
      </c>
      <c r="I690">
        <v>14.76692736</v>
      </c>
      <c r="J690">
        <v>26.97784137</v>
      </c>
      <c r="K690">
        <v>29.461417099999998</v>
      </c>
      <c r="L690">
        <v>30.496240319999998</v>
      </c>
      <c r="M690">
        <v>330.27417919999999</v>
      </c>
      <c r="N690">
        <v>376.8826171</v>
      </c>
      <c r="O690">
        <v>29.693301309294899</v>
      </c>
      <c r="P690">
        <v>22.634795478657701</v>
      </c>
      <c r="Q690">
        <v>25.178018709750798</v>
      </c>
      <c r="R690">
        <v>27.729238258897901</v>
      </c>
      <c r="S690">
        <v>30.287760064155599</v>
      </c>
      <c r="T690">
        <v>32.853002590121697</v>
      </c>
      <c r="U690">
        <f t="shared" si="101"/>
        <v>2</v>
      </c>
      <c r="V690">
        <f t="shared" si="102"/>
        <v>0</v>
      </c>
      <c r="W690">
        <f>VLOOKUP(E690,parc_nmudou!$A$5:$B$195,2,FALSE)</f>
        <v>0</v>
      </c>
      <c r="X690">
        <v>2</v>
      </c>
    </row>
    <row r="691" spans="1:25" hidden="1" x14ac:dyDescent="0.25">
      <c r="A691">
        <v>494631</v>
      </c>
      <c r="B691">
        <v>1078</v>
      </c>
      <c r="C691">
        <v>45.01</v>
      </c>
      <c r="D691">
        <v>202.23</v>
      </c>
      <c r="E691">
        <v>1704</v>
      </c>
      <c r="F691">
        <v>70.89</v>
      </c>
      <c r="G691">
        <v>1659.83575</v>
      </c>
      <c r="H691">
        <v>1576.842928</v>
      </c>
      <c r="I691">
        <v>16.350206889999999</v>
      </c>
      <c r="J691">
        <v>23.490487120000001</v>
      </c>
      <c r="K691">
        <v>30.547981480000001</v>
      </c>
      <c r="L691">
        <v>32.91772666</v>
      </c>
      <c r="M691">
        <v>321.10564549999998</v>
      </c>
      <c r="N691">
        <v>365.65478510000003</v>
      </c>
      <c r="O691">
        <v>30.7325097311615</v>
      </c>
      <c r="P691">
        <v>22.673409869268099</v>
      </c>
      <c r="Q691">
        <v>25.2121132944003</v>
      </c>
      <c r="R691">
        <v>27.757947610941599</v>
      </c>
      <c r="S691">
        <v>30.3102917918517</v>
      </c>
      <c r="T691">
        <v>32.868625655503301</v>
      </c>
      <c r="U691">
        <f t="shared" si="101"/>
        <v>1</v>
      </c>
      <c r="V691">
        <f t="shared" si="102"/>
        <v>0</v>
      </c>
      <c r="W691">
        <f>VLOOKUP(E691,parc_nmudou!$A$5:$B$195,2,FALSE)</f>
        <v>2</v>
      </c>
      <c r="X691">
        <v>2</v>
      </c>
    </row>
    <row r="692" spans="1:25" hidden="1" x14ac:dyDescent="0.25">
      <c r="A692">
        <v>494631</v>
      </c>
      <c r="B692">
        <v>1012</v>
      </c>
      <c r="C692">
        <v>77.959999999999994</v>
      </c>
      <c r="D692">
        <v>127.13</v>
      </c>
      <c r="E692">
        <v>1588</v>
      </c>
      <c r="F692">
        <v>71.22</v>
      </c>
      <c r="G692">
        <v>1765.1600570000001</v>
      </c>
      <c r="H692">
        <v>1824.000106</v>
      </c>
      <c r="I692">
        <v>14.69448974</v>
      </c>
      <c r="J692">
        <v>26.55356385</v>
      </c>
      <c r="K692">
        <v>28.405897419999999</v>
      </c>
      <c r="L692">
        <v>29.813257</v>
      </c>
      <c r="M692">
        <v>321.24017250000003</v>
      </c>
      <c r="N692">
        <v>364.05080909999998</v>
      </c>
      <c r="O692">
        <v>28.567464733811399</v>
      </c>
      <c r="P692">
        <v>22.771087047234701</v>
      </c>
      <c r="Q692">
        <v>25.298304022915101</v>
      </c>
      <c r="R692">
        <v>27.8304838351897</v>
      </c>
      <c r="S692">
        <v>30.367190619654298</v>
      </c>
      <c r="T692">
        <v>32.908059572476503</v>
      </c>
      <c r="U692">
        <f t="shared" si="101"/>
        <v>2</v>
      </c>
      <c r="V692">
        <f t="shared" si="102"/>
        <v>0</v>
      </c>
      <c r="W692">
        <f>VLOOKUP(E692,parc_nmudou!$A$5:$B$195,2,FALSE)</f>
        <v>0</v>
      </c>
      <c r="X692">
        <v>2</v>
      </c>
    </row>
    <row r="693" spans="1:25" x14ac:dyDescent="0.25">
      <c r="A693">
        <v>494631</v>
      </c>
      <c r="B693">
        <v>1053</v>
      </c>
      <c r="C693">
        <v>145.36000000000001</v>
      </c>
      <c r="D693">
        <v>307.83999999999997</v>
      </c>
      <c r="E693">
        <v>1661</v>
      </c>
      <c r="F693">
        <v>71.25</v>
      </c>
      <c r="G693">
        <v>1707.0650820000001</v>
      </c>
      <c r="H693">
        <v>1650.160153</v>
      </c>
      <c r="I693">
        <v>14.41508747</v>
      </c>
      <c r="J693">
        <v>23.60431767</v>
      </c>
      <c r="K693">
        <v>29.958132249999998</v>
      </c>
      <c r="L693">
        <v>28.136843379999998</v>
      </c>
      <c r="M693">
        <v>292.76183739999999</v>
      </c>
      <c r="N693">
        <v>326.91100369999998</v>
      </c>
      <c r="O693">
        <v>30.091833148442198</v>
      </c>
      <c r="P693">
        <v>22.779942325262301</v>
      </c>
      <c r="Q693">
        <v>25.306114183933499</v>
      </c>
      <c r="R693">
        <v>27.8370538193161</v>
      </c>
      <c r="S693">
        <v>30.372342181027399</v>
      </c>
      <c r="T693">
        <v>32.911628562584802</v>
      </c>
      <c r="U693">
        <f t="shared" si="101"/>
        <v>2</v>
      </c>
      <c r="V693">
        <f t="shared" si="102"/>
        <v>0</v>
      </c>
      <c r="W693">
        <f>VLOOKUP(E693,parc_nmudou!$A$5:$B$195,2,FALSE)</f>
        <v>1</v>
      </c>
      <c r="X693">
        <v>2</v>
      </c>
      <c r="Y693" s="4">
        <f t="shared" ref="Y693:Y697" si="111">IF(X693=1,31.535,IF(X693=2,29.125,IF(X693=3,26.715,24.305)))</f>
        <v>29.125</v>
      </c>
    </row>
    <row r="694" spans="1:25" x14ac:dyDescent="0.25">
      <c r="A694">
        <v>494631</v>
      </c>
      <c r="B694">
        <v>1053</v>
      </c>
      <c r="C694">
        <v>145.36000000000001</v>
      </c>
      <c r="D694">
        <v>307.83999999999997</v>
      </c>
      <c r="E694">
        <v>1662</v>
      </c>
      <c r="F694">
        <v>71.25</v>
      </c>
      <c r="G694">
        <v>1703.4121560000001</v>
      </c>
      <c r="H694">
        <v>1731.8077049999999</v>
      </c>
      <c r="I694">
        <v>16.702046790000001</v>
      </c>
      <c r="J694">
        <v>26.01545578</v>
      </c>
      <c r="K694">
        <v>28.12649515</v>
      </c>
      <c r="L694">
        <v>37.295028879999997</v>
      </c>
      <c r="M694">
        <v>380.16300669999998</v>
      </c>
      <c r="N694">
        <v>424.49483350000003</v>
      </c>
      <c r="O694">
        <v>28.285622578381702</v>
      </c>
      <c r="P694">
        <v>22.779942325262301</v>
      </c>
      <c r="Q694">
        <v>25.306114183933499</v>
      </c>
      <c r="R694">
        <v>27.8370538193161</v>
      </c>
      <c r="S694">
        <v>30.372342181027399</v>
      </c>
      <c r="T694">
        <v>32.911628562584802</v>
      </c>
      <c r="U694">
        <f t="shared" si="101"/>
        <v>2</v>
      </c>
      <c r="V694">
        <f t="shared" si="102"/>
        <v>0</v>
      </c>
      <c r="W694">
        <f>VLOOKUP(E694,parc_nmudou!$A$5:$B$195,2,FALSE)</f>
        <v>1</v>
      </c>
      <c r="X694">
        <v>2</v>
      </c>
      <c r="Y694" s="4">
        <f t="shared" si="111"/>
        <v>29.125</v>
      </c>
    </row>
    <row r="695" spans="1:25" x14ac:dyDescent="0.25">
      <c r="A695">
        <v>494631</v>
      </c>
      <c r="B695">
        <v>1069</v>
      </c>
      <c r="C695">
        <v>105.67</v>
      </c>
      <c r="D695">
        <v>227.41</v>
      </c>
      <c r="E695">
        <v>1691</v>
      </c>
      <c r="F695">
        <v>71.680000000000007</v>
      </c>
      <c r="G695">
        <v>1584.4385299999999</v>
      </c>
      <c r="H695">
        <v>1531.621153</v>
      </c>
      <c r="I695">
        <v>18.09905813</v>
      </c>
      <c r="J695">
        <v>28.964701949999998</v>
      </c>
      <c r="K695">
        <v>31.976037529999999</v>
      </c>
      <c r="L695">
        <v>38.226369779999999</v>
      </c>
      <c r="M695">
        <v>441.69359539999999</v>
      </c>
      <c r="N695">
        <v>496.20808269999998</v>
      </c>
      <c r="O695">
        <v>32.020277922257598</v>
      </c>
      <c r="P695">
        <v>22.906420114268801</v>
      </c>
      <c r="Q695">
        <v>25.417596672972699</v>
      </c>
      <c r="R695">
        <v>27.9307820623571</v>
      </c>
      <c r="S695">
        <v>30.445797819446401</v>
      </c>
      <c r="T695">
        <v>32.962494736196199</v>
      </c>
      <c r="U695">
        <f t="shared" si="101"/>
        <v>1</v>
      </c>
      <c r="V695">
        <f t="shared" si="102"/>
        <v>0</v>
      </c>
      <c r="W695">
        <f>VLOOKUP(E695,parc_nmudou!$A$5:$B$195,2,FALSE)</f>
        <v>1</v>
      </c>
      <c r="X695">
        <v>1</v>
      </c>
      <c r="Y695" s="4">
        <f t="shared" si="111"/>
        <v>31.535</v>
      </c>
    </row>
    <row r="696" spans="1:25" x14ac:dyDescent="0.25">
      <c r="A696">
        <v>494631</v>
      </c>
      <c r="B696">
        <v>1046</v>
      </c>
      <c r="C696">
        <v>164.74</v>
      </c>
      <c r="D696">
        <v>123.21</v>
      </c>
      <c r="E696">
        <v>1643</v>
      </c>
      <c r="F696">
        <v>71.75</v>
      </c>
      <c r="G696">
        <v>1808.8709899999999</v>
      </c>
      <c r="H696">
        <v>1808.8709899999999</v>
      </c>
      <c r="I696">
        <v>17.209110160000002</v>
      </c>
      <c r="J696">
        <v>26.84331435</v>
      </c>
      <c r="K696">
        <v>30.86877668</v>
      </c>
      <c r="L696">
        <v>41.361884140000001</v>
      </c>
      <c r="M696">
        <v>460.98270020000001</v>
      </c>
      <c r="N696">
        <v>526.04203610000002</v>
      </c>
      <c r="O696">
        <v>30.9090424368257</v>
      </c>
      <c r="P696">
        <v>22.926930302366902</v>
      </c>
      <c r="Q696">
        <v>25.435663188158401</v>
      </c>
      <c r="R696">
        <v>27.945962260834499</v>
      </c>
      <c r="S696">
        <v>30.457688141939698</v>
      </c>
      <c r="T696">
        <v>32.9707243197333</v>
      </c>
      <c r="U696">
        <f t="shared" si="101"/>
        <v>1</v>
      </c>
      <c r="V696">
        <f t="shared" si="102"/>
        <v>0</v>
      </c>
      <c r="W696">
        <f>VLOOKUP(E696,parc_nmudou!$A$5:$B$195,2,FALSE)</f>
        <v>1</v>
      </c>
      <c r="X696">
        <v>1</v>
      </c>
      <c r="Y696" s="4">
        <f t="shared" si="111"/>
        <v>31.535</v>
      </c>
    </row>
    <row r="697" spans="1:25" x14ac:dyDescent="0.25">
      <c r="A697">
        <v>494631</v>
      </c>
      <c r="B697">
        <v>1046</v>
      </c>
      <c r="C697">
        <v>164.74</v>
      </c>
      <c r="D697">
        <v>123.21</v>
      </c>
      <c r="E697">
        <v>1644</v>
      </c>
      <c r="F697">
        <v>71.75</v>
      </c>
      <c r="G697">
        <v>1705.37832</v>
      </c>
      <c r="H697">
        <v>1733.8049140000001</v>
      </c>
      <c r="I697">
        <v>15.36712483</v>
      </c>
      <c r="J697">
        <v>30.7135532</v>
      </c>
      <c r="K697">
        <v>31.800117579999998</v>
      </c>
      <c r="L697">
        <v>30.765294359999999</v>
      </c>
      <c r="M697">
        <v>372.5674042</v>
      </c>
      <c r="N697">
        <v>425.14677210000002</v>
      </c>
      <c r="O697">
        <v>31.835621246617599</v>
      </c>
      <c r="P697">
        <v>22.926930302366902</v>
      </c>
      <c r="Q697">
        <v>25.435663188158401</v>
      </c>
      <c r="R697">
        <v>27.945962260834499</v>
      </c>
      <c r="S697">
        <v>30.457688141939698</v>
      </c>
      <c r="T697">
        <v>32.9707243197333</v>
      </c>
      <c r="U697">
        <f t="shared" si="101"/>
        <v>1</v>
      </c>
      <c r="V697">
        <f t="shared" si="102"/>
        <v>0</v>
      </c>
      <c r="W697">
        <f>VLOOKUP(E697,parc_nmudou!$A$5:$B$195,2,FALSE)</f>
        <v>1</v>
      </c>
      <c r="X697">
        <v>1</v>
      </c>
      <c r="Y697" s="4">
        <f t="shared" si="111"/>
        <v>31.535</v>
      </c>
    </row>
    <row r="698" spans="1:25" hidden="1" x14ac:dyDescent="0.25">
      <c r="A698">
        <v>494631</v>
      </c>
      <c r="B698">
        <v>1046</v>
      </c>
      <c r="C698">
        <v>164.74</v>
      </c>
      <c r="D698">
        <v>123.21</v>
      </c>
      <c r="E698">
        <v>1645</v>
      </c>
      <c r="F698">
        <v>71.75</v>
      </c>
      <c r="G698">
        <v>1582.6172409999999</v>
      </c>
      <c r="H698">
        <v>1582.6172409999999</v>
      </c>
      <c r="I698">
        <v>15.532696550000001</v>
      </c>
      <c r="J698">
        <v>29.347586549999999</v>
      </c>
      <c r="K698">
        <v>30.144400430000001</v>
      </c>
      <c r="L698">
        <v>28.95435372</v>
      </c>
      <c r="M698">
        <v>335.51038469999997</v>
      </c>
      <c r="N698">
        <v>382.86389530000002</v>
      </c>
      <c r="O698">
        <v>30.188248220180199</v>
      </c>
      <c r="P698">
        <v>22.926930302366902</v>
      </c>
      <c r="Q698">
        <v>25.435663188158401</v>
      </c>
      <c r="R698">
        <v>27.945962260834499</v>
      </c>
      <c r="S698">
        <v>30.457688141939698</v>
      </c>
      <c r="T698">
        <v>32.9707243197333</v>
      </c>
      <c r="U698">
        <f t="shared" si="101"/>
        <v>2</v>
      </c>
      <c r="V698">
        <f t="shared" si="102"/>
        <v>0</v>
      </c>
      <c r="W698">
        <f>VLOOKUP(E698,parc_nmudou!$A$5:$B$195,2,FALSE)</f>
        <v>0</v>
      </c>
      <c r="X698">
        <v>2</v>
      </c>
    </row>
    <row r="699" spans="1:25" hidden="1" x14ac:dyDescent="0.25">
      <c r="A699">
        <v>494631</v>
      </c>
      <c r="B699">
        <v>1050</v>
      </c>
      <c r="C699">
        <v>174.21</v>
      </c>
      <c r="D699">
        <v>52.37</v>
      </c>
      <c r="E699">
        <v>1653</v>
      </c>
      <c r="F699">
        <v>71.75</v>
      </c>
      <c r="G699">
        <v>1536.712483</v>
      </c>
      <c r="H699">
        <v>1485.488734</v>
      </c>
      <c r="I699">
        <v>16.443340979999999</v>
      </c>
      <c r="J699">
        <v>25.13585604</v>
      </c>
      <c r="K699">
        <v>28.178236309999999</v>
      </c>
      <c r="L699">
        <v>30.806687289999999</v>
      </c>
      <c r="M699">
        <v>300.14012700000001</v>
      </c>
      <c r="N699">
        <v>335.8311799</v>
      </c>
      <c r="O699">
        <v>28.231247373788602</v>
      </c>
      <c r="P699">
        <v>22.926930302366902</v>
      </c>
      <c r="Q699">
        <v>25.435663188158401</v>
      </c>
      <c r="R699">
        <v>27.945962260834499</v>
      </c>
      <c r="S699">
        <v>30.457688141939698</v>
      </c>
      <c r="T699">
        <v>32.9707243197333</v>
      </c>
      <c r="U699">
        <f t="shared" si="101"/>
        <v>2</v>
      </c>
      <c r="V699">
        <f t="shared" si="102"/>
        <v>0</v>
      </c>
      <c r="W699">
        <f>VLOOKUP(E699,parc_nmudou!$A$5:$B$195,2,FALSE)</f>
        <v>0</v>
      </c>
      <c r="X699">
        <v>2</v>
      </c>
    </row>
    <row r="700" spans="1:25" hidden="1" x14ac:dyDescent="0.25">
      <c r="A700">
        <v>494631</v>
      </c>
      <c r="B700">
        <v>1050</v>
      </c>
      <c r="C700">
        <v>174.21</v>
      </c>
      <c r="D700">
        <v>52.37</v>
      </c>
      <c r="E700">
        <v>1654</v>
      </c>
      <c r="F700">
        <v>71.75</v>
      </c>
      <c r="G700">
        <v>1637.8561050000001</v>
      </c>
      <c r="H700">
        <v>1747.040303</v>
      </c>
      <c r="I700">
        <v>15.905232910000001</v>
      </c>
      <c r="J700">
        <v>25.570481789999999</v>
      </c>
      <c r="K700">
        <v>29.233755989999999</v>
      </c>
      <c r="L700">
        <v>33.942201650000001</v>
      </c>
      <c r="M700">
        <v>341.15017130000001</v>
      </c>
      <c r="N700">
        <v>381.72558980000002</v>
      </c>
      <c r="O700">
        <v>29.281951355266301</v>
      </c>
      <c r="P700">
        <v>22.926930302366902</v>
      </c>
      <c r="Q700">
        <v>25.435663188158401</v>
      </c>
      <c r="R700">
        <v>27.945962260834499</v>
      </c>
      <c r="S700">
        <v>30.457688141939698</v>
      </c>
      <c r="T700">
        <v>32.9707243197333</v>
      </c>
      <c r="U700">
        <f t="shared" si="101"/>
        <v>2</v>
      </c>
      <c r="V700">
        <f t="shared" si="102"/>
        <v>0</v>
      </c>
      <c r="W700">
        <f>VLOOKUP(E700,parc_nmudou!$A$5:$B$195,2,FALSE)</f>
        <v>0</v>
      </c>
      <c r="X700">
        <v>2</v>
      </c>
    </row>
    <row r="701" spans="1:25" x14ac:dyDescent="0.25">
      <c r="A701">
        <v>494631</v>
      </c>
      <c r="B701">
        <v>985</v>
      </c>
      <c r="C701">
        <v>119.53</v>
      </c>
      <c r="D701">
        <v>283.38</v>
      </c>
      <c r="E701">
        <v>1539</v>
      </c>
      <c r="F701">
        <v>72.37</v>
      </c>
      <c r="G701">
        <v>1440.856808</v>
      </c>
      <c r="H701">
        <v>1416.838561</v>
      </c>
      <c r="I701">
        <v>15.025633170000001</v>
      </c>
      <c r="J701">
        <v>24.835757300000001</v>
      </c>
      <c r="K701">
        <v>26.07754517</v>
      </c>
      <c r="L701">
        <v>23.976854029999998</v>
      </c>
      <c r="M701">
        <v>227.78528739999999</v>
      </c>
      <c r="N701">
        <v>259.24391329999997</v>
      </c>
      <c r="O701">
        <v>25.9856445641073</v>
      </c>
      <c r="P701">
        <v>23.107624497051798</v>
      </c>
      <c r="Q701">
        <v>25.5946851671854</v>
      </c>
      <c r="R701">
        <v>28.079469610171</v>
      </c>
      <c r="S701">
        <v>30.562183444743098</v>
      </c>
      <c r="T701">
        <v>33.042998312331697</v>
      </c>
      <c r="U701">
        <f t="shared" si="101"/>
        <v>3</v>
      </c>
      <c r="V701">
        <f t="shared" si="102"/>
        <v>0</v>
      </c>
      <c r="W701">
        <f>VLOOKUP(E701,parc_nmudou!$A$5:$B$195,2,FALSE)</f>
        <v>1</v>
      </c>
      <c r="X701">
        <v>3</v>
      </c>
      <c r="Y701" s="4">
        <f t="shared" ref="Y701:Y703" si="112">IF(X701=1,31.535,IF(X701=2,29.125,IF(X701=3,26.715,24.305)))</f>
        <v>26.715</v>
      </c>
    </row>
    <row r="702" spans="1:25" x14ac:dyDescent="0.25">
      <c r="A702">
        <v>494631</v>
      </c>
      <c r="B702">
        <v>985</v>
      </c>
      <c r="C702">
        <v>119.53</v>
      </c>
      <c r="D702">
        <v>283.38</v>
      </c>
      <c r="E702">
        <v>1540</v>
      </c>
      <c r="F702">
        <v>72.37</v>
      </c>
      <c r="G702">
        <v>1465.268288</v>
      </c>
      <c r="H702">
        <v>1392.002804</v>
      </c>
      <c r="I702">
        <v>15.325731899999999</v>
      </c>
      <c r="J702">
        <v>24.380435089999999</v>
      </c>
      <c r="K702">
        <v>26.626001479999999</v>
      </c>
      <c r="L702">
        <v>24.514962100000002</v>
      </c>
      <c r="M702">
        <v>229.44100460000001</v>
      </c>
      <c r="N702">
        <v>261.13763979999999</v>
      </c>
      <c r="O702">
        <v>26.537366313982801</v>
      </c>
      <c r="P702">
        <v>23.107624497051798</v>
      </c>
      <c r="Q702">
        <v>25.5946851671854</v>
      </c>
      <c r="R702">
        <v>28.079469610171</v>
      </c>
      <c r="S702">
        <v>30.562183444743098</v>
      </c>
      <c r="T702">
        <v>33.042998312331697</v>
      </c>
      <c r="U702">
        <f t="shared" si="101"/>
        <v>3</v>
      </c>
      <c r="V702">
        <f t="shared" si="102"/>
        <v>0</v>
      </c>
      <c r="W702">
        <f>VLOOKUP(E702,parc_nmudou!$A$5:$B$195,2,FALSE)</f>
        <v>1</v>
      </c>
      <c r="X702">
        <v>3</v>
      </c>
      <c r="Y702" s="4">
        <f t="shared" si="112"/>
        <v>26.715</v>
      </c>
    </row>
    <row r="703" spans="1:25" x14ac:dyDescent="0.25">
      <c r="A703">
        <v>494631</v>
      </c>
      <c r="B703">
        <v>1044</v>
      </c>
      <c r="C703">
        <v>169.55</v>
      </c>
      <c r="D703">
        <v>128.54</v>
      </c>
      <c r="E703">
        <v>1639</v>
      </c>
      <c r="F703">
        <v>72.37</v>
      </c>
      <c r="G703">
        <v>1739.982808</v>
      </c>
      <c r="H703">
        <v>1739.982808</v>
      </c>
      <c r="I703">
        <v>14.021854640000001</v>
      </c>
      <c r="J703">
        <v>25.24968659</v>
      </c>
      <c r="K703">
        <v>27.816048179999999</v>
      </c>
      <c r="L703">
        <v>25.974062849999999</v>
      </c>
      <c r="M703">
        <v>271.5997026</v>
      </c>
      <c r="N703">
        <v>301.87862999999999</v>
      </c>
      <c r="O703">
        <v>27.7348634553186</v>
      </c>
      <c r="P703">
        <v>23.107624497051798</v>
      </c>
      <c r="Q703">
        <v>25.5946851671854</v>
      </c>
      <c r="R703">
        <v>28.079469610171</v>
      </c>
      <c r="S703">
        <v>30.562183444743098</v>
      </c>
      <c r="T703">
        <v>33.042998312331697</v>
      </c>
      <c r="U703">
        <f t="shared" si="101"/>
        <v>3</v>
      </c>
      <c r="V703">
        <f t="shared" si="102"/>
        <v>0</v>
      </c>
      <c r="W703">
        <f>VLOOKUP(E703,parc_nmudou!$A$5:$B$195,2,FALSE)</f>
        <v>1</v>
      </c>
      <c r="X703">
        <v>3</v>
      </c>
      <c r="Y703" s="4">
        <f t="shared" si="112"/>
        <v>26.715</v>
      </c>
    </row>
    <row r="704" spans="1:25" hidden="1" x14ac:dyDescent="0.25">
      <c r="A704">
        <v>494631</v>
      </c>
      <c r="B704">
        <v>1044</v>
      </c>
      <c r="C704">
        <v>169.55</v>
      </c>
      <c r="D704">
        <v>128.54</v>
      </c>
      <c r="E704">
        <v>1640</v>
      </c>
      <c r="F704">
        <v>72.37</v>
      </c>
      <c r="G704">
        <v>1825.5730370000001</v>
      </c>
      <c r="H704">
        <v>1825.5730370000001</v>
      </c>
      <c r="I704">
        <v>16.050108160000001</v>
      </c>
      <c r="J704">
        <v>25.446303</v>
      </c>
      <c r="K704">
        <v>28.902612560000001</v>
      </c>
      <c r="L704">
        <v>35.60826703</v>
      </c>
      <c r="M704">
        <v>377.9795297</v>
      </c>
      <c r="N704">
        <v>420.10718300000002</v>
      </c>
      <c r="O704">
        <v>28.828652271506002</v>
      </c>
      <c r="P704">
        <v>23.107624497051798</v>
      </c>
      <c r="Q704">
        <v>25.5946851671854</v>
      </c>
      <c r="R704">
        <v>28.079469610171</v>
      </c>
      <c r="S704">
        <v>30.562183444743098</v>
      </c>
      <c r="T704">
        <v>33.042998312331697</v>
      </c>
      <c r="U704">
        <f t="shared" si="101"/>
        <v>2</v>
      </c>
      <c r="V704">
        <f t="shared" si="102"/>
        <v>0</v>
      </c>
      <c r="W704">
        <f>VLOOKUP(E704,parc_nmudou!$A$5:$B$195,2,FALSE)</f>
        <v>0</v>
      </c>
      <c r="X704">
        <v>2</v>
      </c>
    </row>
    <row r="705" spans="1:25" hidden="1" x14ac:dyDescent="0.25">
      <c r="A705">
        <v>494631</v>
      </c>
      <c r="B705">
        <v>1059</v>
      </c>
      <c r="C705">
        <v>102.08</v>
      </c>
      <c r="D705">
        <v>225.1</v>
      </c>
      <c r="E705">
        <v>1674</v>
      </c>
      <c r="F705">
        <v>72.7</v>
      </c>
      <c r="G705">
        <v>1739.486093</v>
      </c>
      <c r="H705">
        <v>1855.4587320000001</v>
      </c>
      <c r="I705">
        <v>14.96354378</v>
      </c>
      <c r="J705">
        <v>25.891276990000001</v>
      </c>
      <c r="K705">
        <v>30.527285020000001</v>
      </c>
      <c r="L705">
        <v>32.24509157</v>
      </c>
      <c r="M705">
        <v>343.58200579999999</v>
      </c>
      <c r="N705">
        <v>383.79523619999998</v>
      </c>
      <c r="O705">
        <v>30.408824258456502</v>
      </c>
      <c r="P705">
        <v>23.203092073374901</v>
      </c>
      <c r="Q705">
        <v>25.678598950677301</v>
      </c>
      <c r="R705">
        <v>28.149840953748601</v>
      </c>
      <c r="S705">
        <v>30.617206342218299</v>
      </c>
      <c r="T705">
        <v>33.0810189772588</v>
      </c>
      <c r="U705">
        <f t="shared" si="101"/>
        <v>2</v>
      </c>
      <c r="V705">
        <f t="shared" si="102"/>
        <v>0</v>
      </c>
      <c r="W705">
        <f>VLOOKUP(E705,parc_nmudou!$A$5:$B$195,2,FALSE)</f>
        <v>0</v>
      </c>
      <c r="X705">
        <v>2</v>
      </c>
    </row>
    <row r="706" spans="1:25" x14ac:dyDescent="0.25">
      <c r="A706">
        <v>494631</v>
      </c>
      <c r="B706">
        <v>1059</v>
      </c>
      <c r="C706">
        <v>102.08</v>
      </c>
      <c r="D706">
        <v>225.1</v>
      </c>
      <c r="E706">
        <v>1675</v>
      </c>
      <c r="F706">
        <v>72.7</v>
      </c>
      <c r="G706">
        <v>1759.4995739999999</v>
      </c>
      <c r="H706">
        <v>1730.183033</v>
      </c>
      <c r="I706">
        <v>17.343637180000002</v>
      </c>
      <c r="J706">
        <v>29.04748781</v>
      </c>
      <c r="K706">
        <v>31.09643779</v>
      </c>
      <c r="L706">
        <v>39.126665979999999</v>
      </c>
      <c r="M706">
        <v>444.39448399999998</v>
      </c>
      <c r="N706">
        <v>496.40469910000002</v>
      </c>
      <c r="O706">
        <v>30.985997209023601</v>
      </c>
      <c r="P706">
        <v>23.203092073374901</v>
      </c>
      <c r="Q706">
        <v>25.678598950677301</v>
      </c>
      <c r="R706">
        <v>28.149840953748601</v>
      </c>
      <c r="S706">
        <v>30.617206342218299</v>
      </c>
      <c r="T706">
        <v>33.0810189772588</v>
      </c>
      <c r="U706">
        <f t="shared" ref="U706:U769" si="113">IF(K706&lt;Q706,4,IF(K706&lt;R706,3,IF(K706&lt;S706,2,1)))</f>
        <v>1</v>
      </c>
      <c r="V706">
        <f t="shared" ref="V706:V769" si="114">IF(E706=E705,U706-U705,0)</f>
        <v>0</v>
      </c>
      <c r="W706">
        <f>VLOOKUP(E706,parc_nmudou!$A$5:$B$195,2,FALSE)</f>
        <v>1</v>
      </c>
      <c r="X706">
        <v>1</v>
      </c>
      <c r="Y706" s="4">
        <f t="shared" ref="Y706:Y708" si="115">IF(X706=1,31.535,IF(X706=2,29.125,IF(X706=3,26.715,24.305)))</f>
        <v>31.535</v>
      </c>
    </row>
    <row r="707" spans="1:25" x14ac:dyDescent="0.25">
      <c r="A707">
        <v>494631</v>
      </c>
      <c r="B707">
        <v>1088</v>
      </c>
      <c r="C707">
        <v>115.29</v>
      </c>
      <c r="D707">
        <v>127.8</v>
      </c>
      <c r="E707">
        <v>1719</v>
      </c>
      <c r="F707">
        <v>72.83</v>
      </c>
      <c r="G707">
        <v>1761.3415600000001</v>
      </c>
      <c r="H707">
        <v>1761.3415600000001</v>
      </c>
      <c r="I707">
        <v>14.72553443</v>
      </c>
      <c r="J707">
        <v>24.866802</v>
      </c>
      <c r="K707">
        <v>29.38897948</v>
      </c>
      <c r="L707">
        <v>30.175445119999999</v>
      </c>
      <c r="M707">
        <v>305.88339589999998</v>
      </c>
      <c r="N707">
        <v>348.13522799999998</v>
      </c>
      <c r="O707">
        <v>29.230022995491399</v>
      </c>
      <c r="P707">
        <v>23.240565527383499</v>
      </c>
      <c r="Q707">
        <v>25.711517788410099</v>
      </c>
      <c r="R707">
        <v>28.1774323957316</v>
      </c>
      <c r="S707">
        <v>30.638769346511101</v>
      </c>
      <c r="T707">
        <v>33.095912229140303</v>
      </c>
      <c r="U707">
        <f t="shared" si="113"/>
        <v>2</v>
      </c>
      <c r="V707">
        <f t="shared" si="114"/>
        <v>0</v>
      </c>
      <c r="W707">
        <f>VLOOKUP(E707,parc_nmudou!$A$5:$B$195,2,FALSE)</f>
        <v>1</v>
      </c>
      <c r="X707">
        <v>3</v>
      </c>
      <c r="Y707" s="4">
        <f t="shared" si="115"/>
        <v>26.715</v>
      </c>
    </row>
    <row r="708" spans="1:25" x14ac:dyDescent="0.25">
      <c r="A708">
        <v>494631</v>
      </c>
      <c r="B708">
        <v>1089</v>
      </c>
      <c r="C708">
        <v>127.52</v>
      </c>
      <c r="D708">
        <v>136.75</v>
      </c>
      <c r="E708">
        <v>1720</v>
      </c>
      <c r="F708">
        <v>72.86</v>
      </c>
      <c r="G708">
        <v>1646.9728970000001</v>
      </c>
      <c r="H708">
        <v>1624.092956</v>
      </c>
      <c r="I708">
        <v>15.035981400000001</v>
      </c>
      <c r="J708">
        <v>25.90162522</v>
      </c>
      <c r="K708">
        <v>29.18201483</v>
      </c>
      <c r="L708">
        <v>27.753958789999999</v>
      </c>
      <c r="M708">
        <v>279.18495680000001</v>
      </c>
      <c r="N708">
        <v>317.74247000000003</v>
      </c>
      <c r="O708">
        <v>29.013922600065001</v>
      </c>
      <c r="P708">
        <v>23.249202417925002</v>
      </c>
      <c r="Q708">
        <v>25.719103378186698</v>
      </c>
      <c r="R708">
        <v>28.183789198513502</v>
      </c>
      <c r="S708">
        <v>30.643736413042198</v>
      </c>
      <c r="T708">
        <v>33.099342373613098</v>
      </c>
      <c r="U708">
        <f t="shared" si="113"/>
        <v>2</v>
      </c>
      <c r="V708">
        <f t="shared" si="114"/>
        <v>0</v>
      </c>
      <c r="W708">
        <f>VLOOKUP(E708,parc_nmudou!$A$5:$B$195,2,FALSE)</f>
        <v>1</v>
      </c>
      <c r="X708">
        <v>2</v>
      </c>
      <c r="Y708" s="4">
        <f t="shared" si="115"/>
        <v>29.125</v>
      </c>
    </row>
    <row r="709" spans="1:25" hidden="1" x14ac:dyDescent="0.25">
      <c r="A709">
        <v>494631</v>
      </c>
      <c r="B709">
        <v>1089</v>
      </c>
      <c r="C709">
        <v>127.52</v>
      </c>
      <c r="D709">
        <v>136.75</v>
      </c>
      <c r="E709">
        <v>1721</v>
      </c>
      <c r="F709">
        <v>72.86</v>
      </c>
      <c r="G709">
        <v>1635.0206889999999</v>
      </c>
      <c r="H709">
        <v>1614.3242250000001</v>
      </c>
      <c r="I709">
        <v>15.532696550000001</v>
      </c>
      <c r="J709">
        <v>27.391770659999999</v>
      </c>
      <c r="K709">
        <v>30.299623910000001</v>
      </c>
      <c r="L709">
        <v>29.533854730000002</v>
      </c>
      <c r="M709">
        <v>314.8760097</v>
      </c>
      <c r="N709">
        <v>358.37997789999997</v>
      </c>
      <c r="O709">
        <v>30.1500105681368</v>
      </c>
      <c r="P709">
        <v>23.249202417925002</v>
      </c>
      <c r="Q709">
        <v>25.719103378186698</v>
      </c>
      <c r="R709">
        <v>28.183789198513502</v>
      </c>
      <c r="S709">
        <v>30.643736413042198</v>
      </c>
      <c r="T709">
        <v>33.099342373613098</v>
      </c>
      <c r="U709">
        <f t="shared" si="113"/>
        <v>2</v>
      </c>
      <c r="V709">
        <f t="shared" si="114"/>
        <v>0</v>
      </c>
      <c r="W709">
        <f>VLOOKUP(E709,parc_nmudou!$A$5:$B$195,2,FALSE)</f>
        <v>0</v>
      </c>
      <c r="X709">
        <v>2</v>
      </c>
    </row>
    <row r="710" spans="1:25" x14ac:dyDescent="0.25">
      <c r="A710">
        <v>494631</v>
      </c>
      <c r="B710">
        <v>1058</v>
      </c>
      <c r="C710">
        <v>62.16</v>
      </c>
      <c r="D710">
        <v>197.33</v>
      </c>
      <c r="E710">
        <v>1671</v>
      </c>
      <c r="F710">
        <v>72.900000000000006</v>
      </c>
      <c r="G710">
        <v>1539.920435</v>
      </c>
      <c r="H710">
        <v>1385.928392</v>
      </c>
      <c r="I710">
        <v>17.767914699999999</v>
      </c>
      <c r="J710">
        <v>27.836744639999999</v>
      </c>
      <c r="K710">
        <v>30.092659269999999</v>
      </c>
      <c r="L710">
        <v>32.928074889999998</v>
      </c>
      <c r="M710">
        <v>361.48444749999999</v>
      </c>
      <c r="N710">
        <v>403.7983691</v>
      </c>
      <c r="O710">
        <v>29.932378995201699</v>
      </c>
      <c r="P710">
        <v>23.260711956013399</v>
      </c>
      <c r="Q710">
        <v>25.729211048140801</v>
      </c>
      <c r="R710">
        <v>28.1922588450917</v>
      </c>
      <c r="S710">
        <v>30.6503539196998</v>
      </c>
      <c r="T710">
        <v>33.103911963395497</v>
      </c>
      <c r="U710">
        <f t="shared" si="113"/>
        <v>2</v>
      </c>
      <c r="V710">
        <f t="shared" si="114"/>
        <v>0</v>
      </c>
      <c r="W710">
        <f>VLOOKUP(E710,parc_nmudou!$A$5:$B$195,2,FALSE)</f>
        <v>1</v>
      </c>
      <c r="X710">
        <v>1</v>
      </c>
      <c r="Y710" s="4">
        <f t="shared" ref="Y710:Y712" si="116">IF(X710=1,31.535,IF(X710=2,29.125,IF(X710=3,26.715,24.305)))</f>
        <v>31.535</v>
      </c>
    </row>
    <row r="711" spans="1:25" x14ac:dyDescent="0.25">
      <c r="A711">
        <v>494631</v>
      </c>
      <c r="B711">
        <v>1058</v>
      </c>
      <c r="C711">
        <v>62.16</v>
      </c>
      <c r="D711">
        <v>197.33</v>
      </c>
      <c r="E711">
        <v>1672</v>
      </c>
      <c r="F711">
        <v>72.900000000000006</v>
      </c>
      <c r="G711">
        <v>1682.4569859999999</v>
      </c>
      <c r="H711">
        <v>1598.3362059999999</v>
      </c>
      <c r="I711">
        <v>17.726521779999999</v>
      </c>
      <c r="J711">
        <v>27.805699950000001</v>
      </c>
      <c r="K711">
        <v>30.372061540000001</v>
      </c>
      <c r="L711">
        <v>37.708958170000002</v>
      </c>
      <c r="M711">
        <v>413.24630509999997</v>
      </c>
      <c r="N711">
        <v>461.61394239999998</v>
      </c>
      <c r="O711">
        <v>30.216724312607798</v>
      </c>
      <c r="P711">
        <v>23.260711956013399</v>
      </c>
      <c r="Q711">
        <v>25.729211048140801</v>
      </c>
      <c r="R711">
        <v>28.1922588450917</v>
      </c>
      <c r="S711">
        <v>30.6503539196998</v>
      </c>
      <c r="T711">
        <v>33.103911963395497</v>
      </c>
      <c r="U711">
        <f t="shared" si="113"/>
        <v>2</v>
      </c>
      <c r="V711">
        <f t="shared" si="114"/>
        <v>0</v>
      </c>
      <c r="W711">
        <f>VLOOKUP(E711,parc_nmudou!$A$5:$B$195,2,FALSE)</f>
        <v>1</v>
      </c>
      <c r="X711">
        <v>1</v>
      </c>
      <c r="Y711" s="4">
        <f t="shared" si="116"/>
        <v>31.535</v>
      </c>
    </row>
    <row r="712" spans="1:25" x14ac:dyDescent="0.25">
      <c r="A712">
        <v>494631</v>
      </c>
      <c r="B712">
        <v>1058</v>
      </c>
      <c r="C712">
        <v>62.16</v>
      </c>
      <c r="D712">
        <v>197.33</v>
      </c>
      <c r="E712">
        <v>1673</v>
      </c>
      <c r="F712">
        <v>72.900000000000006</v>
      </c>
      <c r="G712">
        <v>1715.6955069999999</v>
      </c>
      <c r="H712">
        <v>1544.1321660000001</v>
      </c>
      <c r="I712">
        <v>17.48851243</v>
      </c>
      <c r="J712">
        <v>28.426593879999999</v>
      </c>
      <c r="K712">
        <v>30.4238027</v>
      </c>
      <c r="L712">
        <v>35.494436479999997</v>
      </c>
      <c r="M712">
        <v>394.4435671</v>
      </c>
      <c r="N712">
        <v>440.60703100000001</v>
      </c>
      <c r="O712">
        <v>30.269387480074101</v>
      </c>
      <c r="P712">
        <v>23.260711956013399</v>
      </c>
      <c r="Q712">
        <v>25.729211048140801</v>
      </c>
      <c r="R712">
        <v>28.1922588450917</v>
      </c>
      <c r="S712">
        <v>30.6503539196998</v>
      </c>
      <c r="T712">
        <v>33.103911963395497</v>
      </c>
      <c r="U712">
        <f t="shared" si="113"/>
        <v>2</v>
      </c>
      <c r="V712">
        <f t="shared" si="114"/>
        <v>0</v>
      </c>
      <c r="W712">
        <f>VLOOKUP(E712,parc_nmudou!$A$5:$B$195,2,FALSE)</f>
        <v>1</v>
      </c>
      <c r="X712">
        <v>1</v>
      </c>
      <c r="Y712" s="4">
        <f t="shared" si="116"/>
        <v>31.535</v>
      </c>
    </row>
    <row r="713" spans="1:25" hidden="1" x14ac:dyDescent="0.25">
      <c r="A713">
        <v>494631</v>
      </c>
      <c r="B713">
        <v>986</v>
      </c>
      <c r="C713">
        <v>26.29</v>
      </c>
      <c r="D713">
        <v>207.34</v>
      </c>
      <c r="E713">
        <v>1541</v>
      </c>
      <c r="F713">
        <v>73.06</v>
      </c>
      <c r="G713">
        <v>1399.670844</v>
      </c>
      <c r="H713">
        <v>1376.3459290000001</v>
      </c>
      <c r="I713">
        <v>16.039759929999999</v>
      </c>
      <c r="J713">
        <v>23.511183580000001</v>
      </c>
      <c r="K713">
        <v>25.560133560000001</v>
      </c>
      <c r="L713">
        <v>26.57426031</v>
      </c>
      <c r="M713">
        <v>239.0234676</v>
      </c>
      <c r="N713">
        <v>272.0446766</v>
      </c>
      <c r="O713">
        <v>25.287147929125702</v>
      </c>
      <c r="P713">
        <v>23.3066779434618</v>
      </c>
      <c r="Q713">
        <v>25.769568080885701</v>
      </c>
      <c r="R713">
        <v>28.226067920056</v>
      </c>
      <c r="S713">
        <v>30.676764064901398</v>
      </c>
      <c r="T713">
        <v>33.122145429853902</v>
      </c>
      <c r="U713">
        <f t="shared" si="113"/>
        <v>4</v>
      </c>
      <c r="V713">
        <f t="shared" si="114"/>
        <v>0</v>
      </c>
      <c r="W713">
        <f>VLOOKUP(E713,parc_nmudou!$A$5:$B$195,2,FALSE)</f>
        <v>2</v>
      </c>
      <c r="X713">
        <v>3</v>
      </c>
    </row>
    <row r="714" spans="1:25" hidden="1" x14ac:dyDescent="0.25">
      <c r="A714">
        <v>494631</v>
      </c>
      <c r="B714">
        <v>988</v>
      </c>
      <c r="C714">
        <v>149.76</v>
      </c>
      <c r="D714">
        <v>86.48</v>
      </c>
      <c r="E714">
        <v>1544</v>
      </c>
      <c r="F714">
        <v>73.09</v>
      </c>
      <c r="G714">
        <v>1511.1730460000001</v>
      </c>
      <c r="H714">
        <v>1511.1730460000001</v>
      </c>
      <c r="I714">
        <v>14.942847309999999</v>
      </c>
      <c r="J714">
        <v>21.731287640000001</v>
      </c>
      <c r="K714">
        <v>23.418049490000001</v>
      </c>
      <c r="L714">
        <v>25.27038306</v>
      </c>
      <c r="M714">
        <v>210.37956080000001</v>
      </c>
      <c r="N714">
        <v>239.43739690000001</v>
      </c>
      <c r="O714">
        <v>23.1042164017394</v>
      </c>
      <c r="P714">
        <v>23.315283714913399</v>
      </c>
      <c r="Q714">
        <v>25.777121917618199</v>
      </c>
      <c r="R714">
        <v>28.2323947566302</v>
      </c>
      <c r="S714">
        <v>30.6817053192296</v>
      </c>
      <c r="T714">
        <v>33.125556224708099</v>
      </c>
      <c r="U714">
        <f t="shared" si="113"/>
        <v>4</v>
      </c>
      <c r="V714">
        <f t="shared" si="114"/>
        <v>0</v>
      </c>
      <c r="W714">
        <f>VLOOKUP(E714,parc_nmudou!$A$5:$B$195,2,FALSE)</f>
        <v>2</v>
      </c>
      <c r="X714">
        <v>4</v>
      </c>
    </row>
    <row r="715" spans="1:25" hidden="1" x14ac:dyDescent="0.25">
      <c r="A715">
        <v>494631</v>
      </c>
      <c r="B715">
        <v>987</v>
      </c>
      <c r="C715">
        <v>54.02</v>
      </c>
      <c r="D715">
        <v>186.09</v>
      </c>
      <c r="E715">
        <v>1542</v>
      </c>
      <c r="F715">
        <v>73.13</v>
      </c>
      <c r="G715">
        <v>1390.8955430000001</v>
      </c>
      <c r="H715">
        <v>1344.5251149999999</v>
      </c>
      <c r="I715">
        <v>15.449910689999999</v>
      </c>
      <c r="J715">
        <v>22.321136880000001</v>
      </c>
      <c r="K715">
        <v>24.038943419999999</v>
      </c>
      <c r="L715">
        <v>23.71814822</v>
      </c>
      <c r="M715">
        <v>200.57978489999999</v>
      </c>
      <c r="N715">
        <v>228.2820025</v>
      </c>
      <c r="O715">
        <v>23.722891613161899</v>
      </c>
      <c r="P715">
        <v>23.326751765567298</v>
      </c>
      <c r="Q715">
        <v>25.787187267094399</v>
      </c>
      <c r="R715">
        <v>28.240824472915499</v>
      </c>
      <c r="S715">
        <v>30.688288436853298</v>
      </c>
      <c r="T715">
        <v>33.130100039167097</v>
      </c>
      <c r="U715">
        <f t="shared" si="113"/>
        <v>4</v>
      </c>
      <c r="V715">
        <f t="shared" si="114"/>
        <v>0</v>
      </c>
      <c r="W715">
        <f>VLOOKUP(E715,parc_nmudou!$A$5:$B$195,2,FALSE)</f>
        <v>2</v>
      </c>
      <c r="X715">
        <v>4</v>
      </c>
    </row>
    <row r="716" spans="1:25" x14ac:dyDescent="0.25">
      <c r="A716">
        <v>494631</v>
      </c>
      <c r="B716">
        <v>987</v>
      </c>
      <c r="C716">
        <v>54.02</v>
      </c>
      <c r="D716">
        <v>186.09</v>
      </c>
      <c r="E716">
        <v>1543</v>
      </c>
      <c r="F716">
        <v>73.13</v>
      </c>
      <c r="G716">
        <v>1416.9523919999999</v>
      </c>
      <c r="H716">
        <v>1369.72306</v>
      </c>
      <c r="I716">
        <v>16.081152849999999</v>
      </c>
      <c r="J716">
        <v>24.825409069999999</v>
      </c>
      <c r="K716">
        <v>27.47455652</v>
      </c>
      <c r="L716">
        <v>26.501822690000001</v>
      </c>
      <c r="M716">
        <v>253.07636690000001</v>
      </c>
      <c r="N716">
        <v>288.0326953</v>
      </c>
      <c r="O716">
        <v>27.2185496731055</v>
      </c>
      <c r="P716">
        <v>23.326751765567298</v>
      </c>
      <c r="Q716">
        <v>25.787187267094399</v>
      </c>
      <c r="R716">
        <v>28.240824472915499</v>
      </c>
      <c r="S716">
        <v>30.688288436853298</v>
      </c>
      <c r="T716">
        <v>33.130100039167097</v>
      </c>
      <c r="U716">
        <f t="shared" si="113"/>
        <v>3</v>
      </c>
      <c r="V716">
        <f t="shared" si="114"/>
        <v>0</v>
      </c>
      <c r="W716">
        <f>VLOOKUP(E716,parc_nmudou!$A$5:$B$195,2,FALSE)</f>
        <v>1</v>
      </c>
      <c r="X716">
        <v>2</v>
      </c>
      <c r="Y716" s="4">
        <f>IF(X716=1,31.535,IF(X716=2,29.125,IF(X716=3,26.715,24.305)))</f>
        <v>29.125</v>
      </c>
    </row>
    <row r="717" spans="1:25" hidden="1" x14ac:dyDescent="0.25">
      <c r="A717">
        <v>494631</v>
      </c>
      <c r="B717">
        <v>1054</v>
      </c>
      <c r="C717">
        <v>52.67</v>
      </c>
      <c r="D717">
        <v>322.24</v>
      </c>
      <c r="E717">
        <v>1663</v>
      </c>
      <c r="F717">
        <v>73.19</v>
      </c>
      <c r="G717">
        <v>1677.6347089999999</v>
      </c>
      <c r="H717">
        <v>1677.6347089999999</v>
      </c>
      <c r="I717">
        <v>16.122545779999999</v>
      </c>
      <c r="J717">
        <v>28.043709289999999</v>
      </c>
      <c r="K717">
        <v>29.25445246</v>
      </c>
      <c r="L717">
        <v>32.452056210000002</v>
      </c>
      <c r="M717">
        <v>349.35631940000002</v>
      </c>
      <c r="N717">
        <v>390.10765780000003</v>
      </c>
      <c r="O717">
        <v>29.022873022908801</v>
      </c>
      <c r="P717">
        <v>23.343940319326801</v>
      </c>
      <c r="Q717">
        <v>25.8022715135161</v>
      </c>
      <c r="R717">
        <v>28.253456059111699</v>
      </c>
      <c r="S717">
        <v>30.698151935363398</v>
      </c>
      <c r="T717">
        <v>33.136907387685099</v>
      </c>
      <c r="U717">
        <f t="shared" si="113"/>
        <v>2</v>
      </c>
      <c r="V717">
        <f t="shared" si="114"/>
        <v>0</v>
      </c>
      <c r="W717">
        <f>VLOOKUP(E717,parc_nmudou!$A$5:$B$195,2,FALSE)</f>
        <v>0</v>
      </c>
      <c r="X717">
        <v>2</v>
      </c>
    </row>
    <row r="718" spans="1:25" hidden="1" x14ac:dyDescent="0.25">
      <c r="A718">
        <v>494631</v>
      </c>
      <c r="B718">
        <v>1054</v>
      </c>
      <c r="C718">
        <v>52.67</v>
      </c>
      <c r="D718">
        <v>322.24</v>
      </c>
      <c r="E718">
        <v>1664</v>
      </c>
      <c r="F718">
        <v>73.19</v>
      </c>
      <c r="G718">
        <v>1597.322079</v>
      </c>
      <c r="H718">
        <v>1597.322079</v>
      </c>
      <c r="I718">
        <v>15.87418821</v>
      </c>
      <c r="J718">
        <v>27.774655249999999</v>
      </c>
      <c r="K718">
        <v>29.85464992</v>
      </c>
      <c r="L718">
        <v>30.247882749999999</v>
      </c>
      <c r="M718">
        <v>327.09727190000001</v>
      </c>
      <c r="N718">
        <v>365.2512041</v>
      </c>
      <c r="O718">
        <v>29.636703138599199</v>
      </c>
      <c r="P718">
        <v>23.343940319326801</v>
      </c>
      <c r="Q718">
        <v>25.8022715135161</v>
      </c>
      <c r="R718">
        <v>28.253456059111699</v>
      </c>
      <c r="S718">
        <v>30.698151935363398</v>
      </c>
      <c r="T718">
        <v>33.136907387685099</v>
      </c>
      <c r="U718">
        <f t="shared" si="113"/>
        <v>2</v>
      </c>
      <c r="V718">
        <f t="shared" si="114"/>
        <v>0</v>
      </c>
      <c r="W718">
        <f>VLOOKUP(E718,parc_nmudou!$A$5:$B$195,2,FALSE)</f>
        <v>0</v>
      </c>
      <c r="X718">
        <v>2</v>
      </c>
    </row>
    <row r="719" spans="1:25" x14ac:dyDescent="0.25">
      <c r="A719">
        <v>494631</v>
      </c>
      <c r="B719">
        <v>1056</v>
      </c>
      <c r="C719">
        <v>172.8</v>
      </c>
      <c r="D719">
        <v>101.74</v>
      </c>
      <c r="E719">
        <v>1667</v>
      </c>
      <c r="F719">
        <v>73.19</v>
      </c>
      <c r="G719">
        <v>1702.5739490000001</v>
      </c>
      <c r="H719">
        <v>1702.5739490000001</v>
      </c>
      <c r="I719">
        <v>14.92215085</v>
      </c>
      <c r="J719">
        <v>25.53943709</v>
      </c>
      <c r="K719">
        <v>27.24689541</v>
      </c>
      <c r="L719">
        <v>28.21962924</v>
      </c>
      <c r="M719">
        <v>276.87730099999999</v>
      </c>
      <c r="N719">
        <v>309.17413370000003</v>
      </c>
      <c r="O719">
        <v>26.9725573036926</v>
      </c>
      <c r="P719">
        <v>23.343940319326801</v>
      </c>
      <c r="Q719">
        <v>25.8022715135161</v>
      </c>
      <c r="R719">
        <v>28.253456059111699</v>
      </c>
      <c r="S719">
        <v>30.698151935363398</v>
      </c>
      <c r="T719">
        <v>33.136907387685099</v>
      </c>
      <c r="U719">
        <f t="shared" si="113"/>
        <v>3</v>
      </c>
      <c r="V719">
        <f t="shared" si="114"/>
        <v>0</v>
      </c>
      <c r="W719">
        <f>VLOOKUP(E719,parc_nmudou!$A$5:$B$195,2,FALSE)</f>
        <v>1</v>
      </c>
      <c r="X719">
        <v>3</v>
      </c>
      <c r="Y719" s="4">
        <f>IF(X719=1,31.535,IF(X719=2,29.125,IF(X719=3,26.715,24.305)))</f>
        <v>26.715</v>
      </c>
    </row>
    <row r="720" spans="1:25" hidden="1" x14ac:dyDescent="0.25">
      <c r="A720">
        <v>494631</v>
      </c>
      <c r="B720">
        <v>1056</v>
      </c>
      <c r="C720">
        <v>172.8</v>
      </c>
      <c r="D720">
        <v>101.74</v>
      </c>
      <c r="E720">
        <v>1668</v>
      </c>
      <c r="F720">
        <v>73.19</v>
      </c>
      <c r="G720">
        <v>1828.8430780000001</v>
      </c>
      <c r="H720">
        <v>1828.8430780000001</v>
      </c>
      <c r="I720">
        <v>12.74902208</v>
      </c>
      <c r="J720">
        <v>22.59019091</v>
      </c>
      <c r="K720">
        <v>25.487695930000001</v>
      </c>
      <c r="L720">
        <v>22.641932069999999</v>
      </c>
      <c r="M720">
        <v>201.30416120000001</v>
      </c>
      <c r="N720">
        <v>224.7843001</v>
      </c>
      <c r="O720">
        <v>25.1796708630071</v>
      </c>
      <c r="P720">
        <v>23.343940319326801</v>
      </c>
      <c r="Q720">
        <v>25.8022715135161</v>
      </c>
      <c r="R720">
        <v>28.253456059111699</v>
      </c>
      <c r="S720">
        <v>30.698151935363398</v>
      </c>
      <c r="T720">
        <v>33.136907387685099</v>
      </c>
      <c r="U720">
        <f t="shared" si="113"/>
        <v>4</v>
      </c>
      <c r="V720">
        <f t="shared" si="114"/>
        <v>0</v>
      </c>
      <c r="W720">
        <f>VLOOKUP(E720,parc_nmudou!$A$5:$B$195,2,FALSE)</f>
        <v>2</v>
      </c>
      <c r="X720">
        <v>3</v>
      </c>
    </row>
    <row r="721" spans="1:25" x14ac:dyDescent="0.25">
      <c r="A721">
        <v>494631</v>
      </c>
      <c r="B721">
        <v>1052</v>
      </c>
      <c r="C721">
        <v>138.16999999999999</v>
      </c>
      <c r="D721">
        <v>278.72000000000003</v>
      </c>
      <c r="E721">
        <v>1658</v>
      </c>
      <c r="F721">
        <v>73.23</v>
      </c>
      <c r="G721">
        <v>1590.440505</v>
      </c>
      <c r="H721">
        <v>1616.9526760000001</v>
      </c>
      <c r="I721">
        <v>16.23637634</v>
      </c>
      <c r="J721">
        <v>27.76430702</v>
      </c>
      <c r="K721">
        <v>31.065393090000001</v>
      </c>
      <c r="L721">
        <v>32.441707979999997</v>
      </c>
      <c r="M721">
        <v>355.37899049999999</v>
      </c>
      <c r="N721">
        <v>396.82366050000002</v>
      </c>
      <c r="O721">
        <v>30.8696557975966</v>
      </c>
      <c r="P721">
        <v>23.355390341767698</v>
      </c>
      <c r="Q721">
        <v>25.812318497525599</v>
      </c>
      <c r="R721">
        <v>28.261868464889002</v>
      </c>
      <c r="S721">
        <v>30.704720156948898</v>
      </c>
      <c r="T721">
        <v>33.141440044882401</v>
      </c>
      <c r="U721">
        <f t="shared" si="113"/>
        <v>1</v>
      </c>
      <c r="V721">
        <f t="shared" si="114"/>
        <v>0</v>
      </c>
      <c r="W721">
        <f>VLOOKUP(E721,parc_nmudou!$A$5:$B$195,2,FALSE)</f>
        <v>1</v>
      </c>
      <c r="X721">
        <v>2</v>
      </c>
      <c r="Y721" s="4">
        <f t="shared" ref="Y721:Y726" si="117">IF(X721=1,31.535,IF(X721=2,29.125,IF(X721=3,26.715,24.305)))</f>
        <v>29.125</v>
      </c>
    </row>
    <row r="722" spans="1:25" x14ac:dyDescent="0.25">
      <c r="A722">
        <v>494631</v>
      </c>
      <c r="B722">
        <v>1052</v>
      </c>
      <c r="C722">
        <v>138.16999999999999</v>
      </c>
      <c r="D722">
        <v>278.72000000000003</v>
      </c>
      <c r="E722">
        <v>1659</v>
      </c>
      <c r="F722">
        <v>73.23</v>
      </c>
      <c r="G722">
        <v>1639.6670449999999</v>
      </c>
      <c r="H722">
        <v>1748.98577</v>
      </c>
      <c r="I722">
        <v>14.09429227</v>
      </c>
      <c r="J722">
        <v>24.815060840000001</v>
      </c>
      <c r="K722">
        <v>28.095450450000001</v>
      </c>
      <c r="L722">
        <v>26.75018026</v>
      </c>
      <c r="M722">
        <v>263.29007209999997</v>
      </c>
      <c r="N722">
        <v>293.9932771</v>
      </c>
      <c r="O722">
        <v>27.829930663379599</v>
      </c>
      <c r="P722">
        <v>23.355390341767698</v>
      </c>
      <c r="Q722">
        <v>25.812318497525599</v>
      </c>
      <c r="R722">
        <v>28.261868464889002</v>
      </c>
      <c r="S722">
        <v>30.704720156948898</v>
      </c>
      <c r="T722">
        <v>33.141440044882401</v>
      </c>
      <c r="U722">
        <f t="shared" si="113"/>
        <v>3</v>
      </c>
      <c r="V722">
        <f t="shared" si="114"/>
        <v>0</v>
      </c>
      <c r="W722">
        <f>VLOOKUP(E722,parc_nmudou!$A$5:$B$195,2,FALSE)</f>
        <v>1</v>
      </c>
      <c r="X722">
        <v>3</v>
      </c>
      <c r="Y722" s="4">
        <f t="shared" si="117"/>
        <v>26.715</v>
      </c>
    </row>
    <row r="723" spans="1:25" x14ac:dyDescent="0.25">
      <c r="A723">
        <v>494631</v>
      </c>
      <c r="B723">
        <v>1052</v>
      </c>
      <c r="C723">
        <v>138.16999999999999</v>
      </c>
      <c r="D723">
        <v>278.72000000000003</v>
      </c>
      <c r="E723">
        <v>1660</v>
      </c>
      <c r="F723">
        <v>73.23</v>
      </c>
      <c r="G723">
        <v>1699.8730599999999</v>
      </c>
      <c r="H723">
        <v>1813.196551</v>
      </c>
      <c r="I723">
        <v>13.95976525</v>
      </c>
      <c r="J723">
        <v>25.7670982</v>
      </c>
      <c r="K723">
        <v>29.958132249999998</v>
      </c>
      <c r="L723">
        <v>27.898834040000001</v>
      </c>
      <c r="M723">
        <v>294.614171</v>
      </c>
      <c r="N723">
        <v>328.98065020000001</v>
      </c>
      <c r="O723">
        <v>29.735255311984201</v>
      </c>
      <c r="P723">
        <v>23.355390341767698</v>
      </c>
      <c r="Q723">
        <v>25.812318497525599</v>
      </c>
      <c r="R723">
        <v>28.261868464889002</v>
      </c>
      <c r="S723">
        <v>30.704720156948898</v>
      </c>
      <c r="T723">
        <v>33.141440044882401</v>
      </c>
      <c r="U723">
        <f t="shared" si="113"/>
        <v>2</v>
      </c>
      <c r="V723">
        <f t="shared" si="114"/>
        <v>0</v>
      </c>
      <c r="W723">
        <f>VLOOKUP(E723,parc_nmudou!$A$5:$B$195,2,FALSE)</f>
        <v>1</v>
      </c>
      <c r="X723">
        <v>2</v>
      </c>
      <c r="Y723" s="4">
        <f t="shared" si="117"/>
        <v>29.125</v>
      </c>
    </row>
    <row r="724" spans="1:25" x14ac:dyDescent="0.25">
      <c r="A724">
        <v>494631</v>
      </c>
      <c r="B724">
        <v>1051</v>
      </c>
      <c r="C724">
        <v>32.82</v>
      </c>
      <c r="D724">
        <v>337.38</v>
      </c>
      <c r="E724">
        <v>1655</v>
      </c>
      <c r="F724">
        <v>73.36</v>
      </c>
      <c r="G724">
        <v>1553.052342</v>
      </c>
      <c r="H724">
        <v>1578.9332710000001</v>
      </c>
      <c r="I724">
        <v>16.826225569999998</v>
      </c>
      <c r="J724">
        <v>27.515949450000001</v>
      </c>
      <c r="K724">
        <v>31.09643779</v>
      </c>
      <c r="L724">
        <v>33.704192310000003</v>
      </c>
      <c r="M724">
        <v>363.79210330000001</v>
      </c>
      <c r="N724">
        <v>406.23020359999998</v>
      </c>
      <c r="O724">
        <v>30.8806306524652</v>
      </c>
      <c r="P724">
        <v>23.392553128715399</v>
      </c>
      <c r="Q724">
        <v>25.8449205193136</v>
      </c>
      <c r="R724">
        <v>28.289161047816499</v>
      </c>
      <c r="S724">
        <v>30.7260258197736</v>
      </c>
      <c r="T724">
        <v>33.156140441171601</v>
      </c>
      <c r="U724">
        <f t="shared" si="113"/>
        <v>1</v>
      </c>
      <c r="V724">
        <f t="shared" si="114"/>
        <v>0</v>
      </c>
      <c r="W724">
        <f>VLOOKUP(E724,parc_nmudou!$A$5:$B$195,2,FALSE)</f>
        <v>1</v>
      </c>
      <c r="X724">
        <v>2</v>
      </c>
      <c r="Y724" s="4">
        <f t="shared" si="117"/>
        <v>29.125</v>
      </c>
    </row>
    <row r="725" spans="1:25" x14ac:dyDescent="0.25">
      <c r="A725">
        <v>494631</v>
      </c>
      <c r="B725">
        <v>1051</v>
      </c>
      <c r="C725">
        <v>32.82</v>
      </c>
      <c r="D725">
        <v>337.38</v>
      </c>
      <c r="E725">
        <v>1656</v>
      </c>
      <c r="F725">
        <v>73.36</v>
      </c>
      <c r="G725">
        <v>1587.439517</v>
      </c>
      <c r="H725">
        <v>1693.26054</v>
      </c>
      <c r="I725">
        <v>15.34642837</v>
      </c>
      <c r="J725">
        <v>27.640128229999998</v>
      </c>
      <c r="K725">
        <v>31.02400016</v>
      </c>
      <c r="L725">
        <v>30.796339060000001</v>
      </c>
      <c r="M725">
        <v>341.02599249999997</v>
      </c>
      <c r="N725">
        <v>380.79424890000001</v>
      </c>
      <c r="O725">
        <v>30.806182123746801</v>
      </c>
      <c r="P725">
        <v>23.392553128715399</v>
      </c>
      <c r="Q725">
        <v>25.8449205193136</v>
      </c>
      <c r="R725">
        <v>28.289161047816499</v>
      </c>
      <c r="S725">
        <v>30.7260258197736</v>
      </c>
      <c r="T725">
        <v>33.156140441171601</v>
      </c>
      <c r="U725">
        <f t="shared" si="113"/>
        <v>1</v>
      </c>
      <c r="V725">
        <f t="shared" si="114"/>
        <v>0</v>
      </c>
      <c r="W725">
        <f>VLOOKUP(E725,parc_nmudou!$A$5:$B$195,2,FALSE)</f>
        <v>1</v>
      </c>
      <c r="X725">
        <v>1</v>
      </c>
      <c r="Y725" s="4">
        <f t="shared" si="117"/>
        <v>31.535</v>
      </c>
    </row>
    <row r="726" spans="1:25" x14ac:dyDescent="0.25">
      <c r="A726">
        <v>494631</v>
      </c>
      <c r="B726">
        <v>1051</v>
      </c>
      <c r="C726">
        <v>32.82</v>
      </c>
      <c r="D726">
        <v>337.38</v>
      </c>
      <c r="E726">
        <v>1657</v>
      </c>
      <c r="F726">
        <v>73.36</v>
      </c>
      <c r="G726">
        <v>1658.3249080000001</v>
      </c>
      <c r="H726">
        <v>1603.044652</v>
      </c>
      <c r="I726">
        <v>16.898663200000001</v>
      </c>
      <c r="J726">
        <v>29.38897948</v>
      </c>
      <c r="K726">
        <v>31.23096481</v>
      </c>
      <c r="L726">
        <v>34.231952149999998</v>
      </c>
      <c r="M726">
        <v>388.2346278</v>
      </c>
      <c r="N726">
        <v>433.50814370000001</v>
      </c>
      <c r="O726">
        <v>31.018908285608902</v>
      </c>
      <c r="P726">
        <v>23.392553128715399</v>
      </c>
      <c r="Q726">
        <v>25.8449205193136</v>
      </c>
      <c r="R726">
        <v>28.289161047816499</v>
      </c>
      <c r="S726">
        <v>30.7260258197736</v>
      </c>
      <c r="T726">
        <v>33.156140441171601</v>
      </c>
      <c r="U726">
        <f t="shared" si="113"/>
        <v>1</v>
      </c>
      <c r="V726">
        <f t="shared" si="114"/>
        <v>0</v>
      </c>
      <c r="W726">
        <f>VLOOKUP(E726,parc_nmudou!$A$5:$B$195,2,FALSE)</f>
        <v>1</v>
      </c>
      <c r="X726">
        <v>2</v>
      </c>
      <c r="Y726" s="4">
        <f t="shared" si="117"/>
        <v>29.125</v>
      </c>
    </row>
    <row r="727" spans="1:25" hidden="1" x14ac:dyDescent="0.25">
      <c r="A727">
        <v>494631</v>
      </c>
      <c r="B727">
        <v>989</v>
      </c>
      <c r="C727">
        <v>77.3</v>
      </c>
      <c r="D727">
        <v>266.08</v>
      </c>
      <c r="E727">
        <v>1545</v>
      </c>
      <c r="F727">
        <v>73.52</v>
      </c>
      <c r="G727">
        <v>1498.1135770000001</v>
      </c>
      <c r="H727">
        <v>1373.272504</v>
      </c>
      <c r="I727">
        <v>16.31916219</v>
      </c>
      <c r="J727">
        <v>25.88092876</v>
      </c>
      <c r="K727">
        <v>30.4238027</v>
      </c>
      <c r="L727">
        <v>28.343808020000001</v>
      </c>
      <c r="M727">
        <v>292.46173870000001</v>
      </c>
      <c r="N727">
        <v>332.86123730000003</v>
      </c>
      <c r="O727">
        <v>30.161647078500099</v>
      </c>
      <c r="P727">
        <v>23.438187455498799</v>
      </c>
      <c r="Q727">
        <v>25.884939822537699</v>
      </c>
      <c r="R727">
        <v>28.322651890231199</v>
      </c>
      <c r="S727">
        <v>30.7521621863912</v>
      </c>
      <c r="T727">
        <v>33.174168886828298</v>
      </c>
      <c r="U727">
        <f t="shared" si="113"/>
        <v>2</v>
      </c>
      <c r="V727">
        <f t="shared" si="114"/>
        <v>0</v>
      </c>
      <c r="W727">
        <f>VLOOKUP(E727,parc_nmudou!$A$5:$B$195,2,FALSE)</f>
        <v>0</v>
      </c>
      <c r="X727">
        <v>2</v>
      </c>
    </row>
    <row r="728" spans="1:25" x14ac:dyDescent="0.25">
      <c r="A728">
        <v>494631</v>
      </c>
      <c r="B728">
        <v>1077</v>
      </c>
      <c r="C728">
        <v>29.96</v>
      </c>
      <c r="D728">
        <v>333.19</v>
      </c>
      <c r="E728">
        <v>1703</v>
      </c>
      <c r="F728">
        <v>73.650000000000006</v>
      </c>
      <c r="G728">
        <v>1785.101101</v>
      </c>
      <c r="H728">
        <v>1725.5987660000001</v>
      </c>
      <c r="I728">
        <v>14.98424024</v>
      </c>
      <c r="J728">
        <v>25.78779467</v>
      </c>
      <c r="K728">
        <v>27.660824699999999</v>
      </c>
      <c r="L728">
        <v>29.150970130000001</v>
      </c>
      <c r="M728">
        <v>291.67527310000003</v>
      </c>
      <c r="N728">
        <v>336.33824329999999</v>
      </c>
      <c r="O728">
        <v>27.290936023652801</v>
      </c>
      <c r="P728">
        <v>23.475180492070201</v>
      </c>
      <c r="Q728">
        <v>25.917369308578401</v>
      </c>
      <c r="R728">
        <v>28.349782127474001</v>
      </c>
      <c r="S728">
        <v>30.7733283402317</v>
      </c>
      <c r="T728">
        <v>33.188764909967198</v>
      </c>
      <c r="U728">
        <f t="shared" si="113"/>
        <v>3</v>
      </c>
      <c r="V728">
        <f t="shared" si="114"/>
        <v>0</v>
      </c>
      <c r="W728">
        <f>VLOOKUP(E728,parc_nmudou!$A$5:$B$195,2,FALSE)</f>
        <v>1</v>
      </c>
      <c r="X728">
        <v>3</v>
      </c>
      <c r="Y728" s="4">
        <f>IF(X728=1,31.535,IF(X728=2,29.125,IF(X728=3,26.715,24.305)))</f>
        <v>26.715</v>
      </c>
    </row>
    <row r="729" spans="1:25" hidden="1" x14ac:dyDescent="0.25">
      <c r="A729">
        <v>494631</v>
      </c>
      <c r="B729">
        <v>1055</v>
      </c>
      <c r="C729">
        <v>169.66</v>
      </c>
      <c r="D729">
        <v>225.61</v>
      </c>
      <c r="E729">
        <v>1665</v>
      </c>
      <c r="F729">
        <v>74.239999999999995</v>
      </c>
      <c r="G729">
        <v>1681.8153950000001</v>
      </c>
      <c r="H729">
        <v>1681.8153950000001</v>
      </c>
      <c r="I729">
        <v>15.59478594</v>
      </c>
      <c r="J729">
        <v>27.381422430000001</v>
      </c>
      <c r="K729">
        <v>29.130273670000001</v>
      </c>
      <c r="L729">
        <v>30.73424966</v>
      </c>
      <c r="M729">
        <v>324.0755881</v>
      </c>
      <c r="N729">
        <v>361.87768039999997</v>
      </c>
      <c r="O729">
        <v>28.685491546380899</v>
      </c>
      <c r="P729">
        <v>23.642116894444499</v>
      </c>
      <c r="Q729">
        <v>26.063581340204902</v>
      </c>
      <c r="R729">
        <v>28.4720028925672</v>
      </c>
      <c r="S729">
        <v>30.868610558914298</v>
      </c>
      <c r="T729">
        <v>33.254426039425702</v>
      </c>
      <c r="U729">
        <f t="shared" si="113"/>
        <v>2</v>
      </c>
      <c r="V729">
        <f t="shared" si="114"/>
        <v>0</v>
      </c>
      <c r="W729">
        <f>VLOOKUP(E729,parc_nmudou!$A$5:$B$195,2,FALSE)</f>
        <v>0</v>
      </c>
      <c r="X729">
        <v>2</v>
      </c>
    </row>
    <row r="730" spans="1:25" hidden="1" x14ac:dyDescent="0.25">
      <c r="A730">
        <v>494631</v>
      </c>
      <c r="B730">
        <v>1055</v>
      </c>
      <c r="C730">
        <v>169.66</v>
      </c>
      <c r="D730">
        <v>225.61</v>
      </c>
      <c r="E730">
        <v>1666</v>
      </c>
      <c r="F730">
        <v>74.239999999999995</v>
      </c>
      <c r="G730">
        <v>1668.931846</v>
      </c>
      <c r="H730">
        <v>1724.563942</v>
      </c>
      <c r="I730">
        <v>15.71896473</v>
      </c>
      <c r="J730">
        <v>27.557342370000001</v>
      </c>
      <c r="K730">
        <v>29.771864069999999</v>
      </c>
      <c r="L730">
        <v>32.503797370000001</v>
      </c>
      <c r="M730">
        <v>352.85402190000002</v>
      </c>
      <c r="N730">
        <v>394.00894140000003</v>
      </c>
      <c r="O730">
        <v>29.3544813004665</v>
      </c>
      <c r="P730">
        <v>23.642116894444499</v>
      </c>
      <c r="Q730">
        <v>26.063581340204902</v>
      </c>
      <c r="R730">
        <v>28.4720028925672</v>
      </c>
      <c r="S730">
        <v>30.868610558914298</v>
      </c>
      <c r="T730">
        <v>33.254426039425702</v>
      </c>
      <c r="U730">
        <f t="shared" si="113"/>
        <v>2</v>
      </c>
      <c r="V730">
        <f t="shared" si="114"/>
        <v>0</v>
      </c>
      <c r="W730">
        <f>VLOOKUP(E730,parc_nmudou!$A$5:$B$195,2,FALSE)</f>
        <v>0</v>
      </c>
      <c r="X730">
        <v>2</v>
      </c>
    </row>
    <row r="731" spans="1:25" x14ac:dyDescent="0.25">
      <c r="A731">
        <v>494631</v>
      </c>
      <c r="B731">
        <v>1084</v>
      </c>
      <c r="C731">
        <v>45.56</v>
      </c>
      <c r="D731">
        <v>67.73</v>
      </c>
      <c r="E731">
        <v>1712</v>
      </c>
      <c r="F731">
        <v>74.87</v>
      </c>
      <c r="G731">
        <v>1636.9868530000001</v>
      </c>
      <c r="H731">
        <v>1555.142685</v>
      </c>
      <c r="I731">
        <v>14.86006145</v>
      </c>
      <c r="J731">
        <v>25.084114880000001</v>
      </c>
      <c r="K731">
        <v>26.698439100000002</v>
      </c>
      <c r="L731">
        <v>25.818839359999998</v>
      </c>
      <c r="M731">
        <v>264.21106479999997</v>
      </c>
      <c r="N731">
        <v>300.46092220000003</v>
      </c>
      <c r="O731">
        <v>26.0027584974798</v>
      </c>
      <c r="P731">
        <v>23.818646124259001</v>
      </c>
      <c r="Q731">
        <v>26.217964032732901</v>
      </c>
      <c r="R731">
        <v>28.600878663125499</v>
      </c>
      <c r="S731">
        <v>30.968956392881701</v>
      </c>
      <c r="T731">
        <v>33.3234976396772</v>
      </c>
      <c r="U731">
        <f t="shared" si="113"/>
        <v>3</v>
      </c>
      <c r="V731">
        <f t="shared" si="114"/>
        <v>0</v>
      </c>
      <c r="W731">
        <f>VLOOKUP(E731,parc_nmudou!$A$5:$B$195,2,FALSE)</f>
        <v>1</v>
      </c>
      <c r="X731">
        <v>3</v>
      </c>
      <c r="Y731" s="4">
        <f t="shared" ref="Y731:Y732" si="118">IF(X731=1,31.535,IF(X731=2,29.125,IF(X731=3,26.715,24.305)))</f>
        <v>26.715</v>
      </c>
    </row>
    <row r="732" spans="1:25" x14ac:dyDescent="0.25">
      <c r="A732">
        <v>494631</v>
      </c>
      <c r="B732">
        <v>1084</v>
      </c>
      <c r="C732">
        <v>45.56</v>
      </c>
      <c r="D732">
        <v>67.73</v>
      </c>
      <c r="E732">
        <v>1713</v>
      </c>
      <c r="F732">
        <v>74.87</v>
      </c>
      <c r="G732">
        <v>1478.5968109999999</v>
      </c>
      <c r="H732">
        <v>1503.2463</v>
      </c>
      <c r="I732">
        <v>14.363346310000001</v>
      </c>
      <c r="J732">
        <v>24.266604529999999</v>
      </c>
      <c r="K732">
        <v>25.353168910000001</v>
      </c>
      <c r="L732">
        <v>23.035164900000002</v>
      </c>
      <c r="M732">
        <v>226.05713259999999</v>
      </c>
      <c r="N732">
        <v>257.07078460000002</v>
      </c>
      <c r="O732">
        <v>24.5968479635516</v>
      </c>
      <c r="P732">
        <v>23.818646124259001</v>
      </c>
      <c r="Q732">
        <v>26.217964032732901</v>
      </c>
      <c r="R732">
        <v>28.600878663125499</v>
      </c>
      <c r="S732">
        <v>30.968956392881701</v>
      </c>
      <c r="T732">
        <v>33.3234976396772</v>
      </c>
      <c r="U732">
        <f t="shared" si="113"/>
        <v>4</v>
      </c>
      <c r="V732">
        <f t="shared" si="114"/>
        <v>0</v>
      </c>
      <c r="W732">
        <f>VLOOKUP(E732,parc_nmudou!$A$5:$B$195,2,FALSE)</f>
        <v>1</v>
      </c>
      <c r="X732">
        <v>4</v>
      </c>
      <c r="Y732" s="4">
        <f t="shared" si="118"/>
        <v>24.305</v>
      </c>
    </row>
    <row r="733" spans="1:25" hidden="1" x14ac:dyDescent="0.25">
      <c r="A733">
        <v>494631</v>
      </c>
      <c r="B733">
        <v>991</v>
      </c>
      <c r="C733">
        <v>69.81</v>
      </c>
      <c r="D733">
        <v>71.05</v>
      </c>
      <c r="E733">
        <v>1548</v>
      </c>
      <c r="F733">
        <v>75</v>
      </c>
      <c r="G733">
        <v>1624.092956</v>
      </c>
      <c r="H733">
        <v>1532.593887</v>
      </c>
      <c r="I733">
        <v>15.10841903</v>
      </c>
      <c r="J733">
        <v>21.172483100000001</v>
      </c>
      <c r="K733">
        <v>25.974062849999999</v>
      </c>
      <c r="L733">
        <v>27.65047646</v>
      </c>
      <c r="M733">
        <v>238.89928879999999</v>
      </c>
      <c r="N733">
        <v>271.89980129999998</v>
      </c>
      <c r="O733">
        <v>25.211408280053799</v>
      </c>
      <c r="P733">
        <v>23.854851492395198</v>
      </c>
      <c r="Q733">
        <v>26.2495980547138</v>
      </c>
      <c r="R733">
        <v>28.627264079769802</v>
      </c>
      <c r="S733">
        <v>30.989485020901199</v>
      </c>
      <c r="T733">
        <v>33.3376182712625</v>
      </c>
      <c r="U733">
        <f t="shared" si="113"/>
        <v>4</v>
      </c>
      <c r="V733">
        <f t="shared" si="114"/>
        <v>0</v>
      </c>
      <c r="W733">
        <f>VLOOKUP(E733,parc_nmudou!$A$5:$B$195,2,FALSE)</f>
        <v>2</v>
      </c>
      <c r="X733">
        <v>3</v>
      </c>
    </row>
    <row r="734" spans="1:25" hidden="1" x14ac:dyDescent="0.25">
      <c r="A734">
        <v>494631</v>
      </c>
      <c r="B734">
        <v>1061</v>
      </c>
      <c r="C734">
        <v>22.68</v>
      </c>
      <c r="D734">
        <v>332.12</v>
      </c>
      <c r="E734">
        <v>1678</v>
      </c>
      <c r="F734">
        <v>75</v>
      </c>
      <c r="G734">
        <v>1579.160932</v>
      </c>
      <c r="H734">
        <v>1605.476486</v>
      </c>
      <c r="I734">
        <v>16.733091479999999</v>
      </c>
      <c r="J734">
        <v>28.488683269999999</v>
      </c>
      <c r="K734">
        <v>30.630767339999998</v>
      </c>
      <c r="L734">
        <v>34.325086239999997</v>
      </c>
      <c r="M734">
        <v>391.7323303</v>
      </c>
      <c r="N734">
        <v>444.6842345</v>
      </c>
      <c r="O734">
        <v>30.119364788830399</v>
      </c>
      <c r="P734">
        <v>23.854851492395198</v>
      </c>
      <c r="Q734">
        <v>26.2495980547138</v>
      </c>
      <c r="R734">
        <v>28.627264079769802</v>
      </c>
      <c r="S734">
        <v>30.989485020901199</v>
      </c>
      <c r="T734">
        <v>33.3376182712625</v>
      </c>
      <c r="U734">
        <f t="shared" si="113"/>
        <v>2</v>
      </c>
      <c r="V734">
        <f t="shared" si="114"/>
        <v>0</v>
      </c>
      <c r="W734">
        <f>VLOOKUP(E734,parc_nmudou!$A$5:$B$195,2,FALSE)</f>
        <v>0</v>
      </c>
      <c r="X734">
        <v>2</v>
      </c>
    </row>
    <row r="735" spans="1:25" x14ac:dyDescent="0.25">
      <c r="A735">
        <v>494631</v>
      </c>
      <c r="B735">
        <v>1061</v>
      </c>
      <c r="C735">
        <v>22.68</v>
      </c>
      <c r="D735">
        <v>332.12</v>
      </c>
      <c r="E735">
        <v>1679</v>
      </c>
      <c r="F735">
        <v>75</v>
      </c>
      <c r="G735">
        <v>1755.7224699999999</v>
      </c>
      <c r="H735">
        <v>1726.4576689999999</v>
      </c>
      <c r="I735">
        <v>16.877966730000001</v>
      </c>
      <c r="J735">
        <v>27.950575199999999</v>
      </c>
      <c r="K735">
        <v>32.10021631</v>
      </c>
      <c r="L735">
        <v>37.94696751</v>
      </c>
      <c r="M735">
        <v>434.33600230000002</v>
      </c>
      <c r="N735">
        <v>493.08291659999998</v>
      </c>
      <c r="O735">
        <v>31.680778473013099</v>
      </c>
      <c r="P735">
        <v>23.854851492395198</v>
      </c>
      <c r="Q735">
        <v>26.2495980547138</v>
      </c>
      <c r="R735">
        <v>28.627264079769802</v>
      </c>
      <c r="S735">
        <v>30.989485020901199</v>
      </c>
      <c r="T735">
        <v>33.3376182712625</v>
      </c>
      <c r="U735">
        <f t="shared" si="113"/>
        <v>1</v>
      </c>
      <c r="V735">
        <f t="shared" si="114"/>
        <v>0</v>
      </c>
      <c r="W735">
        <f>VLOOKUP(E735,parc_nmudou!$A$5:$B$195,2,FALSE)</f>
        <v>1</v>
      </c>
      <c r="X735">
        <v>2</v>
      </c>
      <c r="Y735" s="4">
        <f>IF(X735=1,31.535,IF(X735=2,29.125,IF(X735=3,26.715,24.305)))</f>
        <v>29.125</v>
      </c>
    </row>
    <row r="736" spans="1:25" hidden="1" x14ac:dyDescent="0.25">
      <c r="A736">
        <v>494631</v>
      </c>
      <c r="B736">
        <v>1079</v>
      </c>
      <c r="C736">
        <v>83.24</v>
      </c>
      <c r="D736">
        <v>213.86</v>
      </c>
      <c r="E736">
        <v>1705</v>
      </c>
      <c r="F736">
        <v>75.760000000000005</v>
      </c>
      <c r="G736">
        <v>1558.4334229999999</v>
      </c>
      <c r="H736">
        <v>1428.5631080000001</v>
      </c>
      <c r="I736">
        <v>17.053886680000002</v>
      </c>
      <c r="J736">
        <v>25.994759309999999</v>
      </c>
      <c r="K736">
        <v>32.110564549999999</v>
      </c>
      <c r="L736">
        <v>33.103994839999999</v>
      </c>
      <c r="M736">
        <v>360.01499860000001</v>
      </c>
      <c r="N736">
        <v>409.76929899999999</v>
      </c>
      <c r="O736">
        <v>31.582056664547402</v>
      </c>
      <c r="P736">
        <v>24.065002182978901</v>
      </c>
      <c r="Q736">
        <v>26.433019985364801</v>
      </c>
      <c r="R736">
        <v>28.7801061984288</v>
      </c>
      <c r="S736">
        <v>31.1082961426251</v>
      </c>
      <c r="T736">
        <v>33.419276423017699</v>
      </c>
      <c r="U736">
        <f t="shared" si="113"/>
        <v>1</v>
      </c>
      <c r="V736">
        <f t="shared" si="114"/>
        <v>0</v>
      </c>
      <c r="W736">
        <f>VLOOKUP(E736,parc_nmudou!$A$5:$B$195,2,FALSE)</f>
        <v>0</v>
      </c>
      <c r="X736">
        <v>1</v>
      </c>
    </row>
    <row r="737" spans="1:25" x14ac:dyDescent="0.25">
      <c r="A737">
        <v>494631</v>
      </c>
      <c r="B737">
        <v>1062</v>
      </c>
      <c r="C737">
        <v>48.6</v>
      </c>
      <c r="D737">
        <v>292.68</v>
      </c>
      <c r="E737">
        <v>1680</v>
      </c>
      <c r="F737">
        <v>75.95</v>
      </c>
      <c r="G737">
        <v>1681.7740020000001</v>
      </c>
      <c r="H737">
        <v>1653.7406410000001</v>
      </c>
      <c r="I737">
        <v>16.174286939999998</v>
      </c>
      <c r="J737">
        <v>27.9195305</v>
      </c>
      <c r="K737">
        <v>31.872555210000002</v>
      </c>
      <c r="L737">
        <v>32.803896100000003</v>
      </c>
      <c r="M737">
        <v>366.82413539999999</v>
      </c>
      <c r="N737">
        <v>416.41286409999998</v>
      </c>
      <c r="O737">
        <v>31.296126118795399</v>
      </c>
      <c r="P737">
        <v>24.117137235907801</v>
      </c>
      <c r="Q737">
        <v>26.4784728605458</v>
      </c>
      <c r="R737">
        <v>28.8179426079246</v>
      </c>
      <c r="S737">
        <v>31.137680661470199</v>
      </c>
      <c r="T737">
        <v>33.439454860787897</v>
      </c>
      <c r="U737">
        <f t="shared" si="113"/>
        <v>1</v>
      </c>
      <c r="V737">
        <f t="shared" si="114"/>
        <v>0</v>
      </c>
      <c r="W737">
        <f>VLOOKUP(E737,parc_nmudou!$A$5:$B$195,2,FALSE)</f>
        <v>1</v>
      </c>
      <c r="X737">
        <v>2</v>
      </c>
      <c r="Y737" s="4">
        <f t="shared" ref="Y737:Y738" si="119">IF(X737=1,31.535,IF(X737=2,29.125,IF(X737=3,26.715,24.305)))</f>
        <v>29.125</v>
      </c>
    </row>
    <row r="738" spans="1:25" x14ac:dyDescent="0.25">
      <c r="A738">
        <v>494631</v>
      </c>
      <c r="B738">
        <v>1080</v>
      </c>
      <c r="C738">
        <v>109.22</v>
      </c>
      <c r="D738">
        <v>301.04000000000002</v>
      </c>
      <c r="E738">
        <v>1706</v>
      </c>
      <c r="F738">
        <v>76.150000000000006</v>
      </c>
      <c r="G738">
        <v>1774.74252</v>
      </c>
      <c r="H738">
        <v>1774.74252</v>
      </c>
      <c r="I738">
        <v>15.398169530000001</v>
      </c>
      <c r="J738">
        <v>26.584608549999999</v>
      </c>
      <c r="K738">
        <v>31.07574133</v>
      </c>
      <c r="L738">
        <v>32.979816049999997</v>
      </c>
      <c r="M738">
        <v>375.9512762</v>
      </c>
      <c r="N738">
        <v>427.5372137</v>
      </c>
      <c r="O738">
        <v>30.399271657504499</v>
      </c>
      <c r="P738">
        <v>24.171842598605501</v>
      </c>
      <c r="Q738">
        <v>26.526144840561098</v>
      </c>
      <c r="R738">
        <v>28.857609854113001</v>
      </c>
      <c r="S738">
        <v>31.1684753915203</v>
      </c>
      <c r="T738">
        <v>33.460594325850401</v>
      </c>
      <c r="U738">
        <f t="shared" si="113"/>
        <v>2</v>
      </c>
      <c r="V738">
        <f t="shared" si="114"/>
        <v>0</v>
      </c>
      <c r="W738">
        <f>VLOOKUP(E738,parc_nmudou!$A$5:$B$195,2,FALSE)</f>
        <v>1</v>
      </c>
      <c r="X738">
        <v>2</v>
      </c>
      <c r="Y738" s="4">
        <f t="shared" si="119"/>
        <v>29.125</v>
      </c>
    </row>
    <row r="739" spans="1:25" hidden="1" x14ac:dyDescent="0.25">
      <c r="A739">
        <v>494631</v>
      </c>
      <c r="B739">
        <v>1080</v>
      </c>
      <c r="C739">
        <v>109.22</v>
      </c>
      <c r="D739">
        <v>301.04000000000002</v>
      </c>
      <c r="E739">
        <v>1707</v>
      </c>
      <c r="F739">
        <v>76.150000000000006</v>
      </c>
      <c r="G739">
        <v>1719.9279340000001</v>
      </c>
      <c r="H739">
        <v>1777.257141</v>
      </c>
      <c r="I739">
        <v>15.843143510000001</v>
      </c>
      <c r="J739">
        <v>27.72291409</v>
      </c>
      <c r="K739">
        <v>29.823605229999998</v>
      </c>
      <c r="L739">
        <v>33.900808720000001</v>
      </c>
      <c r="M739">
        <v>388.50368179999998</v>
      </c>
      <c r="N739">
        <v>441.80742600000002</v>
      </c>
      <c r="O739">
        <v>29.042472377811599</v>
      </c>
      <c r="P739">
        <v>24.171842598605501</v>
      </c>
      <c r="Q739">
        <v>26.526144840561098</v>
      </c>
      <c r="R739">
        <v>28.857609854113001</v>
      </c>
      <c r="S739">
        <v>31.1684753915203</v>
      </c>
      <c r="T739">
        <v>33.460594325850401</v>
      </c>
      <c r="U739">
        <f t="shared" si="113"/>
        <v>2</v>
      </c>
      <c r="V739">
        <f t="shared" si="114"/>
        <v>0</v>
      </c>
      <c r="W739">
        <f>VLOOKUP(E739,parc_nmudou!$A$5:$B$195,2,FALSE)</f>
        <v>0</v>
      </c>
      <c r="X739">
        <v>2</v>
      </c>
    </row>
    <row r="740" spans="1:25" x14ac:dyDescent="0.25">
      <c r="A740">
        <v>494631</v>
      </c>
      <c r="B740">
        <v>1083</v>
      </c>
      <c r="C740">
        <v>161.83000000000001</v>
      </c>
      <c r="D740">
        <v>227.19</v>
      </c>
      <c r="E740">
        <v>1710</v>
      </c>
      <c r="F740">
        <v>76.510000000000005</v>
      </c>
      <c r="G740">
        <v>1554.1802990000001</v>
      </c>
      <c r="H740">
        <v>1554.1802990000001</v>
      </c>
      <c r="I740">
        <v>15.78105412</v>
      </c>
      <c r="J740">
        <v>27.381422430000001</v>
      </c>
      <c r="K740">
        <v>30.030569870000001</v>
      </c>
      <c r="L740">
        <v>29.223407760000001</v>
      </c>
      <c r="M740">
        <v>328.23557749999998</v>
      </c>
      <c r="N740">
        <v>373.27108399999997</v>
      </c>
      <c r="O740">
        <v>29.197562651965399</v>
      </c>
      <c r="P740">
        <v>24.269864065731301</v>
      </c>
      <c r="Q740">
        <v>26.6115082780757</v>
      </c>
      <c r="R740">
        <v>28.928597803488501</v>
      </c>
      <c r="S740">
        <v>31.223555499936801</v>
      </c>
      <c r="T740">
        <v>33.498386045558298</v>
      </c>
      <c r="U740">
        <f t="shared" si="113"/>
        <v>2</v>
      </c>
      <c r="V740">
        <f t="shared" si="114"/>
        <v>0</v>
      </c>
      <c r="W740">
        <f>VLOOKUP(E740,parc_nmudou!$A$5:$B$195,2,FALSE)</f>
        <v>1</v>
      </c>
      <c r="X740">
        <v>2</v>
      </c>
      <c r="Y740" s="4">
        <f>IF(X740=1,31.535,IF(X740=2,29.125,IF(X740=3,26.715,24.305)))</f>
        <v>29.125</v>
      </c>
    </row>
    <row r="741" spans="1:25" hidden="1" x14ac:dyDescent="0.25">
      <c r="A741">
        <v>494631</v>
      </c>
      <c r="B741">
        <v>1083</v>
      </c>
      <c r="C741">
        <v>161.83000000000001</v>
      </c>
      <c r="D741">
        <v>227.19</v>
      </c>
      <c r="E741">
        <v>1711</v>
      </c>
      <c r="F741">
        <v>76.510000000000005</v>
      </c>
      <c r="G741">
        <v>1793.71083</v>
      </c>
      <c r="H741">
        <v>1793.71083</v>
      </c>
      <c r="I741">
        <v>14.1046405</v>
      </c>
      <c r="J741">
        <v>24.463220939999999</v>
      </c>
      <c r="K741">
        <v>27.805699950000001</v>
      </c>
      <c r="L741">
        <v>26.895055509999999</v>
      </c>
      <c r="M741">
        <v>271.02020160000001</v>
      </c>
      <c r="N741">
        <v>308.21174810000002</v>
      </c>
      <c r="O741">
        <v>26.785328746151698</v>
      </c>
      <c r="P741">
        <v>24.269864065731301</v>
      </c>
      <c r="Q741">
        <v>26.6115082780757</v>
      </c>
      <c r="R741">
        <v>28.928597803488501</v>
      </c>
      <c r="S741">
        <v>31.223555499936801</v>
      </c>
      <c r="T741">
        <v>33.498386045558298</v>
      </c>
      <c r="U741">
        <f t="shared" si="113"/>
        <v>3</v>
      </c>
      <c r="V741">
        <f t="shared" si="114"/>
        <v>0</v>
      </c>
      <c r="W741">
        <f>VLOOKUP(E741,parc_nmudou!$A$5:$B$195,2,FALSE)</f>
        <v>0</v>
      </c>
      <c r="X741">
        <v>3</v>
      </c>
    </row>
    <row r="742" spans="1:25" hidden="1" x14ac:dyDescent="0.25">
      <c r="A742">
        <v>494631</v>
      </c>
      <c r="B742">
        <v>1081</v>
      </c>
      <c r="C742">
        <v>170.21</v>
      </c>
      <c r="D742">
        <v>211.78</v>
      </c>
      <c r="E742">
        <v>1708</v>
      </c>
      <c r="F742">
        <v>77.17</v>
      </c>
      <c r="G742">
        <v>1686.7101090000001</v>
      </c>
      <c r="H742">
        <v>1658.5939619999999</v>
      </c>
      <c r="I742">
        <v>16.422644519999999</v>
      </c>
      <c r="J742">
        <v>27.3400295</v>
      </c>
      <c r="K742">
        <v>30.547981480000001</v>
      </c>
      <c r="L742">
        <v>34.190559219999997</v>
      </c>
      <c r="M742">
        <v>389.69372859999999</v>
      </c>
      <c r="N742">
        <v>443.16304439999999</v>
      </c>
      <c r="O742">
        <v>29.6416107879183</v>
      </c>
      <c r="P742">
        <v>24.448076901144201</v>
      </c>
      <c r="Q742">
        <v>26.766525835726501</v>
      </c>
      <c r="R742">
        <v>29.057373085987798</v>
      </c>
      <c r="S742">
        <v>31.323376302041599</v>
      </c>
      <c r="T742">
        <v>33.5668141611837</v>
      </c>
      <c r="U742">
        <f t="shared" si="113"/>
        <v>2</v>
      </c>
      <c r="V742">
        <f t="shared" si="114"/>
        <v>0</v>
      </c>
      <c r="W742">
        <f>VLOOKUP(E742,parc_nmudou!$A$5:$B$195,2,FALSE)</f>
        <v>0</v>
      </c>
      <c r="X742">
        <v>2</v>
      </c>
    </row>
    <row r="743" spans="1:25" hidden="1" x14ac:dyDescent="0.25">
      <c r="A743">
        <v>494631</v>
      </c>
      <c r="B743">
        <v>1090</v>
      </c>
      <c r="C743">
        <v>95.21</v>
      </c>
      <c r="D743">
        <v>92.6</v>
      </c>
      <c r="E743">
        <v>1722</v>
      </c>
      <c r="F743">
        <v>77.56</v>
      </c>
      <c r="G743">
        <v>1486.8443520000001</v>
      </c>
      <c r="H743">
        <v>1509.7242940000001</v>
      </c>
      <c r="I743">
        <v>16.867618499999999</v>
      </c>
      <c r="J743">
        <v>28.323111560000001</v>
      </c>
      <c r="K743">
        <v>31.148178949999998</v>
      </c>
      <c r="L743">
        <v>32.627976160000003</v>
      </c>
      <c r="M743">
        <v>363.51270110000002</v>
      </c>
      <c r="N743">
        <v>408.4964665</v>
      </c>
      <c r="O743">
        <v>30.239173238805201</v>
      </c>
      <c r="P743">
        <v>24.552478711721101</v>
      </c>
      <c r="Q743">
        <v>26.857231007456701</v>
      </c>
      <c r="R743">
        <v>29.132641750178902</v>
      </c>
      <c r="S743">
        <v>31.381663533460198</v>
      </c>
      <c r="T743">
        <v>33.606734244203402</v>
      </c>
      <c r="U743">
        <f t="shared" si="113"/>
        <v>2</v>
      </c>
      <c r="V743">
        <f t="shared" si="114"/>
        <v>0</v>
      </c>
      <c r="W743">
        <f>VLOOKUP(E743,parc_nmudou!$A$5:$B$195,2,FALSE)</f>
        <v>0</v>
      </c>
      <c r="X743">
        <v>2</v>
      </c>
    </row>
    <row r="744" spans="1:25" hidden="1" x14ac:dyDescent="0.25">
      <c r="A744">
        <v>494631</v>
      </c>
      <c r="B744">
        <v>1090</v>
      </c>
      <c r="C744">
        <v>95.21</v>
      </c>
      <c r="D744">
        <v>92.6</v>
      </c>
      <c r="E744">
        <v>1723</v>
      </c>
      <c r="F744">
        <v>77.56</v>
      </c>
      <c r="G744">
        <v>1635.0206889999999</v>
      </c>
      <c r="H744">
        <v>1552.234831</v>
      </c>
      <c r="I744">
        <v>16.650305629999998</v>
      </c>
      <c r="J744">
        <v>28.633558520000001</v>
      </c>
      <c r="K744">
        <v>30.879124910000002</v>
      </c>
      <c r="L744">
        <v>32.59693146</v>
      </c>
      <c r="M744">
        <v>362.70553890000002</v>
      </c>
      <c r="N744">
        <v>407.5754738</v>
      </c>
      <c r="O744">
        <v>29.938975369620699</v>
      </c>
      <c r="P744">
        <v>24.552478711721101</v>
      </c>
      <c r="Q744">
        <v>26.857231007456701</v>
      </c>
      <c r="R744">
        <v>29.132641750178902</v>
      </c>
      <c r="S744">
        <v>31.381663533460198</v>
      </c>
      <c r="T744">
        <v>33.606734244203402</v>
      </c>
      <c r="U744">
        <f t="shared" si="113"/>
        <v>2</v>
      </c>
      <c r="V744">
        <f t="shared" si="114"/>
        <v>0</v>
      </c>
      <c r="W744">
        <f>VLOOKUP(E744,parc_nmudou!$A$5:$B$195,2,FALSE)</f>
        <v>0</v>
      </c>
      <c r="X744">
        <v>2</v>
      </c>
    </row>
    <row r="745" spans="1:25" hidden="1" x14ac:dyDescent="0.25">
      <c r="A745">
        <v>494631</v>
      </c>
      <c r="B745">
        <v>1090</v>
      </c>
      <c r="C745">
        <v>95.21</v>
      </c>
      <c r="D745">
        <v>92.6</v>
      </c>
      <c r="E745">
        <v>1724</v>
      </c>
      <c r="F745">
        <v>77.56</v>
      </c>
      <c r="G745">
        <v>1490.145438</v>
      </c>
      <c r="H745">
        <v>1469.4489739999999</v>
      </c>
      <c r="I745">
        <v>17.04353845</v>
      </c>
      <c r="J745">
        <v>27.164109549999999</v>
      </c>
      <c r="K745">
        <v>31.168875419999999</v>
      </c>
      <c r="L745">
        <v>32.493449140000003</v>
      </c>
      <c r="M745">
        <v>352.02616330000001</v>
      </c>
      <c r="N745">
        <v>395.58187270000002</v>
      </c>
      <c r="O745">
        <v>30.2622815507751</v>
      </c>
      <c r="P745">
        <v>24.552478711721101</v>
      </c>
      <c r="Q745">
        <v>26.857231007456701</v>
      </c>
      <c r="R745">
        <v>29.132641750178902</v>
      </c>
      <c r="S745">
        <v>31.381663533460198</v>
      </c>
      <c r="T745">
        <v>33.606734244203402</v>
      </c>
      <c r="U745">
        <f t="shared" si="113"/>
        <v>2</v>
      </c>
      <c r="V745">
        <f t="shared" si="114"/>
        <v>0</v>
      </c>
      <c r="W745">
        <f>VLOOKUP(E745,parc_nmudou!$A$5:$B$195,2,FALSE)</f>
        <v>0</v>
      </c>
      <c r="X745">
        <v>2</v>
      </c>
    </row>
    <row r="746" spans="1:25" hidden="1" x14ac:dyDescent="0.25">
      <c r="A746">
        <v>494631</v>
      </c>
      <c r="B746">
        <v>1082</v>
      </c>
      <c r="C746">
        <v>106.12</v>
      </c>
      <c r="D746">
        <v>289.58999999999997</v>
      </c>
      <c r="E746">
        <v>1709</v>
      </c>
      <c r="F746">
        <v>77.86</v>
      </c>
      <c r="G746">
        <v>1683.822952</v>
      </c>
      <c r="H746">
        <v>1655.758546</v>
      </c>
      <c r="I746">
        <v>15.87418821</v>
      </c>
      <c r="J746">
        <v>26.19137572</v>
      </c>
      <c r="K746">
        <v>30.06161457</v>
      </c>
      <c r="L746">
        <v>31.52071531</v>
      </c>
      <c r="M746">
        <v>342.96111189999999</v>
      </c>
      <c r="N746">
        <v>390.01452380000001</v>
      </c>
      <c r="O746">
        <v>28.970882965838999</v>
      </c>
      <c r="P746">
        <v>24.632331201417902</v>
      </c>
      <c r="Q746">
        <v>26.9265538736094</v>
      </c>
      <c r="R746">
        <v>29.190126697218101</v>
      </c>
      <c r="S746">
        <v>31.426150713159601</v>
      </c>
      <c r="T746">
        <v>33.637184878719601</v>
      </c>
      <c r="U746">
        <f t="shared" si="113"/>
        <v>2</v>
      </c>
      <c r="V746">
        <f t="shared" si="114"/>
        <v>0</v>
      </c>
      <c r="W746">
        <f>VLOOKUP(E746,parc_nmudou!$A$5:$B$195,2,FALSE)</f>
        <v>0</v>
      </c>
      <c r="X746">
        <v>2</v>
      </c>
    </row>
    <row r="747" spans="1:25" hidden="1" x14ac:dyDescent="0.25">
      <c r="A747">
        <v>494631</v>
      </c>
      <c r="B747">
        <v>1091</v>
      </c>
      <c r="C747">
        <v>94.9</v>
      </c>
      <c r="D747">
        <v>289.14999999999998</v>
      </c>
      <c r="E747">
        <v>1725</v>
      </c>
      <c r="F747">
        <v>77.86</v>
      </c>
      <c r="G747">
        <v>1790.347655</v>
      </c>
      <c r="H747">
        <v>1790.347655</v>
      </c>
      <c r="I747">
        <v>16.31916219</v>
      </c>
      <c r="J747">
        <v>27.660824699999999</v>
      </c>
      <c r="K747">
        <v>30.496240319999998</v>
      </c>
      <c r="L747">
        <v>35.742794050000001</v>
      </c>
      <c r="M747">
        <v>384.39543370000001</v>
      </c>
      <c r="N747">
        <v>431.96625710000001</v>
      </c>
      <c r="O747">
        <v>29.456758690547002</v>
      </c>
      <c r="P747">
        <v>24.632331201417902</v>
      </c>
      <c r="Q747">
        <v>26.9265538736094</v>
      </c>
      <c r="R747">
        <v>29.190126697218101</v>
      </c>
      <c r="S747">
        <v>31.426150713159601</v>
      </c>
      <c r="T747">
        <v>33.637184878719601</v>
      </c>
      <c r="U747">
        <f t="shared" si="113"/>
        <v>2</v>
      </c>
      <c r="V747">
        <f t="shared" si="114"/>
        <v>0</v>
      </c>
      <c r="W747">
        <f>VLOOKUP(E747,parc_nmudou!$A$5:$B$195,2,FALSE)</f>
        <v>0</v>
      </c>
      <c r="X747">
        <v>2</v>
      </c>
    </row>
    <row r="748" spans="1:25" x14ac:dyDescent="0.25">
      <c r="A748">
        <v>494631</v>
      </c>
      <c r="B748">
        <v>1091</v>
      </c>
      <c r="C748">
        <v>94.9</v>
      </c>
      <c r="D748">
        <v>289.14999999999998</v>
      </c>
      <c r="E748">
        <v>1726</v>
      </c>
      <c r="F748">
        <v>77.86</v>
      </c>
      <c r="G748">
        <v>1780.2891729999999</v>
      </c>
      <c r="H748">
        <v>1839.636285</v>
      </c>
      <c r="I748">
        <v>13.93906879</v>
      </c>
      <c r="J748">
        <v>24.908194930000001</v>
      </c>
      <c r="K748">
        <v>27.867789340000002</v>
      </c>
      <c r="L748">
        <v>27.3400295</v>
      </c>
      <c r="M748">
        <v>269.47831500000001</v>
      </c>
      <c r="N748">
        <v>302.82031919999997</v>
      </c>
      <c r="O748">
        <v>26.535650798030801</v>
      </c>
      <c r="P748">
        <v>24.632331201417902</v>
      </c>
      <c r="Q748">
        <v>26.9265538736094</v>
      </c>
      <c r="R748">
        <v>29.190126697218101</v>
      </c>
      <c r="S748">
        <v>31.426150713159601</v>
      </c>
      <c r="T748">
        <v>33.637184878719601</v>
      </c>
      <c r="U748">
        <f t="shared" si="113"/>
        <v>3</v>
      </c>
      <c r="V748">
        <f t="shared" si="114"/>
        <v>0</v>
      </c>
      <c r="W748">
        <f>VLOOKUP(E748,parc_nmudou!$A$5:$B$195,2,FALSE)</f>
        <v>1</v>
      </c>
      <c r="X748">
        <v>3</v>
      </c>
      <c r="Y748" s="4">
        <f t="shared" ref="Y748:Y750" si="120">IF(X748=1,31.535,IF(X748=2,29.125,IF(X748=3,26.715,24.305)))</f>
        <v>26.715</v>
      </c>
    </row>
    <row r="749" spans="1:25" x14ac:dyDescent="0.25">
      <c r="A749">
        <v>494631</v>
      </c>
      <c r="B749">
        <v>990</v>
      </c>
      <c r="C749">
        <v>43.76</v>
      </c>
      <c r="D749">
        <v>295.70999999999998</v>
      </c>
      <c r="E749">
        <v>1546</v>
      </c>
      <c r="F749">
        <v>78.94</v>
      </c>
      <c r="G749">
        <v>1509.7242940000001</v>
      </c>
      <c r="H749">
        <v>1486.8443520000001</v>
      </c>
      <c r="I749">
        <v>15.75000942</v>
      </c>
      <c r="J749">
        <v>24.566703270000001</v>
      </c>
      <c r="K749">
        <v>28.726692610000001</v>
      </c>
      <c r="L749">
        <v>28.633558520000001</v>
      </c>
      <c r="M749">
        <v>284.82474330000002</v>
      </c>
      <c r="N749">
        <v>324.16872219999999</v>
      </c>
      <c r="O749">
        <v>27.2448922614422</v>
      </c>
      <c r="P749">
        <v>24.916525308541299</v>
      </c>
      <c r="Q749">
        <v>27.1728987920152</v>
      </c>
      <c r="R749">
        <v>29.394123619781698</v>
      </c>
      <c r="S749">
        <v>31.583823961287798</v>
      </c>
      <c r="T749">
        <v>33.744984274150703</v>
      </c>
      <c r="U749">
        <f t="shared" si="113"/>
        <v>3</v>
      </c>
      <c r="V749">
        <f t="shared" si="114"/>
        <v>0</v>
      </c>
      <c r="W749">
        <f>VLOOKUP(E749,parc_nmudou!$A$5:$B$195,2,FALSE)</f>
        <v>1</v>
      </c>
      <c r="X749">
        <v>2</v>
      </c>
      <c r="Y749" s="4">
        <f t="shared" si="120"/>
        <v>29.125</v>
      </c>
    </row>
    <row r="750" spans="1:25" x14ac:dyDescent="0.25">
      <c r="A750">
        <v>494631</v>
      </c>
      <c r="B750">
        <v>990</v>
      </c>
      <c r="C750">
        <v>43.76</v>
      </c>
      <c r="D750">
        <v>295.70999999999998</v>
      </c>
      <c r="E750">
        <v>1547</v>
      </c>
      <c r="F750">
        <v>78.94</v>
      </c>
      <c r="G750">
        <v>1428.056045</v>
      </c>
      <c r="H750">
        <v>1283.1807940000001</v>
      </c>
      <c r="I750">
        <v>16.43299275</v>
      </c>
      <c r="J750">
        <v>25.80849113</v>
      </c>
      <c r="K750">
        <v>29.078532509999999</v>
      </c>
      <c r="L750">
        <v>26.32590274</v>
      </c>
      <c r="M750">
        <v>266.1875771</v>
      </c>
      <c r="N750">
        <v>302.95484620000002</v>
      </c>
      <c r="O750">
        <v>27.642540206832301</v>
      </c>
      <c r="P750">
        <v>24.916525308541299</v>
      </c>
      <c r="Q750">
        <v>27.1728987920152</v>
      </c>
      <c r="R750">
        <v>29.394123619781698</v>
      </c>
      <c r="S750">
        <v>31.583823961287798</v>
      </c>
      <c r="T750">
        <v>33.744984274150703</v>
      </c>
      <c r="U750">
        <f t="shared" si="113"/>
        <v>3</v>
      </c>
      <c r="V750">
        <f t="shared" si="114"/>
        <v>0</v>
      </c>
      <c r="W750">
        <f>VLOOKUP(E750,parc_nmudou!$A$5:$B$195,2,FALSE)</f>
        <v>1</v>
      </c>
      <c r="X750">
        <v>3</v>
      </c>
      <c r="Y750" s="4">
        <f t="shared" si="120"/>
        <v>26.715</v>
      </c>
    </row>
    <row r="751" spans="1:25" hidden="1" x14ac:dyDescent="0.25">
      <c r="A751">
        <v>494631</v>
      </c>
      <c r="B751">
        <v>1060</v>
      </c>
      <c r="C751">
        <v>93.4</v>
      </c>
      <c r="D751">
        <v>320.35000000000002</v>
      </c>
      <c r="E751">
        <v>1676</v>
      </c>
      <c r="F751">
        <v>79.3</v>
      </c>
      <c r="G751">
        <v>1639.6670449999999</v>
      </c>
      <c r="H751">
        <v>1612.337364</v>
      </c>
      <c r="I751">
        <v>16.702046790000001</v>
      </c>
      <c r="J751">
        <v>29.31654185</v>
      </c>
      <c r="K751">
        <v>31.065393090000001</v>
      </c>
      <c r="L751">
        <v>33.611058219999997</v>
      </c>
      <c r="M751">
        <v>383.00877050000003</v>
      </c>
      <c r="N751">
        <v>427.84766070000001</v>
      </c>
      <c r="O751">
        <v>29.841051326739901</v>
      </c>
      <c r="P751">
        <v>25.0101221049873</v>
      </c>
      <c r="Q751">
        <v>27.2539032890502</v>
      </c>
      <c r="R751">
        <v>29.461107804063001</v>
      </c>
      <c r="S751">
        <v>31.6355301429648</v>
      </c>
      <c r="T751">
        <v>33.780292909973703</v>
      </c>
      <c r="U751">
        <f t="shared" si="113"/>
        <v>2</v>
      </c>
      <c r="V751">
        <f t="shared" si="114"/>
        <v>0</v>
      </c>
      <c r="W751">
        <f>VLOOKUP(E751,parc_nmudou!$A$5:$B$195,2,FALSE)</f>
        <v>0</v>
      </c>
      <c r="X751">
        <v>2</v>
      </c>
    </row>
    <row r="752" spans="1:25" hidden="1" x14ac:dyDescent="0.25">
      <c r="A752">
        <v>494631</v>
      </c>
      <c r="B752">
        <v>1060</v>
      </c>
      <c r="C752">
        <v>93.4</v>
      </c>
      <c r="D752">
        <v>320.35000000000002</v>
      </c>
      <c r="E752">
        <v>1677</v>
      </c>
      <c r="F752">
        <v>79.3</v>
      </c>
      <c r="G752">
        <v>1673.5678539999999</v>
      </c>
      <c r="H752">
        <v>1645.6793680000001</v>
      </c>
      <c r="I752">
        <v>17.98522758</v>
      </c>
      <c r="J752">
        <v>30.93086607</v>
      </c>
      <c r="K752">
        <v>32.95911959</v>
      </c>
      <c r="L752">
        <v>39.633729359999997</v>
      </c>
      <c r="M752">
        <v>476.99141550000002</v>
      </c>
      <c r="N752">
        <v>532.8201282</v>
      </c>
      <c r="O752">
        <v>32.038930431252403</v>
      </c>
      <c r="P752">
        <v>25.0101221049873</v>
      </c>
      <c r="Q752">
        <v>27.2539032890502</v>
      </c>
      <c r="R752">
        <v>29.461107804063001</v>
      </c>
      <c r="S752">
        <v>31.6355301429648</v>
      </c>
      <c r="T752">
        <v>33.780292909973703</v>
      </c>
      <c r="U752">
        <f t="shared" si="113"/>
        <v>1</v>
      </c>
      <c r="V752">
        <f t="shared" si="114"/>
        <v>0</v>
      </c>
      <c r="W752">
        <f>VLOOKUP(E752,parc_nmudou!$A$5:$B$195,2,FALSE)</f>
        <v>0</v>
      </c>
      <c r="X752">
        <v>1</v>
      </c>
    </row>
    <row r="753" spans="1:25" hidden="1" x14ac:dyDescent="0.25">
      <c r="A753">
        <v>494631</v>
      </c>
      <c r="B753">
        <v>1059</v>
      </c>
      <c r="C753">
        <v>102.08</v>
      </c>
      <c r="D753">
        <v>225.1</v>
      </c>
      <c r="E753">
        <v>1674</v>
      </c>
      <c r="F753">
        <v>80.98</v>
      </c>
      <c r="G753">
        <v>1739.486093</v>
      </c>
      <c r="H753">
        <v>1855.4587320000001</v>
      </c>
      <c r="I753">
        <v>15.25329428</v>
      </c>
      <c r="J753">
        <v>26.17067926</v>
      </c>
      <c r="K753">
        <v>30.765294359999999</v>
      </c>
      <c r="L753">
        <v>33.652451149999997</v>
      </c>
      <c r="M753">
        <v>362.81936949999999</v>
      </c>
      <c r="N753">
        <v>405.28851450000002</v>
      </c>
      <c r="O753">
        <v>29.180559095561499</v>
      </c>
      <c r="P753">
        <v>25.439463196070299</v>
      </c>
      <c r="Q753">
        <v>27.6246857754115</v>
      </c>
      <c r="R753">
        <v>29.767119842725801</v>
      </c>
      <c r="S753">
        <v>31.871326658868998</v>
      </c>
      <c r="T753">
        <v>33.941048316665999</v>
      </c>
      <c r="U753">
        <f t="shared" si="113"/>
        <v>2</v>
      </c>
      <c r="V753">
        <f t="shared" si="114"/>
        <v>0</v>
      </c>
      <c r="W753">
        <f>VLOOKUP(E753,parc_nmudou!$A$5:$B$195,2,FALSE)</f>
        <v>0</v>
      </c>
      <c r="X753">
        <v>2</v>
      </c>
    </row>
    <row r="754" spans="1:25" x14ac:dyDescent="0.25">
      <c r="A754">
        <v>494631</v>
      </c>
      <c r="B754">
        <v>1059</v>
      </c>
      <c r="C754">
        <v>102.08</v>
      </c>
      <c r="D754">
        <v>225.1</v>
      </c>
      <c r="E754">
        <v>1675</v>
      </c>
      <c r="F754">
        <v>80.98</v>
      </c>
      <c r="G754">
        <v>1759.4995739999999</v>
      </c>
      <c r="H754">
        <v>1730.183033</v>
      </c>
      <c r="I754">
        <v>17.60234299</v>
      </c>
      <c r="J754">
        <v>29.875346390000001</v>
      </c>
      <c r="K754">
        <v>31.9035999</v>
      </c>
      <c r="L754">
        <v>40.430543239999999</v>
      </c>
      <c r="M754">
        <v>471.76555819999999</v>
      </c>
      <c r="N754">
        <v>526.98372529999995</v>
      </c>
      <c r="O754">
        <v>30.5386759420159</v>
      </c>
      <c r="P754">
        <v>25.439463196070299</v>
      </c>
      <c r="Q754">
        <v>27.6246857754115</v>
      </c>
      <c r="R754">
        <v>29.767119842725801</v>
      </c>
      <c r="S754">
        <v>31.871326658868998</v>
      </c>
      <c r="T754">
        <v>33.941048316665999</v>
      </c>
      <c r="U754">
        <f t="shared" si="113"/>
        <v>1</v>
      </c>
      <c r="V754">
        <f t="shared" si="114"/>
        <v>0</v>
      </c>
      <c r="W754">
        <f>VLOOKUP(E754,parc_nmudou!$A$5:$B$195,2,FALSE)</f>
        <v>1</v>
      </c>
      <c r="X754">
        <v>1</v>
      </c>
      <c r="Y754" s="4">
        <f t="shared" ref="Y754:Y757" si="121">IF(X754=1,31.535,IF(X754=2,29.125,IF(X754=3,26.715,24.305)))</f>
        <v>31.535</v>
      </c>
    </row>
    <row r="755" spans="1:25" x14ac:dyDescent="0.25">
      <c r="A755">
        <v>494631</v>
      </c>
      <c r="B755">
        <v>1058</v>
      </c>
      <c r="C755">
        <v>62.16</v>
      </c>
      <c r="D755">
        <v>197.33</v>
      </c>
      <c r="E755">
        <v>1671</v>
      </c>
      <c r="F755">
        <v>81.180000000000007</v>
      </c>
      <c r="G755">
        <v>1539.920435</v>
      </c>
      <c r="H755">
        <v>1385.928392</v>
      </c>
      <c r="I755">
        <v>18.181843990000001</v>
      </c>
      <c r="J755">
        <v>29.150970130000001</v>
      </c>
      <c r="K755">
        <v>32.389966819999998</v>
      </c>
      <c r="L755">
        <v>34.53205088</v>
      </c>
      <c r="M755">
        <v>399.72116560000001</v>
      </c>
      <c r="N755">
        <v>446.50552340000002</v>
      </c>
      <c r="O755">
        <v>31.092112267798299</v>
      </c>
      <c r="P755">
        <v>25.489763270892801</v>
      </c>
      <c r="Q755">
        <v>27.6680405718702</v>
      </c>
      <c r="R755">
        <v>29.8028378508461</v>
      </c>
      <c r="S755">
        <v>31.898804486616701</v>
      </c>
      <c r="T755">
        <v>33.9597535055319</v>
      </c>
      <c r="U755">
        <f t="shared" si="113"/>
        <v>1</v>
      </c>
      <c r="V755">
        <f t="shared" si="114"/>
        <v>0</v>
      </c>
      <c r="W755">
        <f>VLOOKUP(E755,parc_nmudou!$A$5:$B$195,2,FALSE)</f>
        <v>1</v>
      </c>
      <c r="X755">
        <v>1</v>
      </c>
      <c r="Y755" s="4">
        <f t="shared" si="121"/>
        <v>31.535</v>
      </c>
    </row>
    <row r="756" spans="1:25" x14ac:dyDescent="0.25">
      <c r="A756">
        <v>494631</v>
      </c>
      <c r="B756">
        <v>1058</v>
      </c>
      <c r="C756">
        <v>62.16</v>
      </c>
      <c r="D756">
        <v>197.33</v>
      </c>
      <c r="E756">
        <v>1672</v>
      </c>
      <c r="F756">
        <v>81.180000000000007</v>
      </c>
      <c r="G756">
        <v>1682.4569859999999</v>
      </c>
      <c r="H756">
        <v>1598.3362059999999</v>
      </c>
      <c r="I756">
        <v>17.995575809999998</v>
      </c>
      <c r="J756">
        <v>29.4303724</v>
      </c>
      <c r="K756">
        <v>32.42101151</v>
      </c>
      <c r="L756">
        <v>38.930049570000001</v>
      </c>
      <c r="M756">
        <v>452.46610509999999</v>
      </c>
      <c r="N756">
        <v>505.42835760000003</v>
      </c>
      <c r="O756">
        <v>31.129616023675101</v>
      </c>
      <c r="P756">
        <v>25.489763270892801</v>
      </c>
      <c r="Q756">
        <v>27.6680405718702</v>
      </c>
      <c r="R756">
        <v>29.8028378508461</v>
      </c>
      <c r="S756">
        <v>31.898804486616701</v>
      </c>
      <c r="T756">
        <v>33.9597535055319</v>
      </c>
      <c r="U756">
        <f t="shared" si="113"/>
        <v>1</v>
      </c>
      <c r="V756">
        <f t="shared" si="114"/>
        <v>0</v>
      </c>
      <c r="W756">
        <f>VLOOKUP(E756,parc_nmudou!$A$5:$B$195,2,FALSE)</f>
        <v>1</v>
      </c>
      <c r="X756">
        <v>1</v>
      </c>
      <c r="Y756" s="4">
        <f t="shared" si="121"/>
        <v>31.535</v>
      </c>
    </row>
    <row r="757" spans="1:25" x14ac:dyDescent="0.25">
      <c r="A757">
        <v>494631</v>
      </c>
      <c r="B757">
        <v>1058</v>
      </c>
      <c r="C757">
        <v>62.16</v>
      </c>
      <c r="D757">
        <v>197.33</v>
      </c>
      <c r="E757">
        <v>1673</v>
      </c>
      <c r="F757">
        <v>81.180000000000007</v>
      </c>
      <c r="G757">
        <v>1715.6955069999999</v>
      </c>
      <c r="H757">
        <v>1544.1321660000001</v>
      </c>
      <c r="I757">
        <v>17.674780609999999</v>
      </c>
      <c r="J757">
        <v>30.299623910000001</v>
      </c>
      <c r="K757">
        <v>32.472752669999998</v>
      </c>
      <c r="L757">
        <v>36.301598589999998</v>
      </c>
      <c r="M757">
        <v>431.10735390000002</v>
      </c>
      <c r="N757">
        <v>481.57568229999998</v>
      </c>
      <c r="O757">
        <v>31.192142910410901</v>
      </c>
      <c r="P757">
        <v>25.489763270892801</v>
      </c>
      <c r="Q757">
        <v>27.6680405718702</v>
      </c>
      <c r="R757">
        <v>29.8028378508461</v>
      </c>
      <c r="S757">
        <v>31.898804486616701</v>
      </c>
      <c r="T757">
        <v>33.9597535055319</v>
      </c>
      <c r="U757">
        <f t="shared" si="113"/>
        <v>1</v>
      </c>
      <c r="V757">
        <f t="shared" si="114"/>
        <v>0</v>
      </c>
      <c r="W757">
        <f>VLOOKUP(E757,parc_nmudou!$A$5:$B$195,2,FALSE)</f>
        <v>1</v>
      </c>
      <c r="X757">
        <v>1</v>
      </c>
      <c r="Y757" s="4">
        <f t="shared" si="121"/>
        <v>31.535</v>
      </c>
    </row>
    <row r="758" spans="1:25" hidden="1" x14ac:dyDescent="0.25">
      <c r="A758">
        <v>494631</v>
      </c>
      <c r="B758">
        <v>1045</v>
      </c>
      <c r="C758">
        <v>80.569999999999993</v>
      </c>
      <c r="D758">
        <v>299.18</v>
      </c>
      <c r="E758">
        <v>1641</v>
      </c>
      <c r="F758">
        <v>81.569999999999993</v>
      </c>
      <c r="G758">
        <v>1716.0266509999999</v>
      </c>
      <c r="H758">
        <v>1716.0266509999999</v>
      </c>
      <c r="I758">
        <v>15.10841903</v>
      </c>
      <c r="J758">
        <v>27.050279</v>
      </c>
      <c r="K758">
        <v>30.475543859999998</v>
      </c>
      <c r="L758">
        <v>29.792560529999999</v>
      </c>
      <c r="M758">
        <v>325.75200169999999</v>
      </c>
      <c r="N758">
        <v>371.72919739999998</v>
      </c>
      <c r="O758">
        <v>28.720649901920901</v>
      </c>
      <c r="P758">
        <v>25.587354564502501</v>
      </c>
      <c r="Q758">
        <v>27.7521065179949</v>
      </c>
      <c r="R758">
        <v>29.872058393205201</v>
      </c>
      <c r="S758">
        <v>31.9520294185122</v>
      </c>
      <c r="T758">
        <v>33.995969192538503</v>
      </c>
      <c r="U758">
        <f t="shared" si="113"/>
        <v>2</v>
      </c>
      <c r="V758">
        <f t="shared" si="114"/>
        <v>0</v>
      </c>
      <c r="W758">
        <f>VLOOKUP(E758,parc_nmudou!$A$5:$B$195,2,FALSE)</f>
        <v>0</v>
      </c>
      <c r="X758">
        <v>2</v>
      </c>
    </row>
    <row r="759" spans="1:25" hidden="1" x14ac:dyDescent="0.25">
      <c r="A759">
        <v>494631</v>
      </c>
      <c r="B759">
        <v>1045</v>
      </c>
      <c r="C759">
        <v>80.569999999999993</v>
      </c>
      <c r="D759">
        <v>299.18</v>
      </c>
      <c r="E759">
        <v>1642</v>
      </c>
      <c r="F759">
        <v>81.569999999999993</v>
      </c>
      <c r="G759">
        <v>1857.51803</v>
      </c>
      <c r="H759">
        <v>1857.51803</v>
      </c>
      <c r="I759">
        <v>15.27399074</v>
      </c>
      <c r="J759">
        <v>27.412467119999999</v>
      </c>
      <c r="K759">
        <v>30.144400430000001</v>
      </c>
      <c r="L759">
        <v>32.721110250000002</v>
      </c>
      <c r="M759">
        <v>362.05360030000003</v>
      </c>
      <c r="N759">
        <v>413.15317099999999</v>
      </c>
      <c r="O759">
        <v>28.3247333230591</v>
      </c>
      <c r="P759">
        <v>25.587354564502501</v>
      </c>
      <c r="Q759">
        <v>27.7521065179949</v>
      </c>
      <c r="R759">
        <v>29.872058393205201</v>
      </c>
      <c r="S759">
        <v>31.9520294185122</v>
      </c>
      <c r="T759">
        <v>33.995969192538503</v>
      </c>
      <c r="U759">
        <f t="shared" si="113"/>
        <v>2</v>
      </c>
      <c r="V759">
        <f t="shared" si="114"/>
        <v>0</v>
      </c>
      <c r="W759">
        <f>VLOOKUP(E759,parc_nmudou!$A$5:$B$195,2,FALSE)</f>
        <v>0</v>
      </c>
      <c r="X759">
        <v>2</v>
      </c>
    </row>
    <row r="760" spans="1:25" x14ac:dyDescent="0.25">
      <c r="A760">
        <v>494631</v>
      </c>
      <c r="B760">
        <v>1047</v>
      </c>
      <c r="C760">
        <v>151.21</v>
      </c>
      <c r="D760">
        <v>193.7</v>
      </c>
      <c r="E760">
        <v>1646</v>
      </c>
      <c r="F760">
        <v>82.19</v>
      </c>
      <c r="G760">
        <v>1662.816041</v>
      </c>
      <c r="H760">
        <v>1524.2428629999999</v>
      </c>
      <c r="I760">
        <v>18.740648530000001</v>
      </c>
      <c r="J760">
        <v>29.08888074</v>
      </c>
      <c r="K760">
        <v>32.803896100000003</v>
      </c>
      <c r="L760">
        <v>41.506759389999999</v>
      </c>
      <c r="M760">
        <v>497.64648699999998</v>
      </c>
      <c r="N760">
        <v>553.90982550000001</v>
      </c>
      <c r="O760">
        <v>31.4468679218866</v>
      </c>
      <c r="P760">
        <v>25.741160298802601</v>
      </c>
      <c r="Q760">
        <v>27.8844620781008</v>
      </c>
      <c r="R760">
        <v>29.980941090024199</v>
      </c>
      <c r="S760">
        <v>32.035681138319397</v>
      </c>
      <c r="T760">
        <v>34.052844151640201</v>
      </c>
      <c r="U760">
        <f t="shared" si="113"/>
        <v>1</v>
      </c>
      <c r="V760">
        <f t="shared" si="114"/>
        <v>0</v>
      </c>
      <c r="W760">
        <f>VLOOKUP(E760,parc_nmudou!$A$5:$B$195,2,FALSE)</f>
        <v>1</v>
      </c>
      <c r="X760">
        <v>1</v>
      </c>
      <c r="Y760" s="4">
        <f t="shared" ref="Y760:Y761" si="122">IF(X760=1,31.535,IF(X760=2,29.125,IF(X760=3,26.715,24.305)))</f>
        <v>31.535</v>
      </c>
    </row>
    <row r="761" spans="1:25" x14ac:dyDescent="0.25">
      <c r="A761">
        <v>494631</v>
      </c>
      <c r="B761">
        <v>1047</v>
      </c>
      <c r="C761">
        <v>151.21</v>
      </c>
      <c r="D761">
        <v>193.7</v>
      </c>
      <c r="E761">
        <v>1647</v>
      </c>
      <c r="F761">
        <v>82.19</v>
      </c>
      <c r="G761">
        <v>1661.429378</v>
      </c>
      <c r="H761">
        <v>1522.9803790000001</v>
      </c>
      <c r="I761">
        <v>18.678559140000001</v>
      </c>
      <c r="J761">
        <v>30.009873410000001</v>
      </c>
      <c r="K761">
        <v>33.424790039999998</v>
      </c>
      <c r="L761">
        <v>40.523677329999998</v>
      </c>
      <c r="M761">
        <v>495.75276050000002</v>
      </c>
      <c r="N761">
        <v>551.79878610000003</v>
      </c>
      <c r="O761">
        <v>32.216877234504601</v>
      </c>
      <c r="P761">
        <v>25.741160298802601</v>
      </c>
      <c r="Q761">
        <v>27.8844620781008</v>
      </c>
      <c r="R761">
        <v>29.980941090024199</v>
      </c>
      <c r="S761">
        <v>32.035681138319397</v>
      </c>
      <c r="T761">
        <v>34.052844151640201</v>
      </c>
      <c r="U761">
        <f t="shared" si="113"/>
        <v>1</v>
      </c>
      <c r="V761">
        <f t="shared" si="114"/>
        <v>0</v>
      </c>
      <c r="W761">
        <f>VLOOKUP(E761,parc_nmudou!$A$5:$B$195,2,FALSE)</f>
        <v>1</v>
      </c>
      <c r="X761">
        <v>1</v>
      </c>
      <c r="Y761" s="4">
        <f t="shared" si="122"/>
        <v>31.535</v>
      </c>
    </row>
    <row r="762" spans="1:25" hidden="1" x14ac:dyDescent="0.25">
      <c r="A762">
        <v>494631</v>
      </c>
      <c r="B762">
        <v>1047</v>
      </c>
      <c r="C762">
        <v>151.21</v>
      </c>
      <c r="D762">
        <v>193.7</v>
      </c>
      <c r="E762">
        <v>1649</v>
      </c>
      <c r="F762">
        <v>82.19</v>
      </c>
      <c r="G762">
        <v>1687.2585650000001</v>
      </c>
      <c r="H762">
        <v>1574.773281</v>
      </c>
      <c r="I762">
        <v>17.96453112</v>
      </c>
      <c r="J762">
        <v>29.4303724</v>
      </c>
      <c r="K762">
        <v>32.317529190000002</v>
      </c>
      <c r="L762">
        <v>39.830345780000002</v>
      </c>
      <c r="M762">
        <v>475.44952890000002</v>
      </c>
      <c r="N762">
        <v>529.20859519999999</v>
      </c>
      <c r="O762">
        <v>30.846636827132901</v>
      </c>
      <c r="P762">
        <v>25.741160298802601</v>
      </c>
      <c r="Q762">
        <v>27.8844620781008</v>
      </c>
      <c r="R762">
        <v>29.980941090024199</v>
      </c>
      <c r="S762">
        <v>32.035681138319397</v>
      </c>
      <c r="T762">
        <v>34.052844151640201</v>
      </c>
      <c r="U762">
        <f t="shared" si="113"/>
        <v>1</v>
      </c>
      <c r="V762">
        <f t="shared" si="114"/>
        <v>0</v>
      </c>
      <c r="W762">
        <f>VLOOKUP(E762,parc_nmudou!$A$5:$B$195,2,FALSE)</f>
        <v>0</v>
      </c>
      <c r="X762">
        <v>1</v>
      </c>
    </row>
    <row r="763" spans="1:25" x14ac:dyDescent="0.25">
      <c r="A763">
        <v>494631</v>
      </c>
      <c r="B763">
        <v>1046</v>
      </c>
      <c r="C763">
        <v>164.74</v>
      </c>
      <c r="D763">
        <v>123.21</v>
      </c>
      <c r="E763">
        <v>1643</v>
      </c>
      <c r="F763">
        <v>82.56</v>
      </c>
      <c r="G763">
        <v>1808.8709899999999</v>
      </c>
      <c r="H763">
        <v>1808.8709899999999</v>
      </c>
      <c r="I763">
        <v>17.457467739999998</v>
      </c>
      <c r="J763">
        <v>27.453860049999999</v>
      </c>
      <c r="K763">
        <v>32.079519849999997</v>
      </c>
      <c r="L763">
        <v>42.614020240000002</v>
      </c>
      <c r="M763">
        <v>488.0019345</v>
      </c>
      <c r="N763">
        <v>556.86941990000003</v>
      </c>
      <c r="O763">
        <v>30.493161518071599</v>
      </c>
      <c r="P763">
        <v>25.832167217876599</v>
      </c>
      <c r="Q763">
        <v>27.962700139287598</v>
      </c>
      <c r="R763">
        <v>30.0452466620421</v>
      </c>
      <c r="S763">
        <v>32.0850452673616</v>
      </c>
      <c r="T763">
        <v>34.0863817827871</v>
      </c>
      <c r="U763">
        <f t="shared" si="113"/>
        <v>2</v>
      </c>
      <c r="V763">
        <f t="shared" si="114"/>
        <v>0</v>
      </c>
      <c r="W763">
        <f>VLOOKUP(E763,parc_nmudou!$A$5:$B$195,2,FALSE)</f>
        <v>1</v>
      </c>
      <c r="X763">
        <v>1</v>
      </c>
      <c r="Y763" s="4">
        <f t="shared" ref="Y763:Y764" si="123">IF(X763=1,31.535,IF(X763=2,29.125,IF(X763=3,26.715,24.305)))</f>
        <v>31.535</v>
      </c>
    </row>
    <row r="764" spans="1:25" x14ac:dyDescent="0.25">
      <c r="A764">
        <v>494631</v>
      </c>
      <c r="B764">
        <v>1046</v>
      </c>
      <c r="C764">
        <v>164.74</v>
      </c>
      <c r="D764">
        <v>123.21</v>
      </c>
      <c r="E764">
        <v>1644</v>
      </c>
      <c r="F764">
        <v>82.56</v>
      </c>
      <c r="G764">
        <v>1705.37832</v>
      </c>
      <c r="H764">
        <v>1733.8049140000001</v>
      </c>
      <c r="I764">
        <v>15.967322299999999</v>
      </c>
      <c r="J764">
        <v>30.806687289999999</v>
      </c>
      <c r="K764">
        <v>32.907378430000001</v>
      </c>
      <c r="L764">
        <v>33.331655949999998</v>
      </c>
      <c r="M764">
        <v>407.10980339999998</v>
      </c>
      <c r="N764">
        <v>464.5735368</v>
      </c>
      <c r="O764">
        <v>31.521695118111602</v>
      </c>
      <c r="P764">
        <v>25.832167217876599</v>
      </c>
      <c r="Q764">
        <v>27.962700139287598</v>
      </c>
      <c r="R764">
        <v>30.0452466620421</v>
      </c>
      <c r="S764">
        <v>32.0850452673616</v>
      </c>
      <c r="T764">
        <v>34.0863817827871</v>
      </c>
      <c r="U764">
        <f t="shared" si="113"/>
        <v>1</v>
      </c>
      <c r="V764">
        <f t="shared" si="114"/>
        <v>0</v>
      </c>
      <c r="W764">
        <f>VLOOKUP(E764,parc_nmudou!$A$5:$B$195,2,FALSE)</f>
        <v>1</v>
      </c>
      <c r="X764">
        <v>1</v>
      </c>
      <c r="Y764" s="4">
        <f t="shared" si="123"/>
        <v>31.535</v>
      </c>
    </row>
    <row r="765" spans="1:25" hidden="1" x14ac:dyDescent="0.25">
      <c r="A765">
        <v>494631</v>
      </c>
      <c r="B765">
        <v>1046</v>
      </c>
      <c r="C765">
        <v>164.74</v>
      </c>
      <c r="D765">
        <v>123.21</v>
      </c>
      <c r="E765">
        <v>1645</v>
      </c>
      <c r="F765">
        <v>82.56</v>
      </c>
      <c r="G765">
        <v>1582.6172409999999</v>
      </c>
      <c r="H765">
        <v>1582.6172409999999</v>
      </c>
      <c r="I765">
        <v>16.070804620000001</v>
      </c>
      <c r="J765">
        <v>29.326890079999998</v>
      </c>
      <c r="K765">
        <v>31.76907288</v>
      </c>
      <c r="L765">
        <v>31.086089560000001</v>
      </c>
      <c r="M765">
        <v>365.62374039999997</v>
      </c>
      <c r="N765">
        <v>417.22002620000001</v>
      </c>
      <c r="O765">
        <v>30.109512377702799</v>
      </c>
      <c r="P765">
        <v>25.832167217876599</v>
      </c>
      <c r="Q765">
        <v>27.962700139287598</v>
      </c>
      <c r="R765">
        <v>30.0452466620421</v>
      </c>
      <c r="S765">
        <v>32.0850452673616</v>
      </c>
      <c r="T765">
        <v>34.0863817827871</v>
      </c>
      <c r="U765">
        <f t="shared" si="113"/>
        <v>2</v>
      </c>
      <c r="V765">
        <f t="shared" si="114"/>
        <v>0</v>
      </c>
      <c r="W765">
        <f>VLOOKUP(E765,parc_nmudou!$A$5:$B$195,2,FALSE)</f>
        <v>0</v>
      </c>
      <c r="X765">
        <v>2</v>
      </c>
    </row>
    <row r="766" spans="1:25" x14ac:dyDescent="0.25">
      <c r="A766">
        <v>494631</v>
      </c>
      <c r="B766">
        <v>1044</v>
      </c>
      <c r="C766">
        <v>169.55</v>
      </c>
      <c r="D766">
        <v>128.54</v>
      </c>
      <c r="E766">
        <v>1639</v>
      </c>
      <c r="F766">
        <v>83.87</v>
      </c>
      <c r="G766">
        <v>1739.982808</v>
      </c>
      <c r="H766">
        <v>1739.982808</v>
      </c>
      <c r="I766">
        <v>14.33230161</v>
      </c>
      <c r="J766">
        <v>25.694660580000001</v>
      </c>
      <c r="K766">
        <v>29.285497150000001</v>
      </c>
      <c r="L766">
        <v>27.277940099999999</v>
      </c>
      <c r="M766">
        <v>293.79666070000002</v>
      </c>
      <c r="N766">
        <v>326.54881560000001</v>
      </c>
      <c r="O766">
        <v>26.783575881237901</v>
      </c>
      <c r="P766">
        <v>26.1497244405051</v>
      </c>
      <c r="Q766">
        <v>28.235258807983001</v>
      </c>
      <c r="R766">
        <v>30.268938992892402</v>
      </c>
      <c r="S766">
        <v>32.256531559706502</v>
      </c>
      <c r="T766">
        <v>34.202743993625099</v>
      </c>
      <c r="U766">
        <f t="shared" si="113"/>
        <v>3</v>
      </c>
      <c r="V766">
        <f t="shared" si="114"/>
        <v>0</v>
      </c>
      <c r="W766">
        <f>VLOOKUP(E766,parc_nmudou!$A$5:$B$195,2,FALSE)</f>
        <v>1</v>
      </c>
      <c r="X766">
        <v>3</v>
      </c>
      <c r="Y766" s="4">
        <f>IF(X766=1,31.535,IF(X766=2,29.125,IF(X766=3,26.715,24.305)))</f>
        <v>26.715</v>
      </c>
    </row>
    <row r="767" spans="1:25" hidden="1" x14ac:dyDescent="0.25">
      <c r="A767">
        <v>494631</v>
      </c>
      <c r="B767">
        <v>1044</v>
      </c>
      <c r="C767">
        <v>169.55</v>
      </c>
      <c r="D767">
        <v>128.54</v>
      </c>
      <c r="E767">
        <v>1640</v>
      </c>
      <c r="F767">
        <v>83.87</v>
      </c>
      <c r="G767">
        <v>1825.5730370000001</v>
      </c>
      <c r="H767">
        <v>1825.5730370000001</v>
      </c>
      <c r="I767">
        <v>16.5468233</v>
      </c>
      <c r="J767">
        <v>27.578038840000001</v>
      </c>
      <c r="K767">
        <v>31.355143600000002</v>
      </c>
      <c r="L767">
        <v>38.060798069999997</v>
      </c>
      <c r="M767">
        <v>439.44802900000002</v>
      </c>
      <c r="N767">
        <v>488.41586380000001</v>
      </c>
      <c r="O767">
        <v>29.359445343571</v>
      </c>
      <c r="P767">
        <v>26.1497244405051</v>
      </c>
      <c r="Q767">
        <v>28.235258807983001</v>
      </c>
      <c r="R767">
        <v>30.268938992892402</v>
      </c>
      <c r="S767">
        <v>32.256531559706502</v>
      </c>
      <c r="T767">
        <v>34.202743993625099</v>
      </c>
      <c r="U767">
        <f t="shared" si="113"/>
        <v>2</v>
      </c>
      <c r="V767">
        <f t="shared" si="114"/>
        <v>0</v>
      </c>
      <c r="W767">
        <f>VLOOKUP(E767,parc_nmudou!$A$5:$B$195,2,FALSE)</f>
        <v>0</v>
      </c>
      <c r="X767">
        <v>2</v>
      </c>
    </row>
    <row r="768" spans="1:25" x14ac:dyDescent="0.25">
      <c r="A768">
        <v>494631</v>
      </c>
      <c r="B768">
        <v>985</v>
      </c>
      <c r="C768">
        <v>119.53</v>
      </c>
      <c r="D768">
        <v>283.38</v>
      </c>
      <c r="E768">
        <v>1539</v>
      </c>
      <c r="F768">
        <v>84.99</v>
      </c>
      <c r="G768">
        <v>1440.856808</v>
      </c>
      <c r="H768">
        <v>1416.838561</v>
      </c>
      <c r="I768">
        <v>15.77070589</v>
      </c>
      <c r="J768">
        <v>26.563912080000001</v>
      </c>
      <c r="K768">
        <v>29.25445246</v>
      </c>
      <c r="L768">
        <v>26.53286739</v>
      </c>
      <c r="M768">
        <v>274.96287799999999</v>
      </c>
      <c r="N768">
        <v>308.9878655</v>
      </c>
      <c r="O768">
        <v>26.485468796914802</v>
      </c>
      <c r="P768">
        <v>26.415515525413898</v>
      </c>
      <c r="Q768">
        <v>28.4628625194885</v>
      </c>
      <c r="R768">
        <v>30.4553471071766</v>
      </c>
      <c r="S768">
        <v>32.399162898017202</v>
      </c>
      <c r="T768">
        <v>34.299356772886597</v>
      </c>
      <c r="U768">
        <f t="shared" si="113"/>
        <v>3</v>
      </c>
      <c r="V768">
        <f t="shared" si="114"/>
        <v>0</v>
      </c>
      <c r="W768">
        <f>VLOOKUP(E768,parc_nmudou!$A$5:$B$195,2,FALSE)</f>
        <v>1</v>
      </c>
      <c r="X768">
        <v>3</v>
      </c>
      <c r="Y768" s="4">
        <f t="shared" ref="Y768:Y769" si="124">IF(X768=1,31.535,IF(X768=2,29.125,IF(X768=3,26.715,24.305)))</f>
        <v>26.715</v>
      </c>
    </row>
    <row r="769" spans="1:25" x14ac:dyDescent="0.25">
      <c r="A769">
        <v>494631</v>
      </c>
      <c r="B769">
        <v>985</v>
      </c>
      <c r="C769">
        <v>119.53</v>
      </c>
      <c r="D769">
        <v>283.38</v>
      </c>
      <c r="E769">
        <v>1540</v>
      </c>
      <c r="F769">
        <v>84.99</v>
      </c>
      <c r="G769">
        <v>1465.268288</v>
      </c>
      <c r="H769">
        <v>1392.002804</v>
      </c>
      <c r="I769">
        <v>16.050108160000001</v>
      </c>
      <c r="J769">
        <v>26.988189599999998</v>
      </c>
      <c r="K769">
        <v>30.144400430000001</v>
      </c>
      <c r="L769">
        <v>27.019234300000001</v>
      </c>
      <c r="M769">
        <v>284.22454590000001</v>
      </c>
      <c r="N769">
        <v>319.3981872</v>
      </c>
      <c r="O769">
        <v>27.605613685870701</v>
      </c>
      <c r="P769">
        <v>26.415515525413898</v>
      </c>
      <c r="Q769">
        <v>28.4628625194885</v>
      </c>
      <c r="R769">
        <v>30.4553471071766</v>
      </c>
      <c r="S769">
        <v>32.399162898017202</v>
      </c>
      <c r="T769">
        <v>34.299356772886597</v>
      </c>
      <c r="U769">
        <f t="shared" si="113"/>
        <v>3</v>
      </c>
      <c r="V769">
        <f t="shared" si="114"/>
        <v>0</v>
      </c>
      <c r="W769">
        <f>VLOOKUP(E769,parc_nmudou!$A$5:$B$195,2,FALSE)</f>
        <v>1</v>
      </c>
      <c r="X769">
        <v>3</v>
      </c>
      <c r="Y769" s="4">
        <f t="shared" si="124"/>
        <v>26.715</v>
      </c>
    </row>
    <row r="770" spans="1:25" hidden="1" x14ac:dyDescent="0.25">
      <c r="A770">
        <v>494631</v>
      </c>
      <c r="B770">
        <v>986</v>
      </c>
      <c r="C770">
        <v>26.29</v>
      </c>
      <c r="D770">
        <v>207.34</v>
      </c>
      <c r="E770">
        <v>1541</v>
      </c>
      <c r="F770">
        <v>85.68</v>
      </c>
      <c r="G770">
        <v>1399.670844</v>
      </c>
      <c r="H770">
        <v>1376.3459290000001</v>
      </c>
      <c r="I770">
        <v>16.774484409999999</v>
      </c>
      <c r="J770">
        <v>25.974062849999999</v>
      </c>
      <c r="K770">
        <v>28.73704085</v>
      </c>
      <c r="L770">
        <v>29.233755989999999</v>
      </c>
      <c r="M770">
        <v>296.4975493</v>
      </c>
      <c r="N770">
        <v>333.18203249999999</v>
      </c>
      <c r="O770">
        <v>25.6711481337347</v>
      </c>
      <c r="P770">
        <v>26.576668885936201</v>
      </c>
      <c r="Q770">
        <v>28.600632294521201</v>
      </c>
      <c r="R770">
        <v>30.568010490412998</v>
      </c>
      <c r="S770">
        <v>32.485248876682199</v>
      </c>
      <c r="T770">
        <v>34.357593747054999</v>
      </c>
      <c r="U770">
        <f t="shared" ref="U770:U777" si="125">IF(K770&lt;Q770,4,IF(K770&lt;R770,3,IF(K770&lt;S770,2,1)))</f>
        <v>3</v>
      </c>
      <c r="V770">
        <f t="shared" ref="V770:V833" si="126">IF(E770=E769,U770-U769,0)</f>
        <v>0</v>
      </c>
      <c r="W770">
        <f>VLOOKUP(E770,parc_nmudou!$A$5:$B$195,2,FALSE)</f>
        <v>2</v>
      </c>
      <c r="X770">
        <v>3</v>
      </c>
    </row>
    <row r="771" spans="1:25" hidden="1" x14ac:dyDescent="0.25">
      <c r="A771">
        <v>494631</v>
      </c>
      <c r="B771">
        <v>988</v>
      </c>
      <c r="C771">
        <v>149.76</v>
      </c>
      <c r="D771">
        <v>86.48</v>
      </c>
      <c r="E771">
        <v>1544</v>
      </c>
      <c r="F771">
        <v>85.71</v>
      </c>
      <c r="G771">
        <v>1511.1730460000001</v>
      </c>
      <c r="H771">
        <v>1511.1730460000001</v>
      </c>
      <c r="I771">
        <v>15.51200008</v>
      </c>
      <c r="J771">
        <v>24.918543159999999</v>
      </c>
      <c r="K771">
        <v>27.184806009999999</v>
      </c>
      <c r="L771">
        <v>27.381422430000001</v>
      </c>
      <c r="M771">
        <v>266.22897010000003</v>
      </c>
      <c r="N771">
        <v>299.16739319999999</v>
      </c>
      <c r="O771">
        <v>23.7351315608786</v>
      </c>
      <c r="P771">
        <v>26.583630985739699</v>
      </c>
      <c r="Q771">
        <v>28.606580297191599</v>
      </c>
      <c r="R771">
        <v>30.572871682973801</v>
      </c>
      <c r="S771">
        <v>32.488961297973397</v>
      </c>
      <c r="T771">
        <v>34.360103939042297</v>
      </c>
      <c r="U771">
        <f t="shared" si="125"/>
        <v>4</v>
      </c>
      <c r="V771">
        <f t="shared" si="126"/>
        <v>0</v>
      </c>
      <c r="W771">
        <f>VLOOKUP(E771,parc_nmudou!$A$5:$B$195,2,FALSE)</f>
        <v>2</v>
      </c>
      <c r="X771">
        <v>4</v>
      </c>
    </row>
    <row r="772" spans="1:25" hidden="1" x14ac:dyDescent="0.25">
      <c r="A772">
        <v>494631</v>
      </c>
      <c r="B772">
        <v>987</v>
      </c>
      <c r="C772">
        <v>54.02</v>
      </c>
      <c r="D772">
        <v>186.09</v>
      </c>
      <c r="E772">
        <v>1542</v>
      </c>
      <c r="F772">
        <v>85.74</v>
      </c>
      <c r="G772">
        <v>1390.8955430000001</v>
      </c>
      <c r="H772">
        <v>1344.5251149999999</v>
      </c>
      <c r="I772">
        <v>16.060456389999999</v>
      </c>
      <c r="J772">
        <v>25.74640174</v>
      </c>
      <c r="K772">
        <v>27.47455652</v>
      </c>
      <c r="L772">
        <v>25.67396411</v>
      </c>
      <c r="M772">
        <v>253.67656439999999</v>
      </c>
      <c r="N772">
        <v>285.06275269999998</v>
      </c>
      <c r="O772">
        <v>24.083770415958</v>
      </c>
      <c r="P772">
        <v>26.590589381095299</v>
      </c>
      <c r="Q772">
        <v>28.612524814220698</v>
      </c>
      <c r="R772">
        <v>30.577729789166799</v>
      </c>
      <c r="S772">
        <v>32.492671196323201</v>
      </c>
      <c r="T772">
        <v>34.362612321771103</v>
      </c>
      <c r="U772">
        <f t="shared" si="125"/>
        <v>4</v>
      </c>
      <c r="V772">
        <f t="shared" si="126"/>
        <v>0</v>
      </c>
      <c r="W772">
        <f>VLOOKUP(E772,parc_nmudou!$A$5:$B$195,2,FALSE)</f>
        <v>2</v>
      </c>
      <c r="X772">
        <v>4</v>
      </c>
    </row>
    <row r="773" spans="1:25" x14ac:dyDescent="0.25">
      <c r="A773">
        <v>494631</v>
      </c>
      <c r="B773">
        <v>987</v>
      </c>
      <c r="C773">
        <v>54.02</v>
      </c>
      <c r="D773">
        <v>186.09</v>
      </c>
      <c r="E773">
        <v>1543</v>
      </c>
      <c r="F773">
        <v>85.74</v>
      </c>
      <c r="G773">
        <v>1416.9523919999999</v>
      </c>
      <c r="H773">
        <v>1369.72306</v>
      </c>
      <c r="I773">
        <v>17.002145519999999</v>
      </c>
      <c r="J773">
        <v>27.288288340000001</v>
      </c>
      <c r="K773">
        <v>30.50658855</v>
      </c>
      <c r="L773">
        <v>29.730471139999999</v>
      </c>
      <c r="M773">
        <v>316.10744929999998</v>
      </c>
      <c r="N773">
        <v>355.2134188</v>
      </c>
      <c r="O773">
        <v>27.908324495365498</v>
      </c>
      <c r="P773">
        <v>26.590589381095299</v>
      </c>
      <c r="Q773">
        <v>28.612524814220698</v>
      </c>
      <c r="R773">
        <v>30.577729789166799</v>
      </c>
      <c r="S773">
        <v>32.492671196323201</v>
      </c>
      <c r="T773">
        <v>34.362612321771103</v>
      </c>
      <c r="U773">
        <f t="shared" si="125"/>
        <v>3</v>
      </c>
      <c r="V773">
        <f t="shared" si="126"/>
        <v>0</v>
      </c>
      <c r="W773">
        <f>VLOOKUP(E773,parc_nmudou!$A$5:$B$195,2,FALSE)</f>
        <v>1</v>
      </c>
      <c r="X773">
        <v>2</v>
      </c>
      <c r="Y773" s="4">
        <f>IF(X773=1,31.535,IF(X773=2,29.125,IF(X773=3,26.715,24.305)))</f>
        <v>29.125</v>
      </c>
    </row>
    <row r="774" spans="1:25" hidden="1" x14ac:dyDescent="0.25">
      <c r="A774">
        <v>494631</v>
      </c>
      <c r="B774">
        <v>989</v>
      </c>
      <c r="C774">
        <v>77.3</v>
      </c>
      <c r="D774">
        <v>266.08</v>
      </c>
      <c r="E774">
        <v>1545</v>
      </c>
      <c r="F774">
        <v>86.14</v>
      </c>
      <c r="G774">
        <v>1498.1135770000001</v>
      </c>
      <c r="H774">
        <v>1373.272504</v>
      </c>
      <c r="I774">
        <v>16.733091479999999</v>
      </c>
      <c r="J774">
        <v>26.936448439999999</v>
      </c>
      <c r="K774">
        <v>31.510367080000002</v>
      </c>
      <c r="L774">
        <v>29.896042850000001</v>
      </c>
      <c r="M774">
        <v>326.35219919999997</v>
      </c>
      <c r="N774">
        <v>366.7310013</v>
      </c>
      <c r="O774">
        <v>29.1346276723202</v>
      </c>
      <c r="P774">
        <v>26.683014570006101</v>
      </c>
      <c r="Q774">
        <v>28.6914527495531</v>
      </c>
      <c r="R774">
        <v>30.642210489487699</v>
      </c>
      <c r="S774">
        <v>32.541896261433301</v>
      </c>
      <c r="T774">
        <v>34.395885214722099</v>
      </c>
      <c r="U774">
        <f t="shared" si="125"/>
        <v>2</v>
      </c>
      <c r="V774">
        <f t="shared" si="126"/>
        <v>0</v>
      </c>
      <c r="W774">
        <f>VLOOKUP(E774,parc_nmudou!$A$5:$B$195,2,FALSE)</f>
        <v>0</v>
      </c>
      <c r="X774">
        <v>2</v>
      </c>
    </row>
    <row r="775" spans="1:25" x14ac:dyDescent="0.25">
      <c r="A775">
        <v>494631</v>
      </c>
      <c r="B775">
        <v>1047</v>
      </c>
      <c r="C775">
        <v>151.21</v>
      </c>
      <c r="D775">
        <v>193.7</v>
      </c>
      <c r="E775">
        <v>1646</v>
      </c>
      <c r="F775">
        <v>86.53</v>
      </c>
      <c r="G775">
        <v>1662.816041</v>
      </c>
      <c r="H775">
        <v>1524.2428629999999</v>
      </c>
      <c r="I775">
        <v>18.937264939999999</v>
      </c>
      <c r="J775">
        <v>29.69942644</v>
      </c>
      <c r="K775">
        <v>33.476531199999997</v>
      </c>
      <c r="L775">
        <v>42.365662669999999</v>
      </c>
      <c r="M775">
        <v>517.28743169999996</v>
      </c>
      <c r="N775">
        <v>575.76529189999997</v>
      </c>
      <c r="O775">
        <v>31.698742257086899</v>
      </c>
      <c r="P775">
        <v>26.772497876950901</v>
      </c>
      <c r="Q775">
        <v>28.767814751822499</v>
      </c>
      <c r="R775">
        <v>30.7045552204576</v>
      </c>
      <c r="S775">
        <v>32.589463004912602</v>
      </c>
      <c r="T775">
        <v>34.428019950057099</v>
      </c>
      <c r="U775">
        <f t="shared" si="125"/>
        <v>1</v>
      </c>
      <c r="V775">
        <f t="shared" si="126"/>
        <v>0</v>
      </c>
      <c r="W775">
        <f>VLOOKUP(E775,parc_nmudou!$A$5:$B$195,2,FALSE)</f>
        <v>1</v>
      </c>
      <c r="X775">
        <v>1</v>
      </c>
      <c r="Y775" s="4">
        <f t="shared" ref="Y775:Y776" si="127">IF(X775=1,31.535,IF(X775=2,29.125,IF(X775=3,26.715,24.305)))</f>
        <v>31.535</v>
      </c>
    </row>
    <row r="776" spans="1:25" x14ac:dyDescent="0.25">
      <c r="A776">
        <v>494631</v>
      </c>
      <c r="B776">
        <v>1047</v>
      </c>
      <c r="C776">
        <v>151.21</v>
      </c>
      <c r="D776">
        <v>193.7</v>
      </c>
      <c r="E776">
        <v>1647</v>
      </c>
      <c r="F776">
        <v>86.53</v>
      </c>
      <c r="G776">
        <v>1661.429378</v>
      </c>
      <c r="H776">
        <v>1522.9803790000001</v>
      </c>
      <c r="I776">
        <v>18.906220250000001</v>
      </c>
      <c r="J776">
        <v>30.858428450000002</v>
      </c>
      <c r="K776">
        <v>33.786978159999997</v>
      </c>
      <c r="L776">
        <v>41.599893479999999</v>
      </c>
      <c r="M776">
        <v>518.87071119999996</v>
      </c>
      <c r="N776">
        <v>577.53483960000005</v>
      </c>
      <c r="O776">
        <v>32.121563067606203</v>
      </c>
      <c r="P776">
        <v>26.772497876950901</v>
      </c>
      <c r="Q776">
        <v>28.767814751822499</v>
      </c>
      <c r="R776">
        <v>30.7045552204576</v>
      </c>
      <c r="S776">
        <v>32.589463004912602</v>
      </c>
      <c r="T776">
        <v>34.428019950057099</v>
      </c>
      <c r="U776">
        <f t="shared" si="125"/>
        <v>1</v>
      </c>
      <c r="V776">
        <f t="shared" si="126"/>
        <v>0</v>
      </c>
      <c r="W776">
        <f>VLOOKUP(E776,parc_nmudou!$A$5:$B$195,2,FALSE)</f>
        <v>1</v>
      </c>
      <c r="X776">
        <v>1</v>
      </c>
      <c r="Y776" s="4">
        <f t="shared" si="127"/>
        <v>31.535</v>
      </c>
    </row>
    <row r="777" spans="1:25" hidden="1" x14ac:dyDescent="0.25">
      <c r="A777">
        <v>494631</v>
      </c>
      <c r="B777">
        <v>1047</v>
      </c>
      <c r="C777">
        <v>151.21</v>
      </c>
      <c r="D777">
        <v>193.7</v>
      </c>
      <c r="E777">
        <v>1649</v>
      </c>
      <c r="F777">
        <v>86.53</v>
      </c>
      <c r="G777">
        <v>1687.2585650000001</v>
      </c>
      <c r="H777">
        <v>1574.773281</v>
      </c>
      <c r="I777">
        <v>18.016272279999999</v>
      </c>
      <c r="J777">
        <v>28.91296079</v>
      </c>
      <c r="K777">
        <v>33.942201650000001</v>
      </c>
      <c r="L777">
        <v>40.006265720000002</v>
      </c>
      <c r="M777">
        <v>485.2803495</v>
      </c>
      <c r="N777">
        <v>540.14667659999998</v>
      </c>
      <c r="O777">
        <v>32.333609737312301</v>
      </c>
      <c r="P777">
        <v>26.772497876950901</v>
      </c>
      <c r="Q777">
        <v>28.767814751822499</v>
      </c>
      <c r="R777">
        <v>30.7045552204576</v>
      </c>
      <c r="S777">
        <v>32.589463004912602</v>
      </c>
      <c r="T777">
        <v>34.428019950057099</v>
      </c>
      <c r="U777">
        <f t="shared" si="125"/>
        <v>1</v>
      </c>
      <c r="V777">
        <f t="shared" si="126"/>
        <v>0</v>
      </c>
      <c r="W777">
        <f>VLOOKUP(E777,parc_nmudou!$A$5:$B$195,2,FALSE)</f>
        <v>0</v>
      </c>
      <c r="X777">
        <v>1</v>
      </c>
    </row>
  </sheetData>
  <autoFilter ref="A1:X777">
    <filterColumn colId="22">
      <filters>
        <filter val="1"/>
      </filters>
    </filterColumn>
  </autoFilter>
  <sortState ref="A2:X777">
    <sortCondition ref="F2:F777"/>
    <sortCondition ref="E2:E777"/>
    <sortCondition ref="U2:U777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F7" sqref="F7"/>
    </sheetView>
  </sheetViews>
  <sheetFormatPr defaultRowHeight="15" x14ac:dyDescent="0.25"/>
  <cols>
    <col min="1" max="1" width="19.85546875" bestFit="1" customWidth="1"/>
    <col min="2" max="2" width="5.42578125" customWidth="1"/>
    <col min="3" max="3" width="12" bestFit="1" customWidth="1"/>
  </cols>
  <sheetData>
    <row r="3" spans="1:3" x14ac:dyDescent="0.25">
      <c r="A3" s="1" t="s">
        <v>27</v>
      </c>
    </row>
    <row r="4" spans="1:3" x14ac:dyDescent="0.25">
      <c r="A4" s="1" t="s">
        <v>26</v>
      </c>
      <c r="B4" t="s">
        <v>24</v>
      </c>
      <c r="C4" t="s">
        <v>28</v>
      </c>
    </row>
    <row r="5" spans="1:3" x14ac:dyDescent="0.25">
      <c r="A5">
        <v>0</v>
      </c>
      <c r="B5" s="2">
        <v>79</v>
      </c>
      <c r="C5" s="3">
        <f>GETPIVOTDATA("parcela",$A$3,"nmudou",0)/GETPIVOTDATA("parcela",$A$3)</f>
        <v>0.41361256544502617</v>
      </c>
    </row>
    <row r="6" spans="1:3" x14ac:dyDescent="0.25">
      <c r="A6">
        <v>1</v>
      </c>
      <c r="B6" s="2">
        <v>104</v>
      </c>
      <c r="C6" s="3">
        <f>GETPIVOTDATA("parcela",$A$3,"nmudou",1)/GETPIVOTDATA("parcela",$A$3)</f>
        <v>0.54450261780104714</v>
      </c>
    </row>
    <row r="7" spans="1:3" x14ac:dyDescent="0.25">
      <c r="A7">
        <v>2</v>
      </c>
      <c r="B7" s="2">
        <v>8</v>
      </c>
      <c r="C7" s="3">
        <f>GETPIVOTDATA("parcela",$A$3,"nmudou",2)/GETPIVOTDATA("parcela",$A$3)</f>
        <v>4.1884816753926704E-2</v>
      </c>
    </row>
    <row r="8" spans="1:3" x14ac:dyDescent="0.25">
      <c r="A8" t="s">
        <v>23</v>
      </c>
      <c r="B8" s="2">
        <v>191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95"/>
  <sheetViews>
    <sheetView workbookViewId="0">
      <selection activeCell="A4" sqref="A4:B195"/>
    </sheetView>
  </sheetViews>
  <sheetFormatPr defaultRowHeight="15" x14ac:dyDescent="0.25"/>
  <cols>
    <col min="1" max="1" width="15.42578125" bestFit="1" customWidth="1"/>
    <col min="2" max="2" width="8.42578125" bestFit="1" customWidth="1"/>
  </cols>
  <sheetData>
    <row r="4" spans="1:2" x14ac:dyDescent="0.25">
      <c r="A4" t="s">
        <v>4</v>
      </c>
      <c r="B4" t="s">
        <v>26</v>
      </c>
    </row>
    <row r="5" spans="1:2" x14ac:dyDescent="0.25">
      <c r="A5">
        <v>1539</v>
      </c>
      <c r="B5" s="2">
        <v>1</v>
      </c>
    </row>
    <row r="6" spans="1:2" x14ac:dyDescent="0.25">
      <c r="A6">
        <v>1540</v>
      </c>
      <c r="B6" s="2">
        <v>1</v>
      </c>
    </row>
    <row r="7" spans="1:2" x14ac:dyDescent="0.25">
      <c r="A7">
        <v>1541</v>
      </c>
      <c r="B7" s="2">
        <v>2</v>
      </c>
    </row>
    <row r="8" spans="1:2" x14ac:dyDescent="0.25">
      <c r="A8">
        <v>1542</v>
      </c>
      <c r="B8" s="2">
        <v>2</v>
      </c>
    </row>
    <row r="9" spans="1:2" x14ac:dyDescent="0.25">
      <c r="A9">
        <v>1543</v>
      </c>
      <c r="B9" s="2">
        <v>1</v>
      </c>
    </row>
    <row r="10" spans="1:2" x14ac:dyDescent="0.25">
      <c r="A10">
        <v>1544</v>
      </c>
      <c r="B10" s="2">
        <v>2</v>
      </c>
    </row>
    <row r="11" spans="1:2" x14ac:dyDescent="0.25">
      <c r="A11">
        <v>1545</v>
      </c>
      <c r="B11" s="2">
        <v>0</v>
      </c>
    </row>
    <row r="12" spans="1:2" x14ac:dyDescent="0.25">
      <c r="A12">
        <v>1546</v>
      </c>
      <c r="B12" s="2">
        <v>1</v>
      </c>
    </row>
    <row r="13" spans="1:2" x14ac:dyDescent="0.25">
      <c r="A13">
        <v>1547</v>
      </c>
      <c r="B13" s="2">
        <v>1</v>
      </c>
    </row>
    <row r="14" spans="1:2" x14ac:dyDescent="0.25">
      <c r="A14">
        <v>1548</v>
      </c>
      <c r="B14" s="2">
        <v>2</v>
      </c>
    </row>
    <row r="15" spans="1:2" x14ac:dyDescent="0.25">
      <c r="A15">
        <v>1549</v>
      </c>
      <c r="B15" s="2">
        <v>0</v>
      </c>
    </row>
    <row r="16" spans="1:2" x14ac:dyDescent="0.25">
      <c r="A16">
        <v>1550</v>
      </c>
      <c r="B16" s="2">
        <v>1</v>
      </c>
    </row>
    <row r="17" spans="1:2" x14ac:dyDescent="0.25">
      <c r="A17">
        <v>1551</v>
      </c>
      <c r="B17" s="2">
        <v>1</v>
      </c>
    </row>
    <row r="18" spans="1:2" x14ac:dyDescent="0.25">
      <c r="A18">
        <v>1552</v>
      </c>
      <c r="B18" s="2">
        <v>1</v>
      </c>
    </row>
    <row r="19" spans="1:2" x14ac:dyDescent="0.25">
      <c r="A19">
        <v>1553</v>
      </c>
      <c r="B19" s="2">
        <v>0</v>
      </c>
    </row>
    <row r="20" spans="1:2" x14ac:dyDescent="0.25">
      <c r="A20">
        <v>1554</v>
      </c>
      <c r="B20" s="2">
        <v>1</v>
      </c>
    </row>
    <row r="21" spans="1:2" x14ac:dyDescent="0.25">
      <c r="A21">
        <v>1555</v>
      </c>
      <c r="B21" s="2">
        <v>2</v>
      </c>
    </row>
    <row r="22" spans="1:2" x14ac:dyDescent="0.25">
      <c r="A22">
        <v>1556</v>
      </c>
      <c r="B22" s="2">
        <v>0</v>
      </c>
    </row>
    <row r="23" spans="1:2" x14ac:dyDescent="0.25">
      <c r="A23">
        <v>1557</v>
      </c>
      <c r="B23" s="2">
        <v>1</v>
      </c>
    </row>
    <row r="24" spans="1:2" x14ac:dyDescent="0.25">
      <c r="A24">
        <v>1558</v>
      </c>
      <c r="B24" s="2">
        <v>1</v>
      </c>
    </row>
    <row r="25" spans="1:2" x14ac:dyDescent="0.25">
      <c r="A25">
        <v>1559</v>
      </c>
      <c r="B25" s="2">
        <v>0</v>
      </c>
    </row>
    <row r="26" spans="1:2" x14ac:dyDescent="0.25">
      <c r="A26">
        <v>1560</v>
      </c>
      <c r="B26" s="2">
        <v>0</v>
      </c>
    </row>
    <row r="27" spans="1:2" x14ac:dyDescent="0.25">
      <c r="A27">
        <v>1561</v>
      </c>
      <c r="B27" s="2">
        <v>1</v>
      </c>
    </row>
    <row r="28" spans="1:2" x14ac:dyDescent="0.25">
      <c r="A28">
        <v>1562</v>
      </c>
      <c r="B28" s="2">
        <v>0</v>
      </c>
    </row>
    <row r="29" spans="1:2" x14ac:dyDescent="0.25">
      <c r="A29">
        <v>1563</v>
      </c>
      <c r="B29" s="2">
        <v>1</v>
      </c>
    </row>
    <row r="30" spans="1:2" x14ac:dyDescent="0.25">
      <c r="A30">
        <v>1564</v>
      </c>
      <c r="B30" s="2">
        <v>1</v>
      </c>
    </row>
    <row r="31" spans="1:2" x14ac:dyDescent="0.25">
      <c r="A31">
        <v>1565</v>
      </c>
      <c r="B31" s="2">
        <v>0</v>
      </c>
    </row>
    <row r="32" spans="1:2" x14ac:dyDescent="0.25">
      <c r="A32">
        <v>1566</v>
      </c>
      <c r="B32" s="2">
        <v>0</v>
      </c>
    </row>
    <row r="33" spans="1:2" x14ac:dyDescent="0.25">
      <c r="A33">
        <v>1567</v>
      </c>
      <c r="B33" s="2">
        <v>2</v>
      </c>
    </row>
    <row r="34" spans="1:2" x14ac:dyDescent="0.25">
      <c r="A34">
        <v>1568</v>
      </c>
      <c r="B34" s="2">
        <v>1</v>
      </c>
    </row>
    <row r="35" spans="1:2" x14ac:dyDescent="0.25">
      <c r="A35">
        <v>1569</v>
      </c>
      <c r="B35" s="2">
        <v>1</v>
      </c>
    </row>
    <row r="36" spans="1:2" x14ac:dyDescent="0.25">
      <c r="A36">
        <v>1570</v>
      </c>
      <c r="B36" s="2">
        <v>0</v>
      </c>
    </row>
    <row r="37" spans="1:2" x14ac:dyDescent="0.25">
      <c r="A37">
        <v>1571</v>
      </c>
      <c r="B37" s="2">
        <v>1</v>
      </c>
    </row>
    <row r="38" spans="1:2" x14ac:dyDescent="0.25">
      <c r="A38">
        <v>1572</v>
      </c>
      <c r="B38" s="2">
        <v>1</v>
      </c>
    </row>
    <row r="39" spans="1:2" x14ac:dyDescent="0.25">
      <c r="A39">
        <v>1573</v>
      </c>
      <c r="B39" s="2">
        <v>1</v>
      </c>
    </row>
    <row r="40" spans="1:2" x14ac:dyDescent="0.25">
      <c r="A40">
        <v>1574</v>
      </c>
      <c r="B40" s="2">
        <v>0</v>
      </c>
    </row>
    <row r="41" spans="1:2" x14ac:dyDescent="0.25">
      <c r="A41">
        <v>1575</v>
      </c>
      <c r="B41" s="2">
        <v>1</v>
      </c>
    </row>
    <row r="42" spans="1:2" x14ac:dyDescent="0.25">
      <c r="A42">
        <v>1576</v>
      </c>
      <c r="B42" s="2">
        <v>0</v>
      </c>
    </row>
    <row r="43" spans="1:2" x14ac:dyDescent="0.25">
      <c r="A43">
        <v>1577</v>
      </c>
      <c r="B43" s="2">
        <v>1</v>
      </c>
    </row>
    <row r="44" spans="1:2" x14ac:dyDescent="0.25">
      <c r="A44">
        <v>1578</v>
      </c>
      <c r="B44" s="2">
        <v>1</v>
      </c>
    </row>
    <row r="45" spans="1:2" x14ac:dyDescent="0.25">
      <c r="A45">
        <v>1579</v>
      </c>
      <c r="B45" s="2">
        <v>1</v>
      </c>
    </row>
    <row r="46" spans="1:2" x14ac:dyDescent="0.25">
      <c r="A46">
        <v>1580</v>
      </c>
      <c r="B46" s="2">
        <v>1</v>
      </c>
    </row>
    <row r="47" spans="1:2" x14ac:dyDescent="0.25">
      <c r="A47">
        <v>1581</v>
      </c>
      <c r="B47" s="2">
        <v>1</v>
      </c>
    </row>
    <row r="48" spans="1:2" x14ac:dyDescent="0.25">
      <c r="A48">
        <v>1582</v>
      </c>
      <c r="B48" s="2">
        <v>0</v>
      </c>
    </row>
    <row r="49" spans="1:2" x14ac:dyDescent="0.25">
      <c r="A49">
        <v>1583</v>
      </c>
      <c r="B49" s="2">
        <v>1</v>
      </c>
    </row>
    <row r="50" spans="1:2" x14ac:dyDescent="0.25">
      <c r="A50">
        <v>1584</v>
      </c>
      <c r="B50" s="2">
        <v>1</v>
      </c>
    </row>
    <row r="51" spans="1:2" x14ac:dyDescent="0.25">
      <c r="A51">
        <v>1585</v>
      </c>
      <c r="B51" s="2">
        <v>1</v>
      </c>
    </row>
    <row r="52" spans="1:2" x14ac:dyDescent="0.25">
      <c r="A52">
        <v>1586</v>
      </c>
      <c r="B52" s="2">
        <v>1</v>
      </c>
    </row>
    <row r="53" spans="1:2" x14ac:dyDescent="0.25">
      <c r="A53">
        <v>1587</v>
      </c>
      <c r="B53" s="2">
        <v>1</v>
      </c>
    </row>
    <row r="54" spans="1:2" x14ac:dyDescent="0.25">
      <c r="A54">
        <v>1588</v>
      </c>
      <c r="B54" s="2">
        <v>0</v>
      </c>
    </row>
    <row r="55" spans="1:2" x14ac:dyDescent="0.25">
      <c r="A55">
        <v>1589</v>
      </c>
      <c r="B55" s="2">
        <v>1</v>
      </c>
    </row>
    <row r="56" spans="1:2" x14ac:dyDescent="0.25">
      <c r="A56">
        <v>1590</v>
      </c>
      <c r="B56" s="2">
        <v>1</v>
      </c>
    </row>
    <row r="57" spans="1:2" x14ac:dyDescent="0.25">
      <c r="A57">
        <v>1591</v>
      </c>
      <c r="B57" s="2">
        <v>0</v>
      </c>
    </row>
    <row r="58" spans="1:2" x14ac:dyDescent="0.25">
      <c r="A58">
        <v>1592</v>
      </c>
      <c r="B58" s="2">
        <v>0</v>
      </c>
    </row>
    <row r="59" spans="1:2" x14ac:dyDescent="0.25">
      <c r="A59">
        <v>1593</v>
      </c>
      <c r="B59" s="2">
        <v>0</v>
      </c>
    </row>
    <row r="60" spans="1:2" x14ac:dyDescent="0.25">
      <c r="A60">
        <v>1594</v>
      </c>
      <c r="B60" s="2">
        <v>1</v>
      </c>
    </row>
    <row r="61" spans="1:2" x14ac:dyDescent="0.25">
      <c r="A61">
        <v>1595</v>
      </c>
      <c r="B61" s="2">
        <v>0</v>
      </c>
    </row>
    <row r="62" spans="1:2" x14ac:dyDescent="0.25">
      <c r="A62">
        <v>1596</v>
      </c>
      <c r="B62" s="2">
        <v>1</v>
      </c>
    </row>
    <row r="63" spans="1:2" x14ac:dyDescent="0.25">
      <c r="A63">
        <v>1597</v>
      </c>
      <c r="B63" s="2">
        <v>0</v>
      </c>
    </row>
    <row r="64" spans="1:2" x14ac:dyDescent="0.25">
      <c r="A64">
        <v>1598</v>
      </c>
      <c r="B64" s="2">
        <v>0</v>
      </c>
    </row>
    <row r="65" spans="1:2" x14ac:dyDescent="0.25">
      <c r="A65">
        <v>1599</v>
      </c>
      <c r="B65" s="2">
        <v>0</v>
      </c>
    </row>
    <row r="66" spans="1:2" x14ac:dyDescent="0.25">
      <c r="A66">
        <v>1600</v>
      </c>
      <c r="B66" s="2">
        <v>0</v>
      </c>
    </row>
    <row r="67" spans="1:2" x14ac:dyDescent="0.25">
      <c r="A67">
        <v>1601</v>
      </c>
      <c r="B67" s="2">
        <v>1</v>
      </c>
    </row>
    <row r="68" spans="1:2" x14ac:dyDescent="0.25">
      <c r="A68">
        <v>1602</v>
      </c>
      <c r="B68" s="2">
        <v>0</v>
      </c>
    </row>
    <row r="69" spans="1:2" x14ac:dyDescent="0.25">
      <c r="A69">
        <v>1603</v>
      </c>
      <c r="B69" s="2">
        <v>0</v>
      </c>
    </row>
    <row r="70" spans="1:2" x14ac:dyDescent="0.25">
      <c r="A70">
        <v>1604</v>
      </c>
      <c r="B70" s="2">
        <v>0</v>
      </c>
    </row>
    <row r="71" spans="1:2" x14ac:dyDescent="0.25">
      <c r="A71">
        <v>1605</v>
      </c>
      <c r="B71" s="2">
        <v>1</v>
      </c>
    </row>
    <row r="72" spans="1:2" x14ac:dyDescent="0.25">
      <c r="A72">
        <v>1606</v>
      </c>
      <c r="B72" s="2">
        <v>1</v>
      </c>
    </row>
    <row r="73" spans="1:2" x14ac:dyDescent="0.25">
      <c r="A73">
        <v>1607</v>
      </c>
      <c r="B73" s="2">
        <v>0</v>
      </c>
    </row>
    <row r="74" spans="1:2" x14ac:dyDescent="0.25">
      <c r="A74">
        <v>1608</v>
      </c>
      <c r="B74" s="2">
        <v>1</v>
      </c>
    </row>
    <row r="75" spans="1:2" x14ac:dyDescent="0.25">
      <c r="A75">
        <v>1609</v>
      </c>
      <c r="B75" s="2">
        <v>1</v>
      </c>
    </row>
    <row r="76" spans="1:2" x14ac:dyDescent="0.25">
      <c r="A76">
        <v>1610</v>
      </c>
      <c r="B76" s="2">
        <v>0</v>
      </c>
    </row>
    <row r="77" spans="1:2" x14ac:dyDescent="0.25">
      <c r="A77">
        <v>1611</v>
      </c>
      <c r="B77" s="2">
        <v>0</v>
      </c>
    </row>
    <row r="78" spans="1:2" x14ac:dyDescent="0.25">
      <c r="A78">
        <v>1612</v>
      </c>
      <c r="B78" s="2">
        <v>1</v>
      </c>
    </row>
    <row r="79" spans="1:2" x14ac:dyDescent="0.25">
      <c r="A79">
        <v>1613</v>
      </c>
      <c r="B79" s="2">
        <v>1</v>
      </c>
    </row>
    <row r="80" spans="1:2" x14ac:dyDescent="0.25">
      <c r="A80">
        <v>1614</v>
      </c>
      <c r="B80" s="2">
        <v>0</v>
      </c>
    </row>
    <row r="81" spans="1:2" x14ac:dyDescent="0.25">
      <c r="A81">
        <v>1615</v>
      </c>
      <c r="B81" s="2">
        <v>1</v>
      </c>
    </row>
    <row r="82" spans="1:2" x14ac:dyDescent="0.25">
      <c r="A82">
        <v>1616</v>
      </c>
      <c r="B82" s="2">
        <v>0</v>
      </c>
    </row>
    <row r="83" spans="1:2" x14ac:dyDescent="0.25">
      <c r="A83">
        <v>1617</v>
      </c>
      <c r="B83" s="2">
        <v>0</v>
      </c>
    </row>
    <row r="84" spans="1:2" x14ac:dyDescent="0.25">
      <c r="A84">
        <v>1618</v>
      </c>
      <c r="B84" s="2">
        <v>0</v>
      </c>
    </row>
    <row r="85" spans="1:2" x14ac:dyDescent="0.25">
      <c r="A85">
        <v>1619</v>
      </c>
      <c r="B85" s="2">
        <v>1</v>
      </c>
    </row>
    <row r="86" spans="1:2" x14ac:dyDescent="0.25">
      <c r="A86">
        <v>1620</v>
      </c>
      <c r="B86" s="2">
        <v>1</v>
      </c>
    </row>
    <row r="87" spans="1:2" x14ac:dyDescent="0.25">
      <c r="A87">
        <v>1621</v>
      </c>
      <c r="B87" s="2">
        <v>1</v>
      </c>
    </row>
    <row r="88" spans="1:2" x14ac:dyDescent="0.25">
      <c r="A88">
        <v>1622</v>
      </c>
      <c r="B88" s="2">
        <v>1</v>
      </c>
    </row>
    <row r="89" spans="1:2" x14ac:dyDescent="0.25">
      <c r="A89">
        <v>1623</v>
      </c>
      <c r="B89" s="2">
        <v>0</v>
      </c>
    </row>
    <row r="90" spans="1:2" x14ac:dyDescent="0.25">
      <c r="A90">
        <v>1624</v>
      </c>
      <c r="B90" s="2">
        <v>0</v>
      </c>
    </row>
    <row r="91" spans="1:2" x14ac:dyDescent="0.25">
      <c r="A91">
        <v>1625</v>
      </c>
      <c r="B91" s="2">
        <v>1</v>
      </c>
    </row>
    <row r="92" spans="1:2" x14ac:dyDescent="0.25">
      <c r="A92">
        <v>1626</v>
      </c>
      <c r="B92" s="2">
        <v>1</v>
      </c>
    </row>
    <row r="93" spans="1:2" x14ac:dyDescent="0.25">
      <c r="A93">
        <v>1627</v>
      </c>
      <c r="B93" s="2">
        <v>1</v>
      </c>
    </row>
    <row r="94" spans="1:2" x14ac:dyDescent="0.25">
      <c r="A94">
        <v>1628</v>
      </c>
      <c r="B94" s="2">
        <v>1</v>
      </c>
    </row>
    <row r="95" spans="1:2" x14ac:dyDescent="0.25">
      <c r="A95">
        <v>1629</v>
      </c>
      <c r="B95" s="2">
        <v>1</v>
      </c>
    </row>
    <row r="96" spans="1:2" x14ac:dyDescent="0.25">
      <c r="A96">
        <v>1630</v>
      </c>
      <c r="B96" s="2">
        <v>1</v>
      </c>
    </row>
    <row r="97" spans="1:2" x14ac:dyDescent="0.25">
      <c r="A97">
        <v>1631</v>
      </c>
      <c r="B97" s="2">
        <v>0</v>
      </c>
    </row>
    <row r="98" spans="1:2" x14ac:dyDescent="0.25">
      <c r="A98">
        <v>1632</v>
      </c>
      <c r="B98" s="2">
        <v>0</v>
      </c>
    </row>
    <row r="99" spans="1:2" x14ac:dyDescent="0.25">
      <c r="A99">
        <v>1633</v>
      </c>
      <c r="B99" s="2">
        <v>0</v>
      </c>
    </row>
    <row r="100" spans="1:2" x14ac:dyDescent="0.25">
      <c r="A100">
        <v>1634</v>
      </c>
      <c r="B100" s="2">
        <v>0</v>
      </c>
    </row>
    <row r="101" spans="1:2" x14ac:dyDescent="0.25">
      <c r="A101">
        <v>1635</v>
      </c>
      <c r="B101" s="2">
        <v>0</v>
      </c>
    </row>
    <row r="102" spans="1:2" x14ac:dyDescent="0.25">
      <c r="A102">
        <v>1636</v>
      </c>
      <c r="B102" s="2">
        <v>1</v>
      </c>
    </row>
    <row r="103" spans="1:2" x14ac:dyDescent="0.25">
      <c r="A103">
        <v>1637</v>
      </c>
      <c r="B103" s="2">
        <v>0</v>
      </c>
    </row>
    <row r="104" spans="1:2" x14ac:dyDescent="0.25">
      <c r="A104">
        <v>1638</v>
      </c>
      <c r="B104" s="2">
        <v>1</v>
      </c>
    </row>
    <row r="105" spans="1:2" x14ac:dyDescent="0.25">
      <c r="A105">
        <v>1639</v>
      </c>
      <c r="B105" s="2">
        <v>1</v>
      </c>
    </row>
    <row r="106" spans="1:2" x14ac:dyDescent="0.25">
      <c r="A106">
        <v>1640</v>
      </c>
      <c r="B106" s="2">
        <v>0</v>
      </c>
    </row>
    <row r="107" spans="1:2" x14ac:dyDescent="0.25">
      <c r="A107">
        <v>1641</v>
      </c>
      <c r="B107" s="2">
        <v>0</v>
      </c>
    </row>
    <row r="108" spans="1:2" x14ac:dyDescent="0.25">
      <c r="A108">
        <v>1642</v>
      </c>
      <c r="B108" s="2">
        <v>0</v>
      </c>
    </row>
    <row r="109" spans="1:2" x14ac:dyDescent="0.25">
      <c r="A109">
        <v>1643</v>
      </c>
      <c r="B109" s="2">
        <v>1</v>
      </c>
    </row>
    <row r="110" spans="1:2" x14ac:dyDescent="0.25">
      <c r="A110">
        <v>1644</v>
      </c>
      <c r="B110" s="2">
        <v>1</v>
      </c>
    </row>
    <row r="111" spans="1:2" x14ac:dyDescent="0.25">
      <c r="A111">
        <v>1645</v>
      </c>
      <c r="B111" s="2">
        <v>0</v>
      </c>
    </row>
    <row r="112" spans="1:2" x14ac:dyDescent="0.25">
      <c r="A112">
        <v>1646</v>
      </c>
      <c r="B112" s="2">
        <v>1</v>
      </c>
    </row>
    <row r="113" spans="1:2" x14ac:dyDescent="0.25">
      <c r="A113">
        <v>1647</v>
      </c>
      <c r="B113" s="2">
        <v>1</v>
      </c>
    </row>
    <row r="114" spans="1:2" x14ac:dyDescent="0.25">
      <c r="A114">
        <v>1648</v>
      </c>
      <c r="B114" s="2">
        <v>1</v>
      </c>
    </row>
    <row r="115" spans="1:2" x14ac:dyDescent="0.25">
      <c r="A115">
        <v>1649</v>
      </c>
      <c r="B115" s="2">
        <v>0</v>
      </c>
    </row>
    <row r="116" spans="1:2" x14ac:dyDescent="0.25">
      <c r="A116">
        <v>1650</v>
      </c>
      <c r="B116" s="2">
        <v>0</v>
      </c>
    </row>
    <row r="117" spans="1:2" x14ac:dyDescent="0.25">
      <c r="A117">
        <v>1651</v>
      </c>
      <c r="B117" s="2">
        <v>1</v>
      </c>
    </row>
    <row r="118" spans="1:2" x14ac:dyDescent="0.25">
      <c r="A118">
        <v>1652</v>
      </c>
      <c r="B118" s="2">
        <v>0</v>
      </c>
    </row>
    <row r="119" spans="1:2" x14ac:dyDescent="0.25">
      <c r="A119">
        <v>1653</v>
      </c>
      <c r="B119" s="2">
        <v>0</v>
      </c>
    </row>
    <row r="120" spans="1:2" x14ac:dyDescent="0.25">
      <c r="A120">
        <v>1654</v>
      </c>
      <c r="B120" s="2">
        <v>0</v>
      </c>
    </row>
    <row r="121" spans="1:2" x14ac:dyDescent="0.25">
      <c r="A121">
        <v>1655</v>
      </c>
      <c r="B121" s="2">
        <v>1</v>
      </c>
    </row>
    <row r="122" spans="1:2" x14ac:dyDescent="0.25">
      <c r="A122">
        <v>1656</v>
      </c>
      <c r="B122" s="2">
        <v>1</v>
      </c>
    </row>
    <row r="123" spans="1:2" x14ac:dyDescent="0.25">
      <c r="A123">
        <v>1657</v>
      </c>
      <c r="B123" s="2">
        <v>1</v>
      </c>
    </row>
    <row r="124" spans="1:2" x14ac:dyDescent="0.25">
      <c r="A124">
        <v>1658</v>
      </c>
      <c r="B124" s="2">
        <v>1</v>
      </c>
    </row>
    <row r="125" spans="1:2" x14ac:dyDescent="0.25">
      <c r="A125">
        <v>1659</v>
      </c>
      <c r="B125" s="2">
        <v>1</v>
      </c>
    </row>
    <row r="126" spans="1:2" x14ac:dyDescent="0.25">
      <c r="A126">
        <v>1660</v>
      </c>
      <c r="B126" s="2">
        <v>1</v>
      </c>
    </row>
    <row r="127" spans="1:2" x14ac:dyDescent="0.25">
      <c r="A127">
        <v>1661</v>
      </c>
      <c r="B127" s="2">
        <v>1</v>
      </c>
    </row>
    <row r="128" spans="1:2" x14ac:dyDescent="0.25">
      <c r="A128">
        <v>1662</v>
      </c>
      <c r="B128" s="2">
        <v>1</v>
      </c>
    </row>
    <row r="129" spans="1:2" x14ac:dyDescent="0.25">
      <c r="A129">
        <v>1663</v>
      </c>
      <c r="B129" s="2">
        <v>0</v>
      </c>
    </row>
    <row r="130" spans="1:2" x14ac:dyDescent="0.25">
      <c r="A130">
        <v>1664</v>
      </c>
      <c r="B130" s="2">
        <v>0</v>
      </c>
    </row>
    <row r="131" spans="1:2" x14ac:dyDescent="0.25">
      <c r="A131">
        <v>1665</v>
      </c>
      <c r="B131" s="2">
        <v>0</v>
      </c>
    </row>
    <row r="132" spans="1:2" x14ac:dyDescent="0.25">
      <c r="A132">
        <v>1666</v>
      </c>
      <c r="B132" s="2">
        <v>0</v>
      </c>
    </row>
    <row r="133" spans="1:2" x14ac:dyDescent="0.25">
      <c r="A133">
        <v>1667</v>
      </c>
      <c r="B133" s="2">
        <v>1</v>
      </c>
    </row>
    <row r="134" spans="1:2" x14ac:dyDescent="0.25">
      <c r="A134">
        <v>1668</v>
      </c>
      <c r="B134" s="2">
        <v>2</v>
      </c>
    </row>
    <row r="135" spans="1:2" x14ac:dyDescent="0.25">
      <c r="A135">
        <v>1669</v>
      </c>
      <c r="B135" s="2">
        <v>1</v>
      </c>
    </row>
    <row r="136" spans="1:2" x14ac:dyDescent="0.25">
      <c r="A136">
        <v>1670</v>
      </c>
      <c r="B136" s="2">
        <v>1</v>
      </c>
    </row>
    <row r="137" spans="1:2" x14ac:dyDescent="0.25">
      <c r="A137">
        <v>1671</v>
      </c>
      <c r="B137" s="2">
        <v>1</v>
      </c>
    </row>
    <row r="138" spans="1:2" x14ac:dyDescent="0.25">
      <c r="A138">
        <v>1672</v>
      </c>
      <c r="B138" s="2">
        <v>1</v>
      </c>
    </row>
    <row r="139" spans="1:2" x14ac:dyDescent="0.25">
      <c r="A139">
        <v>1673</v>
      </c>
      <c r="B139" s="2">
        <v>1</v>
      </c>
    </row>
    <row r="140" spans="1:2" x14ac:dyDescent="0.25">
      <c r="A140">
        <v>1674</v>
      </c>
      <c r="B140" s="2">
        <v>0</v>
      </c>
    </row>
    <row r="141" spans="1:2" x14ac:dyDescent="0.25">
      <c r="A141">
        <v>1675</v>
      </c>
      <c r="B141" s="2">
        <v>1</v>
      </c>
    </row>
    <row r="142" spans="1:2" x14ac:dyDescent="0.25">
      <c r="A142">
        <v>1676</v>
      </c>
      <c r="B142" s="2">
        <v>0</v>
      </c>
    </row>
    <row r="143" spans="1:2" x14ac:dyDescent="0.25">
      <c r="A143">
        <v>1677</v>
      </c>
      <c r="B143" s="2">
        <v>0</v>
      </c>
    </row>
    <row r="144" spans="1:2" x14ac:dyDescent="0.25">
      <c r="A144">
        <v>1678</v>
      </c>
      <c r="B144" s="2">
        <v>0</v>
      </c>
    </row>
    <row r="145" spans="1:2" x14ac:dyDescent="0.25">
      <c r="A145">
        <v>1679</v>
      </c>
      <c r="B145" s="2">
        <v>1</v>
      </c>
    </row>
    <row r="146" spans="1:2" x14ac:dyDescent="0.25">
      <c r="A146">
        <v>1680</v>
      </c>
      <c r="B146" s="2">
        <v>1</v>
      </c>
    </row>
    <row r="147" spans="1:2" x14ac:dyDescent="0.25">
      <c r="A147">
        <v>1681</v>
      </c>
      <c r="B147" s="2">
        <v>1</v>
      </c>
    </row>
    <row r="148" spans="1:2" x14ac:dyDescent="0.25">
      <c r="A148">
        <v>1682</v>
      </c>
      <c r="B148" s="2">
        <v>0</v>
      </c>
    </row>
    <row r="149" spans="1:2" x14ac:dyDescent="0.25">
      <c r="A149">
        <v>1683</v>
      </c>
      <c r="B149" s="2">
        <v>0</v>
      </c>
    </row>
    <row r="150" spans="1:2" x14ac:dyDescent="0.25">
      <c r="A150">
        <v>1684</v>
      </c>
      <c r="B150" s="2">
        <v>1</v>
      </c>
    </row>
    <row r="151" spans="1:2" x14ac:dyDescent="0.25">
      <c r="A151">
        <v>1685</v>
      </c>
      <c r="B151" s="2">
        <v>1</v>
      </c>
    </row>
    <row r="152" spans="1:2" x14ac:dyDescent="0.25">
      <c r="A152">
        <v>1686</v>
      </c>
      <c r="B152" s="2">
        <v>1</v>
      </c>
    </row>
    <row r="153" spans="1:2" x14ac:dyDescent="0.25">
      <c r="A153">
        <v>1687</v>
      </c>
      <c r="B153" s="2">
        <v>1</v>
      </c>
    </row>
    <row r="154" spans="1:2" x14ac:dyDescent="0.25">
      <c r="A154">
        <v>1688</v>
      </c>
      <c r="B154" s="2">
        <v>1</v>
      </c>
    </row>
    <row r="155" spans="1:2" x14ac:dyDescent="0.25">
      <c r="A155">
        <v>1689</v>
      </c>
      <c r="B155" s="2">
        <v>1</v>
      </c>
    </row>
    <row r="156" spans="1:2" x14ac:dyDescent="0.25">
      <c r="A156">
        <v>1690</v>
      </c>
      <c r="B156" s="2">
        <v>1</v>
      </c>
    </row>
    <row r="157" spans="1:2" x14ac:dyDescent="0.25">
      <c r="A157">
        <v>1691</v>
      </c>
      <c r="B157" s="2">
        <v>1</v>
      </c>
    </row>
    <row r="158" spans="1:2" x14ac:dyDescent="0.25">
      <c r="A158">
        <v>1692</v>
      </c>
      <c r="B158" s="2">
        <v>0</v>
      </c>
    </row>
    <row r="159" spans="1:2" x14ac:dyDescent="0.25">
      <c r="A159">
        <v>1693</v>
      </c>
      <c r="B159" s="2">
        <v>1</v>
      </c>
    </row>
    <row r="160" spans="1:2" x14ac:dyDescent="0.25">
      <c r="A160">
        <v>1694</v>
      </c>
      <c r="B160" s="2">
        <v>0</v>
      </c>
    </row>
    <row r="161" spans="1:2" x14ac:dyDescent="0.25">
      <c r="A161">
        <v>1695</v>
      </c>
      <c r="B161" s="2">
        <v>1</v>
      </c>
    </row>
    <row r="162" spans="1:2" x14ac:dyDescent="0.25">
      <c r="A162">
        <v>1696</v>
      </c>
      <c r="B162" s="2">
        <v>1</v>
      </c>
    </row>
    <row r="163" spans="1:2" x14ac:dyDescent="0.25">
      <c r="A163">
        <v>1697</v>
      </c>
      <c r="B163" s="2">
        <v>1</v>
      </c>
    </row>
    <row r="164" spans="1:2" x14ac:dyDescent="0.25">
      <c r="A164">
        <v>1698</v>
      </c>
      <c r="B164" s="2">
        <v>0</v>
      </c>
    </row>
    <row r="165" spans="1:2" x14ac:dyDescent="0.25">
      <c r="A165">
        <v>1699</v>
      </c>
      <c r="B165" s="2">
        <v>1</v>
      </c>
    </row>
    <row r="166" spans="1:2" x14ac:dyDescent="0.25">
      <c r="A166">
        <v>1700</v>
      </c>
      <c r="B166" s="2">
        <v>1</v>
      </c>
    </row>
    <row r="167" spans="1:2" x14ac:dyDescent="0.25">
      <c r="A167">
        <v>1701</v>
      </c>
      <c r="B167" s="2">
        <v>1</v>
      </c>
    </row>
    <row r="168" spans="1:2" x14ac:dyDescent="0.25">
      <c r="A168">
        <v>1702</v>
      </c>
      <c r="B168" s="2">
        <v>0</v>
      </c>
    </row>
    <row r="169" spans="1:2" x14ac:dyDescent="0.25">
      <c r="A169">
        <v>1703</v>
      </c>
      <c r="B169" s="2">
        <v>1</v>
      </c>
    </row>
    <row r="170" spans="1:2" x14ac:dyDescent="0.25">
      <c r="A170">
        <v>1704</v>
      </c>
      <c r="B170" s="2">
        <v>2</v>
      </c>
    </row>
    <row r="171" spans="1:2" x14ac:dyDescent="0.25">
      <c r="A171">
        <v>1705</v>
      </c>
      <c r="B171" s="2">
        <v>0</v>
      </c>
    </row>
    <row r="172" spans="1:2" x14ac:dyDescent="0.25">
      <c r="A172">
        <v>1706</v>
      </c>
      <c r="B172" s="2">
        <v>1</v>
      </c>
    </row>
    <row r="173" spans="1:2" x14ac:dyDescent="0.25">
      <c r="A173">
        <v>1707</v>
      </c>
      <c r="B173" s="2">
        <v>0</v>
      </c>
    </row>
    <row r="174" spans="1:2" x14ac:dyDescent="0.25">
      <c r="A174">
        <v>1708</v>
      </c>
      <c r="B174" s="2">
        <v>0</v>
      </c>
    </row>
    <row r="175" spans="1:2" x14ac:dyDescent="0.25">
      <c r="A175">
        <v>1709</v>
      </c>
      <c r="B175" s="2">
        <v>0</v>
      </c>
    </row>
    <row r="176" spans="1:2" x14ac:dyDescent="0.25">
      <c r="A176">
        <v>1710</v>
      </c>
      <c r="B176" s="2">
        <v>1</v>
      </c>
    </row>
    <row r="177" spans="1:2" x14ac:dyDescent="0.25">
      <c r="A177">
        <v>1711</v>
      </c>
      <c r="B177" s="2">
        <v>0</v>
      </c>
    </row>
    <row r="178" spans="1:2" x14ac:dyDescent="0.25">
      <c r="A178">
        <v>1712</v>
      </c>
      <c r="B178" s="2">
        <v>1</v>
      </c>
    </row>
    <row r="179" spans="1:2" x14ac:dyDescent="0.25">
      <c r="A179">
        <v>1713</v>
      </c>
      <c r="B179" s="2">
        <v>1</v>
      </c>
    </row>
    <row r="180" spans="1:2" x14ac:dyDescent="0.25">
      <c r="A180">
        <v>1714</v>
      </c>
      <c r="B180" s="2">
        <v>0</v>
      </c>
    </row>
    <row r="181" spans="1:2" x14ac:dyDescent="0.25">
      <c r="A181">
        <v>1715</v>
      </c>
      <c r="B181" s="2">
        <v>1</v>
      </c>
    </row>
    <row r="182" spans="1:2" x14ac:dyDescent="0.25">
      <c r="A182">
        <v>1716</v>
      </c>
      <c r="B182" s="2">
        <v>0</v>
      </c>
    </row>
    <row r="183" spans="1:2" x14ac:dyDescent="0.25">
      <c r="A183">
        <v>1717</v>
      </c>
      <c r="B183" s="2">
        <v>0</v>
      </c>
    </row>
    <row r="184" spans="1:2" x14ac:dyDescent="0.25">
      <c r="A184">
        <v>1718</v>
      </c>
      <c r="B184" s="2">
        <v>0</v>
      </c>
    </row>
    <row r="185" spans="1:2" x14ac:dyDescent="0.25">
      <c r="A185">
        <v>1719</v>
      </c>
      <c r="B185" s="2">
        <v>1</v>
      </c>
    </row>
    <row r="186" spans="1:2" x14ac:dyDescent="0.25">
      <c r="A186">
        <v>1720</v>
      </c>
      <c r="B186" s="2">
        <v>1</v>
      </c>
    </row>
    <row r="187" spans="1:2" x14ac:dyDescent="0.25">
      <c r="A187">
        <v>1721</v>
      </c>
      <c r="B187" s="2">
        <v>0</v>
      </c>
    </row>
    <row r="188" spans="1:2" x14ac:dyDescent="0.25">
      <c r="A188">
        <v>1722</v>
      </c>
      <c r="B188" s="2">
        <v>0</v>
      </c>
    </row>
    <row r="189" spans="1:2" x14ac:dyDescent="0.25">
      <c r="A189">
        <v>1723</v>
      </c>
      <c r="B189" s="2">
        <v>0</v>
      </c>
    </row>
    <row r="190" spans="1:2" x14ac:dyDescent="0.25">
      <c r="A190">
        <v>1724</v>
      </c>
      <c r="B190" s="2">
        <v>0</v>
      </c>
    </row>
    <row r="191" spans="1:2" x14ac:dyDescent="0.25">
      <c r="A191">
        <v>1725</v>
      </c>
      <c r="B191" s="2">
        <v>0</v>
      </c>
    </row>
    <row r="192" spans="1:2" x14ac:dyDescent="0.25">
      <c r="A192">
        <v>1726</v>
      </c>
      <c r="B192" s="2">
        <v>1</v>
      </c>
    </row>
    <row r="193" spans="1:2" x14ac:dyDescent="0.25">
      <c r="A193">
        <v>1727</v>
      </c>
      <c r="B193" s="2">
        <v>0</v>
      </c>
    </row>
    <row r="194" spans="1:2" x14ac:dyDescent="0.25">
      <c r="A194">
        <v>1728</v>
      </c>
      <c r="B194" s="2">
        <v>1</v>
      </c>
    </row>
    <row r="195" spans="1:2" x14ac:dyDescent="0.25">
      <c r="A195">
        <v>1729</v>
      </c>
      <c r="B195" s="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tab1</vt:lpstr>
      <vt:lpstr>curvas_chapp</vt:lpstr>
      <vt:lpstr>Plan3</vt:lpstr>
      <vt:lpstr>parc_nmudou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Kröhling Bernardi</dc:creator>
  <cp:lastModifiedBy>xx</cp:lastModifiedBy>
  <dcterms:created xsi:type="dcterms:W3CDTF">2016-08-02T17:02:55Z</dcterms:created>
  <dcterms:modified xsi:type="dcterms:W3CDTF">2016-08-03T19:36:34Z</dcterms:modified>
</cp:coreProperties>
</file>